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240" yWindow="72" windowWidth="12420" windowHeight="6828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7" i="1" l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1" i="1"/>
  <c r="E71" i="1"/>
  <c r="E70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F24" i="1"/>
  <c r="F23" i="1"/>
  <c r="E25" i="1"/>
  <c r="E24" i="1"/>
  <c r="E23" i="1"/>
  <c r="F21" i="1"/>
  <c r="E21" i="1"/>
  <c r="E2" i="2"/>
</calcChain>
</file>

<file path=xl/sharedStrings.xml><?xml version="1.0" encoding="utf-8"?>
<sst xmlns="http://schemas.openxmlformats.org/spreadsheetml/2006/main" count="1062" uniqueCount="366">
  <si>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</si>
  <si>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</si>
  <si>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</si>
  <si>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</si>
  <si>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</si>
  <si>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</si>
  <si>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</si>
  <si>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</si>
  <si>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</si>
  <si>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</si>
  <si>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</si>
  <si>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</si>
  <si>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</si>
  <si>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</si>
  <si>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</si>
  <si>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</si>
  <si>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</si>
  <si>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</si>
  <si>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</si>
  <si>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</si>
  <si>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</si>
  <si>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</si>
  <si>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</si>
  <si>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</si>
  <si>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</si>
  <si>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</si>
  <si>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</si>
  <si>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</si>
  <si>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</si>
  <si>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</si>
  <si>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</si>
  <si>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</si>
  <si>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</si>
  <si>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</si>
  <si>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</si>
  <si>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</si>
  <si>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</si>
  <si>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</si>
  <si>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</si>
  <si>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</si>
  <si>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</si>
  <si>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</si>
  <si>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</si>
  <si>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</si>
  <si>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</si>
  <si>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</si>
  <si>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</si>
  <si>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</si>
  <si>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</si>
  <si>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</si>
  <si>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</si>
  <si>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</si>
  <si>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</si>
  <si>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</si>
  <si>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</si>
  <si>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</si>
  <si>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</si>
  <si>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</si>
  <si>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</si>
  <si>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</si>
  <si>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</si>
  <si>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</si>
  <si>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</si>
  <si>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</si>
  <si>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</si>
  <si>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</si>
  <si>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</si>
  <si>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</si>
  <si>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</si>
  <si>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</si>
  <si>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</si>
  <si>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</si>
  <si>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</si>
  <si>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</si>
  <si>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</si>
  <si>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</si>
  <si>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</si>
  <si>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</si>
  <si>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</si>
  <si>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</si>
  <si>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</si>
  <si>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</si>
  <si>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</si>
  <si>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</si>
  <si>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</si>
  <si>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</si>
  <si>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</si>
  <si>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</si>
  <si>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</si>
  <si>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</si>
  <si>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</si>
  <si>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</si>
  <si>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</si>
  <si>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</si>
  <si>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</si>
  <si>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</si>
  <si>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</si>
  <si>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</si>
  <si>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</si>
  <si>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</si>
  <si>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</si>
  <si>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</si>
  <si>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</si>
  <si>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</si>
  <si>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</si>
  <si>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</si>
  <si>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</si>
  <si>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</si>
  <si>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</si>
  <si>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</si>
  <si>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</si>
  <si>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</si>
  <si>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</si>
  <si>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</si>
  <si>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</si>
  <si>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</si>
  <si>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</si>
  <si>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</si>
  <si>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</si>
  <si>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</si>
  <si>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</si>
  <si>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</si>
  <si>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</si>
  <si>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</si>
  <si>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</si>
  <si>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</si>
  <si>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</si>
  <si>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</si>
  <si>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</si>
  <si>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</si>
  <si>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</si>
  <si>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</si>
  <si>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</si>
  <si>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</si>
  <si>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</si>
  <si>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</si>
  <si>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</si>
  <si>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</si>
  <si>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</si>
  <si>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</si>
  <si>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</si>
  <si>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</si>
  <si>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</si>
  <si>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</si>
  <si>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</si>
  <si>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</si>
  <si>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</si>
  <si>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</si>
  <si>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</si>
  <si>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</si>
  <si>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</si>
  <si>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</si>
  <si>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</si>
  <si>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</si>
  <si>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</si>
  <si>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</si>
  <si>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</si>
  <si>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</si>
  <si>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</si>
  <si>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</si>
  <si>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</si>
  <si>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</si>
  <si>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</si>
  <si>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</si>
  <si>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</si>
  <si>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</si>
  <si>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</si>
  <si>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</si>
  <si>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</si>
  <si>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</si>
  <si>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</si>
  <si>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</si>
  <si>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</si>
  <si>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</si>
  <si>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</si>
  <si>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</si>
  <si>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</si>
  <si>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</si>
  <si>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</si>
  <si>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</si>
  <si>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</si>
  <si>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</si>
  <si>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</si>
  <si>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</si>
  <si>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</si>
  <si>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</si>
  <si>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</si>
  <si>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</si>
  <si>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</si>
  <si>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</si>
  <si>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</si>
  <si>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</si>
  <si>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</si>
  <si>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</si>
  <si>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</si>
  <si>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</si>
  <si>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</si>
  <si>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</si>
  <si>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</si>
  <si>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</si>
  <si>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</si>
  <si>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</si>
  <si>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</si>
  <si>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</si>
  <si>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</si>
  <si>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</si>
  <si>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</si>
  <si>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</si>
  <si>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</si>
  <si>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</si>
  <si>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</si>
  <si>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</si>
  <si>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</si>
  <si>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</si>
  <si>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</si>
  <si>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</si>
  <si>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</si>
  <si>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</si>
  <si>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</si>
  <si>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</si>
  <si>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</si>
  <si>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</si>
  <si>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</si>
  <si>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</si>
  <si>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</si>
  <si>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</si>
  <si>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</si>
  <si>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</si>
  <si>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</si>
  <si>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</si>
  <si>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</si>
  <si>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</si>
  <si>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</si>
  <si>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</si>
  <si>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</si>
  <si>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</si>
  <si>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</si>
  <si>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</si>
  <si>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</si>
  <si>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</si>
  <si>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</si>
  <si>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</si>
  <si>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</si>
  <si>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</si>
  <si>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</si>
  <si>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</si>
  <si>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</si>
  <si>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</si>
  <si>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</si>
  <si>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</si>
  <si>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</si>
  <si>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</si>
  <si>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</si>
  <si>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</si>
  <si>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</si>
  <si>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</si>
  <si>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</si>
  <si>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</si>
  <si>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</si>
  <si>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</si>
  <si>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</si>
  <si>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</si>
  <si>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</si>
  <si>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</si>
  <si>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</si>
  <si>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</si>
  <si>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</si>
  <si>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</si>
  <si>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</si>
  <si>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</si>
  <si>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</si>
  <si>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</si>
  <si>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</si>
  <si>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</si>
  <si>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</si>
  <si>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</si>
  <si>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</si>
  <si>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</si>
  <si>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</si>
  <si>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</si>
  <si>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</si>
  <si>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</si>
  <si>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</si>
  <si>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</si>
  <si>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</si>
  <si>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</si>
  <si>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</si>
  <si>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</si>
  <si>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</si>
  <si>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</si>
  <si>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</si>
  <si>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</si>
  <si>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</si>
  <si>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</si>
  <si>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</si>
  <si>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</si>
  <si>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</si>
  <si>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</si>
  <si>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</si>
  <si>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</si>
  <si>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</si>
  <si>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</si>
  <si>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</si>
  <si>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</si>
  <si>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</si>
  <si>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</si>
  <si>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</si>
  <si>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</si>
  <si>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</si>
  <si>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</si>
  <si>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</si>
  <si>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</si>
  <si>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</si>
  <si>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</si>
  <si>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</si>
  <si>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</si>
  <si>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</si>
  <si>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</si>
  <si>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</si>
  <si>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</si>
  <si>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</si>
  <si>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</si>
  <si>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</si>
  <si>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</si>
  <si>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</si>
  <si>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</si>
  <si>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</si>
  <si>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</si>
  <si>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</si>
  <si>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</si>
  <si>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</si>
  <si>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</si>
  <si>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</si>
  <si>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</si>
  <si>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</si>
  <si>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</si>
  <si>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</si>
  <si>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</si>
  <si>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</si>
  <si>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</si>
  <si>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</si>
  <si>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</si>
  <si>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</si>
  <si>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</si>
  <si>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</si>
  <si>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</si>
  <si>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</si>
  <si>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</si>
  <si>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</si>
  <si>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</si>
  <si>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</si>
  <si>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</si>
  <si>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</si>
  <si>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</si>
  <si>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</si>
  <si>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</si>
  <si>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Region/Counties Seeking Proposals:  Region   10          Counties: Marion</t>
  </si>
  <si>
    <t>Regions: 10</t>
  </si>
  <si>
    <t>Counties: Marion</t>
  </si>
  <si>
    <t>7980-Per Diem-Residential Substance Use Treatment</t>
  </si>
  <si>
    <t>908-Court-Substance Use Disorder Assessment</t>
  </si>
  <si>
    <t>1670-Interpreter Services- Substance Use Disorder Assessment</t>
  </si>
  <si>
    <t xml:space="preserve"> ACTUAL COST </t>
  </si>
  <si>
    <r>
      <rPr>
        <b/>
        <sz val="11"/>
        <color theme="1"/>
        <rFont val="Calibri"/>
        <family val="2"/>
        <scheme val="minor"/>
      </rPr>
      <t>This request is for the following Services</t>
    </r>
    <r>
      <rPr>
        <sz val="11"/>
        <color theme="1"/>
        <rFont val="Calibri"/>
        <family val="2"/>
        <scheme val="minor"/>
      </rPr>
      <t xml:space="preserve">:  Marion County (Region 10) is seeking to expand the services available to youth and families involved with DCS or Juvenile Probation. Included in this Request for Proposals are; 1. Home Based therapy; 2. Home Based Case Work; 3. Treatment for Victims of Sexual Abuse (specialized EBP through HB Therapy and Casework); 4. Diagnostic &amp; Evaluation (Medication Evaluation Services, Medications, Psychological testing, Child Hearsay, Trauma Assessments, Bonding Assessments etc); 5. Domestic Violence- Victim and Child (looking for Groups and Services for Children who have experienced/witnessed DV); 6. Sex Offender Treatment Programs for youth; 7. Substance Use Treatment programs—outpatient, inpatient and detox Services; 8. Homemaker/Parent Aid; 9. Tutoring 10. Day Treatment/Reporting
</t>
    </r>
  </si>
  <si>
    <t>Date:  5/17/2016</t>
  </si>
  <si>
    <r>
      <rPr>
        <b/>
        <sz val="11"/>
        <rFont val="Calibri"/>
        <family val="2"/>
        <scheme val="minor"/>
      </rPr>
      <t>List the Standards:</t>
    </r>
    <r>
      <rPr>
        <sz val="11"/>
        <rFont val="Calibri"/>
        <family val="2"/>
        <scheme val="minor"/>
      </rPr>
      <t xml:space="preserve"> Home Based Therapy; Home Based Case Work; Diagnostic &amp; Evaluations; Domestic Violence Victim &amp; Child; Sex Offender Treatment for Youth (Sexually Maladaptive Youth);  Substance Use Assessments; Substance Use Outpatient Treatment; Substance Use Inpatient (Residential) Treatment; Homemaker/Parent Aid; Day Treatment/Reporting; Tutoring; and both Inpatient and outpatient Detoxification services.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</si>
</sst>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1" xfId="0" applyFont="1" applyFill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  <xf numFmtId="0" fontId="0" fillId="6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"/>
  <sheetViews>
    <sheetView tabSelected="1" workbookViewId="0">
      <selection activeCell="G15" sqref="G15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43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53" t="s">
        <v>0</v>
      </c>
      <c r="B1" s="54"/>
      <c r="C1" s="27"/>
      <c r="D1" s="51" t="s">
        <v>6</v>
      </c>
      <c r="E1" s="51"/>
      <c r="F1" s="51"/>
      <c r="I1" s="1"/>
      <c r="J1" s="1"/>
    </row>
    <row r="2" spans="1:10" ht="15" customHeight="1" thickTop="1" thickBot="1" x14ac:dyDescent="0.35">
      <c r="A2" s="55" t="s">
        <v>1</v>
      </c>
      <c r="B2" s="56"/>
      <c r="C2" s="27"/>
      <c r="D2" s="31" t="s">
        <v>7</v>
      </c>
      <c r="E2" s="52"/>
      <c r="F2" s="52"/>
      <c r="I2" s="1"/>
      <c r="J2" s="1"/>
    </row>
    <row r="3" spans="1:10" ht="15" customHeight="1" thickTop="1" thickBot="1" x14ac:dyDescent="0.35">
      <c r="A3" s="57" t="s">
        <v>2</v>
      </c>
      <c r="B3" s="58"/>
      <c r="C3" s="28"/>
      <c r="D3" s="31" t="s">
        <v>8</v>
      </c>
      <c r="E3" s="52">
        <v>42507</v>
      </c>
      <c r="F3" s="52"/>
      <c r="I3" s="1"/>
      <c r="J3" s="1"/>
    </row>
    <row r="4" spans="1:10" ht="15" customHeight="1" thickTop="1" thickBot="1" x14ac:dyDescent="0.35">
      <c r="A4" s="59" t="s">
        <v>364</v>
      </c>
      <c r="B4" s="60"/>
      <c r="C4" s="28"/>
      <c r="D4" s="31" t="s">
        <v>9</v>
      </c>
      <c r="E4" s="52">
        <v>42531</v>
      </c>
      <c r="F4" s="52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52">
        <v>42583</v>
      </c>
      <c r="F5" s="52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52">
        <v>42916</v>
      </c>
      <c r="F6" s="52"/>
      <c r="I6" s="1"/>
      <c r="J6" s="1"/>
    </row>
    <row r="7" spans="1:10" ht="15" customHeight="1" thickTop="1" x14ac:dyDescent="0.3">
      <c r="A7" s="44" t="s">
        <v>15</v>
      </c>
      <c r="B7" s="44"/>
      <c r="C7" s="44"/>
      <c r="D7" s="44"/>
      <c r="E7" s="44"/>
      <c r="F7" s="44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356</v>
      </c>
      <c r="B9" s="7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 x14ac:dyDescent="0.3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109.95" customHeight="1" x14ac:dyDescent="0.3">
      <c r="A13" s="42" t="s">
        <v>363</v>
      </c>
      <c r="B13" s="42"/>
      <c r="C13" s="42"/>
      <c r="D13" s="42"/>
      <c r="E13" s="42"/>
      <c r="F13" s="42"/>
    </row>
    <row r="14" spans="1:10" ht="60" customHeight="1" x14ac:dyDescent="0.3">
      <c r="A14" s="43" t="s">
        <v>365</v>
      </c>
      <c r="B14" s="43"/>
      <c r="C14" s="43"/>
      <c r="D14" s="43"/>
      <c r="E14" s="43"/>
      <c r="F14" s="43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49" t="s">
        <v>335</v>
      </c>
      <c r="B18" s="49"/>
      <c r="C18" s="49"/>
      <c r="D18" s="49"/>
      <c r="E18" s="49"/>
      <c r="F18" s="49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47" t="s">
        <v>31</v>
      </c>
      <c r="B20" s="48"/>
      <c r="C20" s="47" t="s">
        <v>4</v>
      </c>
      <c r="D20" s="48"/>
      <c r="E20" s="8" t="s">
        <v>26</v>
      </c>
      <c r="F20" s="8" t="s">
        <v>27</v>
      </c>
    </row>
    <row r="21" spans="1:6" x14ac:dyDescent="0.3">
      <c r="A21" s="38" t="s">
        <v>203</v>
      </c>
      <c r="B21" s="38"/>
      <c r="C21" s="39" t="s">
        <v>204</v>
      </c>
      <c r="D21" s="39"/>
      <c r="E21" s="29" t="str">
        <f t="shared" ref="E21:E26" si="0">VLOOKUP(C21,UnitList,2,0)</f>
        <v xml:space="preserve"> EACH </v>
      </c>
      <c r="F21" s="30">
        <f t="shared" ref="F21:F26" si="1">VLOOKUP(C21,RateList,2,0)</f>
        <v>122.47</v>
      </c>
    </row>
    <row r="22" spans="1:6" x14ac:dyDescent="0.3">
      <c r="A22" s="38" t="s">
        <v>203</v>
      </c>
      <c r="B22" s="38"/>
      <c r="C22" s="50" t="s">
        <v>359</v>
      </c>
      <c r="D22" s="50"/>
      <c r="E22" s="4" t="s">
        <v>14</v>
      </c>
      <c r="F22" s="30">
        <v>210</v>
      </c>
    </row>
    <row r="23" spans="1:6" x14ac:dyDescent="0.3">
      <c r="A23" s="38" t="s">
        <v>209</v>
      </c>
      <c r="B23" s="38"/>
      <c r="C23" s="39" t="s">
        <v>210</v>
      </c>
      <c r="D23" s="39"/>
      <c r="E23" s="4" t="str">
        <f t="shared" si="0"/>
        <v xml:space="preserve"> HOUR </v>
      </c>
      <c r="F23" s="30">
        <f t="shared" si="1"/>
        <v>102.38</v>
      </c>
    </row>
    <row r="24" spans="1:6" x14ac:dyDescent="0.3">
      <c r="A24" s="38" t="s">
        <v>209</v>
      </c>
      <c r="B24" s="38"/>
      <c r="C24" s="39" t="s">
        <v>211</v>
      </c>
      <c r="D24" s="39"/>
      <c r="E24" s="4" t="str">
        <f t="shared" si="0"/>
        <v xml:space="preserve"> EACH </v>
      </c>
      <c r="F24" s="30">
        <f t="shared" si="1"/>
        <v>204.75</v>
      </c>
    </row>
    <row r="25" spans="1:6" x14ac:dyDescent="0.3">
      <c r="A25" s="38" t="s">
        <v>209</v>
      </c>
      <c r="B25" s="38"/>
      <c r="C25" s="39" t="s">
        <v>212</v>
      </c>
      <c r="D25" s="39"/>
      <c r="E25" s="4" t="str">
        <f t="shared" si="0"/>
        <v xml:space="preserve"> HOUR </v>
      </c>
      <c r="F25" s="30">
        <f t="shared" si="1"/>
        <v>36</v>
      </c>
    </row>
    <row r="26" spans="1:6" x14ac:dyDescent="0.3">
      <c r="A26" s="40" t="s">
        <v>209</v>
      </c>
      <c r="B26" s="40"/>
      <c r="C26" s="41" t="s">
        <v>213</v>
      </c>
      <c r="D26" s="41"/>
      <c r="E26" s="32" t="str">
        <f t="shared" si="0"/>
        <v xml:space="preserve"> ACTUAL COST </v>
      </c>
      <c r="F26" s="33">
        <f t="shared" si="1"/>
        <v>1</v>
      </c>
    </row>
    <row r="27" spans="1:6" s="22" customFormat="1" ht="15" customHeight="1" x14ac:dyDescent="0.3">
      <c r="A27" s="38" t="s">
        <v>209</v>
      </c>
      <c r="B27" s="38"/>
      <c r="C27" s="39" t="s">
        <v>214</v>
      </c>
      <c r="D27" s="39"/>
      <c r="E27" s="29" t="str">
        <f t="shared" ref="E27:E58" si="2">VLOOKUP(C27,UnitList,2,0)</f>
        <v xml:space="preserve"> ACTUAL COST </v>
      </c>
      <c r="F27" s="30">
        <f t="shared" ref="F27:F57" si="3">VLOOKUP(C27,RateList,2,0)</f>
        <v>1</v>
      </c>
    </row>
    <row r="28" spans="1:6" s="22" customFormat="1" ht="15" customHeight="1" x14ac:dyDescent="0.3">
      <c r="A28" s="38" t="s">
        <v>209</v>
      </c>
      <c r="B28" s="38"/>
      <c r="C28" s="39" t="s">
        <v>215</v>
      </c>
      <c r="D28" s="39"/>
      <c r="E28" s="4" t="str">
        <f t="shared" si="2"/>
        <v xml:space="preserve"> HOUR </v>
      </c>
      <c r="F28" s="30">
        <f t="shared" si="3"/>
        <v>102.38</v>
      </c>
    </row>
    <row r="29" spans="1:6" x14ac:dyDescent="0.3">
      <c r="A29" s="38" t="s">
        <v>240</v>
      </c>
      <c r="B29" s="38"/>
      <c r="C29" s="39" t="s">
        <v>241</v>
      </c>
      <c r="D29" s="39"/>
      <c r="E29" s="4" t="str">
        <f t="shared" si="2"/>
        <v xml:space="preserve"> EACH </v>
      </c>
      <c r="F29" s="30">
        <f t="shared" si="3"/>
        <v>134.19</v>
      </c>
    </row>
    <row r="30" spans="1:6" x14ac:dyDescent="0.3">
      <c r="A30" s="38" t="s">
        <v>240</v>
      </c>
      <c r="B30" s="38"/>
      <c r="C30" s="39" t="s">
        <v>242</v>
      </c>
      <c r="D30" s="39"/>
      <c r="E30" s="4" t="str">
        <f t="shared" si="2"/>
        <v xml:space="preserve"> HOUR </v>
      </c>
      <c r="F30" s="30">
        <f t="shared" si="3"/>
        <v>23.1</v>
      </c>
    </row>
    <row r="31" spans="1:6" x14ac:dyDescent="0.3">
      <c r="A31" s="40" t="s">
        <v>240</v>
      </c>
      <c r="B31" s="40"/>
      <c r="C31" s="41" t="s">
        <v>243</v>
      </c>
      <c r="D31" s="41"/>
      <c r="E31" s="32" t="str">
        <f t="shared" si="2"/>
        <v xml:space="preserve"> ACTUAL COST </v>
      </c>
      <c r="F31" s="33">
        <f t="shared" si="3"/>
        <v>1</v>
      </c>
    </row>
    <row r="32" spans="1:6" x14ac:dyDescent="0.3">
      <c r="A32" s="38" t="s">
        <v>240</v>
      </c>
      <c r="B32" s="38"/>
      <c r="C32" s="39" t="s">
        <v>244</v>
      </c>
      <c r="D32" s="39"/>
      <c r="E32" s="29" t="str">
        <f t="shared" si="2"/>
        <v xml:space="preserve"> HOUR </v>
      </c>
      <c r="F32" s="30">
        <f t="shared" si="3"/>
        <v>67.099999999999994</v>
      </c>
    </row>
    <row r="33" spans="1:6" x14ac:dyDescent="0.3">
      <c r="A33" s="38" t="s">
        <v>240</v>
      </c>
      <c r="B33" s="38"/>
      <c r="C33" s="39" t="s">
        <v>245</v>
      </c>
      <c r="D33" s="39"/>
      <c r="E33" s="4" t="str">
        <f t="shared" si="2"/>
        <v xml:space="preserve"> HOUR </v>
      </c>
      <c r="F33" s="30">
        <f t="shared" si="3"/>
        <v>67.099999999999994</v>
      </c>
    </row>
    <row r="34" spans="1:6" x14ac:dyDescent="0.3">
      <c r="A34" s="38" t="s">
        <v>240</v>
      </c>
      <c r="B34" s="38"/>
      <c r="C34" s="39" t="s">
        <v>338</v>
      </c>
      <c r="D34" s="39"/>
      <c r="E34" s="4" t="str">
        <f t="shared" si="2"/>
        <v>HOUR</v>
      </c>
      <c r="F34" s="30">
        <f t="shared" si="3"/>
        <v>79.31</v>
      </c>
    </row>
    <row r="35" spans="1:6" x14ac:dyDescent="0.3">
      <c r="A35" s="38" t="s">
        <v>240</v>
      </c>
      <c r="B35" s="38"/>
      <c r="C35" s="39" t="s">
        <v>246</v>
      </c>
      <c r="D35" s="39"/>
      <c r="E35" s="4" t="str">
        <f t="shared" si="2"/>
        <v xml:space="preserve"> SESSION </v>
      </c>
      <c r="F35" s="30">
        <f t="shared" si="3"/>
        <v>45.93</v>
      </c>
    </row>
    <row r="36" spans="1:6" x14ac:dyDescent="0.3">
      <c r="A36" s="38" t="s">
        <v>240</v>
      </c>
      <c r="B36" s="38"/>
      <c r="C36" s="39" t="s">
        <v>247</v>
      </c>
      <c r="D36" s="39"/>
      <c r="E36" s="4" t="str">
        <f t="shared" si="2"/>
        <v xml:space="preserve"> HOUR </v>
      </c>
      <c r="F36" s="30">
        <f t="shared" si="3"/>
        <v>67.099999999999994</v>
      </c>
    </row>
    <row r="37" spans="1:6" x14ac:dyDescent="0.3">
      <c r="A37" s="38" t="s">
        <v>104</v>
      </c>
      <c r="B37" s="38"/>
      <c r="C37" s="61" t="s">
        <v>105</v>
      </c>
      <c r="D37" s="61"/>
      <c r="E37" s="4" t="str">
        <f t="shared" si="2"/>
        <v xml:space="preserve"> EACH </v>
      </c>
      <c r="F37" s="30">
        <f t="shared" si="3"/>
        <v>122.47</v>
      </c>
    </row>
    <row r="38" spans="1:6" x14ac:dyDescent="0.3">
      <c r="A38" s="40" t="s">
        <v>104</v>
      </c>
      <c r="B38" s="40"/>
      <c r="C38" s="41" t="s">
        <v>106</v>
      </c>
      <c r="D38" s="41"/>
      <c r="E38" s="32" t="str">
        <f t="shared" si="2"/>
        <v xml:space="preserve"> DAY </v>
      </c>
      <c r="F38" s="33">
        <f t="shared" si="3"/>
        <v>210</v>
      </c>
    </row>
    <row r="39" spans="1:6" x14ac:dyDescent="0.3">
      <c r="A39" s="38" t="s">
        <v>104</v>
      </c>
      <c r="B39" s="38"/>
      <c r="C39" s="39" t="s">
        <v>107</v>
      </c>
      <c r="D39" s="39"/>
      <c r="E39" s="29" t="str">
        <f t="shared" si="2"/>
        <v xml:space="preserve"> DAY </v>
      </c>
      <c r="F39" s="30">
        <f t="shared" si="3"/>
        <v>210</v>
      </c>
    </row>
    <row r="40" spans="1:6" x14ac:dyDescent="0.3">
      <c r="A40" s="38" t="s">
        <v>104</v>
      </c>
      <c r="B40" s="38"/>
      <c r="C40" s="39" t="s">
        <v>108</v>
      </c>
      <c r="D40" s="39"/>
      <c r="E40" s="4" t="str">
        <f t="shared" si="2"/>
        <v xml:space="preserve"> HOUR </v>
      </c>
      <c r="F40" s="30">
        <f t="shared" si="3"/>
        <v>61.24</v>
      </c>
    </row>
    <row r="41" spans="1:6" x14ac:dyDescent="0.3">
      <c r="A41" s="38" t="s">
        <v>109</v>
      </c>
      <c r="B41" s="38"/>
      <c r="C41" s="39" t="s">
        <v>110</v>
      </c>
      <c r="D41" s="39"/>
      <c r="E41" s="4" t="str">
        <f t="shared" si="2"/>
        <v xml:space="preserve"> EACH </v>
      </c>
      <c r="F41" s="30">
        <f t="shared" si="3"/>
        <v>183.33</v>
      </c>
    </row>
    <row r="42" spans="1:6" x14ac:dyDescent="0.3">
      <c r="A42" s="38" t="s">
        <v>109</v>
      </c>
      <c r="B42" s="38"/>
      <c r="C42" s="39" t="s">
        <v>111</v>
      </c>
      <c r="D42" s="39"/>
      <c r="E42" s="4" t="str">
        <f t="shared" si="2"/>
        <v xml:space="preserve"> ACTUAL COST </v>
      </c>
      <c r="F42" s="30">
        <f t="shared" si="3"/>
        <v>1</v>
      </c>
    </row>
    <row r="43" spans="1:6" x14ac:dyDescent="0.3">
      <c r="A43" s="38" t="s">
        <v>109</v>
      </c>
      <c r="B43" s="38"/>
      <c r="C43" s="39" t="s">
        <v>112</v>
      </c>
      <c r="D43" s="39"/>
      <c r="E43" s="4" t="str">
        <f t="shared" si="2"/>
        <v xml:space="preserve"> HOUR </v>
      </c>
      <c r="F43" s="30">
        <f t="shared" si="3"/>
        <v>91.67</v>
      </c>
    </row>
    <row r="44" spans="1:6" x14ac:dyDescent="0.3">
      <c r="A44" s="38" t="s">
        <v>109</v>
      </c>
      <c r="B44" s="38"/>
      <c r="C44" s="39" t="s">
        <v>113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3">
      <c r="A45" s="40" t="s">
        <v>109</v>
      </c>
      <c r="B45" s="40"/>
      <c r="C45" s="41" t="s">
        <v>291</v>
      </c>
      <c r="D45" s="41"/>
      <c r="E45" s="32" t="str">
        <f t="shared" si="2"/>
        <v xml:space="preserve"> HOUR </v>
      </c>
      <c r="F45" s="33">
        <f t="shared" si="3"/>
        <v>91.67</v>
      </c>
    </row>
    <row r="46" spans="1:6" x14ac:dyDescent="0.3">
      <c r="A46" s="38" t="s">
        <v>109</v>
      </c>
      <c r="B46" s="38"/>
      <c r="C46" s="39" t="s">
        <v>114</v>
      </c>
      <c r="D46" s="39"/>
      <c r="E46" s="29" t="str">
        <f t="shared" si="2"/>
        <v xml:space="preserve"> HOUR </v>
      </c>
      <c r="F46" s="30">
        <f t="shared" si="3"/>
        <v>91.67</v>
      </c>
    </row>
    <row r="47" spans="1:6" x14ac:dyDescent="0.3">
      <c r="A47" s="38" t="s">
        <v>109</v>
      </c>
      <c r="B47" s="38"/>
      <c r="C47" s="39" t="s">
        <v>115</v>
      </c>
      <c r="D47" s="39"/>
      <c r="E47" s="4" t="str">
        <f t="shared" si="2"/>
        <v xml:space="preserve"> HOUR </v>
      </c>
      <c r="F47" s="30">
        <f t="shared" si="3"/>
        <v>107.14</v>
      </c>
    </row>
    <row r="48" spans="1:6" x14ac:dyDescent="0.3">
      <c r="A48" s="38" t="s">
        <v>109</v>
      </c>
      <c r="B48" s="38"/>
      <c r="C48" s="39" t="s">
        <v>116</v>
      </c>
      <c r="D48" s="39"/>
      <c r="E48" s="4" t="str">
        <f t="shared" si="2"/>
        <v xml:space="preserve"> HOUR </v>
      </c>
      <c r="F48" s="30">
        <f t="shared" si="3"/>
        <v>91.67</v>
      </c>
    </row>
    <row r="49" spans="1:6" x14ac:dyDescent="0.3">
      <c r="A49" s="38" t="s">
        <v>109</v>
      </c>
      <c r="B49" s="38"/>
      <c r="C49" s="39" t="s">
        <v>117</v>
      </c>
      <c r="D49" s="39"/>
      <c r="E49" s="4" t="str">
        <f t="shared" si="2"/>
        <v xml:space="preserve"> HOUR </v>
      </c>
      <c r="F49" s="30">
        <f t="shared" si="3"/>
        <v>107.14</v>
      </c>
    </row>
    <row r="50" spans="1:6" x14ac:dyDescent="0.3">
      <c r="A50" s="38" t="s">
        <v>109</v>
      </c>
      <c r="B50" s="38"/>
      <c r="C50" s="39" t="s">
        <v>119</v>
      </c>
      <c r="D50" s="39"/>
      <c r="E50" s="4" t="str">
        <f t="shared" si="2"/>
        <v>HOUR</v>
      </c>
      <c r="F50" s="30">
        <f t="shared" si="3"/>
        <v>91.67</v>
      </c>
    </row>
    <row r="51" spans="1:6" x14ac:dyDescent="0.3">
      <c r="A51" s="38" t="s">
        <v>109</v>
      </c>
      <c r="B51" s="38"/>
      <c r="C51" s="39" t="s">
        <v>120</v>
      </c>
      <c r="D51" s="39"/>
      <c r="E51" s="4" t="str">
        <f t="shared" si="2"/>
        <v>HOUR</v>
      </c>
      <c r="F51" s="30">
        <f t="shared" si="3"/>
        <v>91.67</v>
      </c>
    </row>
    <row r="52" spans="1:6" x14ac:dyDescent="0.3">
      <c r="A52" s="40" t="s">
        <v>109</v>
      </c>
      <c r="B52" s="40"/>
      <c r="C52" s="41" t="s">
        <v>339</v>
      </c>
      <c r="D52" s="41"/>
      <c r="E52" s="32" t="str">
        <f t="shared" si="2"/>
        <v>HOUR</v>
      </c>
      <c r="F52" s="33">
        <f t="shared" si="3"/>
        <v>91.67</v>
      </c>
    </row>
    <row r="53" spans="1:6" x14ac:dyDescent="0.3">
      <c r="A53" s="38" t="s">
        <v>129</v>
      </c>
      <c r="B53" s="38"/>
      <c r="C53" s="39" t="s">
        <v>134</v>
      </c>
      <c r="D53" s="39"/>
      <c r="E53" s="29" t="str">
        <f t="shared" si="2"/>
        <v xml:space="preserve"> HOUR </v>
      </c>
      <c r="F53" s="30">
        <f t="shared" si="3"/>
        <v>102.06</v>
      </c>
    </row>
    <row r="54" spans="1:6" x14ac:dyDescent="0.3">
      <c r="A54" s="38" t="s">
        <v>129</v>
      </c>
      <c r="B54" s="38"/>
      <c r="C54" s="39" t="s">
        <v>130</v>
      </c>
      <c r="D54" s="39"/>
      <c r="E54" s="4" t="str">
        <f t="shared" si="2"/>
        <v xml:space="preserve"> HOUR </v>
      </c>
      <c r="F54" s="30">
        <f t="shared" si="3"/>
        <v>63.87</v>
      </c>
    </row>
    <row r="55" spans="1:6" x14ac:dyDescent="0.3">
      <c r="A55" s="38" t="s">
        <v>129</v>
      </c>
      <c r="B55" s="38"/>
      <c r="C55" s="39" t="s">
        <v>132</v>
      </c>
      <c r="D55" s="39"/>
      <c r="E55" s="4" t="str">
        <f t="shared" si="2"/>
        <v xml:space="preserve"> EACH </v>
      </c>
      <c r="F55" s="30">
        <f t="shared" si="3"/>
        <v>127.75</v>
      </c>
    </row>
    <row r="56" spans="1:6" x14ac:dyDescent="0.3">
      <c r="A56" s="38" t="s">
        <v>129</v>
      </c>
      <c r="B56" s="38"/>
      <c r="C56" s="39" t="s">
        <v>131</v>
      </c>
      <c r="D56" s="39"/>
      <c r="E56" s="4" t="str">
        <f t="shared" si="2"/>
        <v xml:space="preserve"> HOUR </v>
      </c>
      <c r="F56" s="30">
        <f t="shared" si="3"/>
        <v>67.099999999999994</v>
      </c>
    </row>
    <row r="57" spans="1:6" x14ac:dyDescent="0.3">
      <c r="A57" s="38" t="s">
        <v>129</v>
      </c>
      <c r="B57" s="38"/>
      <c r="C57" s="39" t="s">
        <v>133</v>
      </c>
      <c r="D57" s="39"/>
      <c r="E57" s="4" t="str">
        <f t="shared" si="2"/>
        <v xml:space="preserve"> ACTUAL COST </v>
      </c>
      <c r="F57" s="30">
        <f t="shared" si="3"/>
        <v>1</v>
      </c>
    </row>
    <row r="58" spans="1:6" x14ac:dyDescent="0.3">
      <c r="A58" s="38" t="s">
        <v>129</v>
      </c>
      <c r="B58" s="38"/>
      <c r="C58" s="39" t="s">
        <v>135</v>
      </c>
      <c r="D58" s="39"/>
      <c r="E58" s="4" t="str">
        <f t="shared" si="2"/>
        <v xml:space="preserve"> HOUR </v>
      </c>
      <c r="F58" s="30">
        <v>63.87</v>
      </c>
    </row>
    <row r="59" spans="1:6" x14ac:dyDescent="0.3">
      <c r="A59" s="62" t="s">
        <v>292</v>
      </c>
      <c r="B59" s="62"/>
      <c r="C59" s="39" t="s">
        <v>161</v>
      </c>
      <c r="D59" s="39"/>
      <c r="E59" s="29" t="str">
        <f t="shared" ref="E59:E122" si="4">VLOOKUP(C59,UnitList,2,0)</f>
        <v xml:space="preserve"> HOUR </v>
      </c>
      <c r="F59" s="30">
        <f t="shared" ref="F59:F122" si="5">VLOOKUP(C59,RateList,2,0)</f>
        <v>79.31</v>
      </c>
    </row>
    <row r="60" spans="1:6" x14ac:dyDescent="0.3">
      <c r="A60" s="62" t="s">
        <v>292</v>
      </c>
      <c r="B60" s="62"/>
      <c r="C60" s="39" t="s">
        <v>162</v>
      </c>
      <c r="D60" s="39"/>
      <c r="E60" s="4" t="str">
        <f t="shared" si="4"/>
        <v xml:space="preserve"> EACH </v>
      </c>
      <c r="F60" s="30">
        <f t="shared" si="5"/>
        <v>158.63999999999999</v>
      </c>
    </row>
    <row r="61" spans="1:6" x14ac:dyDescent="0.3">
      <c r="A61" s="62" t="s">
        <v>292</v>
      </c>
      <c r="B61" s="62"/>
      <c r="C61" s="39" t="s">
        <v>163</v>
      </c>
      <c r="D61" s="39"/>
      <c r="E61" s="4" t="str">
        <f t="shared" si="4"/>
        <v xml:space="preserve"> HOUR </v>
      </c>
      <c r="F61" s="30">
        <f t="shared" si="5"/>
        <v>79.31</v>
      </c>
    </row>
    <row r="62" spans="1:6" x14ac:dyDescent="0.3">
      <c r="A62" s="62" t="s">
        <v>292</v>
      </c>
      <c r="B62" s="62"/>
      <c r="C62" s="39" t="s">
        <v>164</v>
      </c>
      <c r="D62" s="39"/>
      <c r="E62" s="4" t="str">
        <f t="shared" si="4"/>
        <v xml:space="preserve"> ACTUAL COST </v>
      </c>
      <c r="F62" s="30">
        <f t="shared" si="5"/>
        <v>1</v>
      </c>
    </row>
    <row r="63" spans="1:6" x14ac:dyDescent="0.3">
      <c r="A63" s="62" t="s">
        <v>292</v>
      </c>
      <c r="B63" s="62"/>
      <c r="C63" s="39" t="s">
        <v>165</v>
      </c>
      <c r="D63" s="39"/>
      <c r="E63" s="4" t="str">
        <f t="shared" si="4"/>
        <v xml:space="preserve"> HOUR</v>
      </c>
      <c r="F63" s="30">
        <f t="shared" si="5"/>
        <v>79.31</v>
      </c>
    </row>
    <row r="64" spans="1:6" x14ac:dyDescent="0.3">
      <c r="A64" s="38" t="s">
        <v>166</v>
      </c>
      <c r="B64" s="38"/>
      <c r="C64" s="39" t="s">
        <v>167</v>
      </c>
      <c r="D64" s="39"/>
      <c r="E64" s="4" t="str">
        <f t="shared" si="4"/>
        <v xml:space="preserve"> HOUR </v>
      </c>
      <c r="F64" s="30">
        <f t="shared" si="5"/>
        <v>98.33</v>
      </c>
    </row>
    <row r="65" spans="1:6" x14ac:dyDescent="0.3">
      <c r="A65" s="40" t="s">
        <v>166</v>
      </c>
      <c r="B65" s="40"/>
      <c r="C65" s="41" t="s">
        <v>168</v>
      </c>
      <c r="D65" s="41"/>
      <c r="E65" s="32" t="str">
        <f t="shared" si="4"/>
        <v xml:space="preserve"> EACH </v>
      </c>
      <c r="F65" s="33">
        <f t="shared" si="5"/>
        <v>196.65</v>
      </c>
    </row>
    <row r="66" spans="1:6" x14ac:dyDescent="0.3">
      <c r="A66" s="38" t="s">
        <v>166</v>
      </c>
      <c r="B66" s="38"/>
      <c r="C66" s="39" t="s">
        <v>169</v>
      </c>
      <c r="D66" s="39"/>
      <c r="E66" s="29" t="str">
        <f t="shared" si="4"/>
        <v xml:space="preserve"> HOUR </v>
      </c>
      <c r="F66" s="30">
        <f t="shared" si="5"/>
        <v>98.33</v>
      </c>
    </row>
    <row r="67" spans="1:6" x14ac:dyDescent="0.3">
      <c r="A67" s="38" t="s">
        <v>166</v>
      </c>
      <c r="B67" s="38"/>
      <c r="C67" s="39" t="s">
        <v>170</v>
      </c>
      <c r="D67" s="39"/>
      <c r="E67" s="4" t="str">
        <f t="shared" si="4"/>
        <v xml:space="preserve"> ACTUAL COST </v>
      </c>
      <c r="F67" s="30">
        <f t="shared" si="5"/>
        <v>1</v>
      </c>
    </row>
    <row r="68" spans="1:6" x14ac:dyDescent="0.3">
      <c r="A68" s="38" t="s">
        <v>166</v>
      </c>
      <c r="B68" s="38"/>
      <c r="C68" s="39" t="s">
        <v>349</v>
      </c>
      <c r="D68" s="39"/>
      <c r="E68" s="4" t="str">
        <f t="shared" si="4"/>
        <v>HOUR</v>
      </c>
      <c r="F68" s="30">
        <f t="shared" si="5"/>
        <v>93.6</v>
      </c>
    </row>
    <row r="69" spans="1:6" x14ac:dyDescent="0.3">
      <c r="A69" s="38" t="s">
        <v>166</v>
      </c>
      <c r="B69" s="38"/>
      <c r="C69" s="39" t="s">
        <v>350</v>
      </c>
      <c r="D69" s="39"/>
      <c r="E69" s="4" t="str">
        <f t="shared" si="4"/>
        <v>HOUR</v>
      </c>
      <c r="F69" s="30">
        <v>98.33</v>
      </c>
    </row>
    <row r="70" spans="1:6" x14ac:dyDescent="0.3">
      <c r="A70" s="38" t="s">
        <v>166</v>
      </c>
      <c r="B70" s="38"/>
      <c r="C70" s="39" t="s">
        <v>351</v>
      </c>
      <c r="D70" s="39"/>
      <c r="E70" s="4" t="str">
        <f t="shared" si="4"/>
        <v>HOUR</v>
      </c>
      <c r="F70" s="30">
        <v>98.33</v>
      </c>
    </row>
    <row r="71" spans="1:6" x14ac:dyDescent="0.3">
      <c r="A71" s="38" t="s">
        <v>336</v>
      </c>
      <c r="B71" s="38"/>
      <c r="C71" s="39" t="s">
        <v>360</v>
      </c>
      <c r="D71" s="39"/>
      <c r="E71" s="4" t="str">
        <f t="shared" si="4"/>
        <v xml:space="preserve"> EACH </v>
      </c>
      <c r="F71" s="30">
        <f t="shared" si="5"/>
        <v>183.33</v>
      </c>
    </row>
    <row r="72" spans="1:6" x14ac:dyDescent="0.3">
      <c r="A72" s="40" t="s">
        <v>336</v>
      </c>
      <c r="B72" s="40"/>
      <c r="C72" s="41" t="s">
        <v>361</v>
      </c>
      <c r="D72" s="41"/>
      <c r="E72" s="32" t="s">
        <v>362</v>
      </c>
      <c r="F72" s="33">
        <v>1</v>
      </c>
    </row>
    <row r="73" spans="1:6" x14ac:dyDescent="0.3">
      <c r="A73" s="38" t="s">
        <v>336</v>
      </c>
      <c r="B73" s="38"/>
      <c r="C73" s="61" t="s">
        <v>237</v>
      </c>
      <c r="D73" s="61"/>
      <c r="E73" s="29" t="str">
        <f t="shared" si="4"/>
        <v xml:space="preserve"> HOUR </v>
      </c>
      <c r="F73" s="30">
        <f t="shared" si="5"/>
        <v>91.67</v>
      </c>
    </row>
    <row r="74" spans="1:6" x14ac:dyDescent="0.3">
      <c r="A74" s="38" t="s">
        <v>336</v>
      </c>
      <c r="B74" s="38"/>
      <c r="C74" s="39" t="s">
        <v>239</v>
      </c>
      <c r="D74" s="39"/>
      <c r="E74" s="4" t="str">
        <f t="shared" si="4"/>
        <v xml:space="preserve"> HOUR </v>
      </c>
      <c r="F74" s="30">
        <f t="shared" si="5"/>
        <v>91.67</v>
      </c>
    </row>
    <row r="75" spans="1:6" x14ac:dyDescent="0.3">
      <c r="A75" s="38" t="s">
        <v>262</v>
      </c>
      <c r="B75" s="38"/>
      <c r="C75" s="39" t="s">
        <v>263</v>
      </c>
      <c r="D75" s="39"/>
      <c r="E75" s="4" t="str">
        <f t="shared" si="4"/>
        <v xml:space="preserve"> HOUR </v>
      </c>
      <c r="F75" s="30">
        <f t="shared" si="5"/>
        <v>47.25</v>
      </c>
    </row>
    <row r="76" spans="1:6" x14ac:dyDescent="0.3">
      <c r="A76" s="38" t="s">
        <v>262</v>
      </c>
      <c r="B76" s="38"/>
      <c r="C76" s="39" t="s">
        <v>264</v>
      </c>
      <c r="D76" s="39"/>
      <c r="E76" s="4" t="str">
        <f t="shared" si="4"/>
        <v xml:space="preserve"> EACH </v>
      </c>
      <c r="F76" s="30">
        <f t="shared" si="5"/>
        <v>94.5</v>
      </c>
    </row>
    <row r="77" spans="1:6" x14ac:dyDescent="0.3">
      <c r="A77" s="38" t="s">
        <v>262</v>
      </c>
      <c r="B77" s="38"/>
      <c r="C77" s="39" t="s">
        <v>265</v>
      </c>
      <c r="D77" s="39"/>
      <c r="E77" s="4" t="str">
        <f t="shared" si="4"/>
        <v xml:space="preserve"> HOUR </v>
      </c>
      <c r="F77" s="30">
        <f t="shared" si="5"/>
        <v>63</v>
      </c>
    </row>
    <row r="78" spans="1:6" x14ac:dyDescent="0.3">
      <c r="A78" s="38" t="s">
        <v>262</v>
      </c>
      <c r="B78" s="38"/>
      <c r="C78" s="39" t="s">
        <v>266</v>
      </c>
      <c r="D78" s="39"/>
      <c r="E78" s="4" t="str">
        <f t="shared" si="4"/>
        <v xml:space="preserve"> ACTUAL COST </v>
      </c>
      <c r="F78" s="30">
        <f t="shared" si="5"/>
        <v>1</v>
      </c>
    </row>
    <row r="79" spans="1:6" x14ac:dyDescent="0.3">
      <c r="A79" s="40" t="s">
        <v>172</v>
      </c>
      <c r="B79" s="40"/>
      <c r="C79" s="41" t="s">
        <v>173</v>
      </c>
      <c r="D79" s="41"/>
      <c r="E79" s="32" t="str">
        <f t="shared" si="4"/>
        <v xml:space="preserve"> EACH </v>
      </c>
      <c r="F79" s="33">
        <f t="shared" si="5"/>
        <v>108.72</v>
      </c>
    </row>
    <row r="80" spans="1:6" x14ac:dyDescent="0.3">
      <c r="A80" s="38" t="s">
        <v>172</v>
      </c>
      <c r="B80" s="38"/>
      <c r="C80" s="39" t="s">
        <v>175</v>
      </c>
      <c r="D80" s="39"/>
      <c r="E80" s="29" t="str">
        <f t="shared" si="4"/>
        <v xml:space="preserve"> HOUR </v>
      </c>
      <c r="F80" s="30">
        <f t="shared" si="5"/>
        <v>54.36</v>
      </c>
    </row>
    <row r="81" spans="1:6" x14ac:dyDescent="0.3">
      <c r="A81" s="38" t="s">
        <v>172</v>
      </c>
      <c r="B81" s="38"/>
      <c r="C81" s="39" t="s">
        <v>176</v>
      </c>
      <c r="D81" s="39"/>
      <c r="E81" s="4" t="str">
        <f t="shared" si="4"/>
        <v xml:space="preserve"> ACTUAL COST </v>
      </c>
      <c r="F81" s="30">
        <f t="shared" si="5"/>
        <v>1</v>
      </c>
    </row>
    <row r="82" spans="1:6" x14ac:dyDescent="0.3">
      <c r="A82" s="38" t="s">
        <v>172</v>
      </c>
      <c r="B82" s="38"/>
      <c r="C82" s="39" t="s">
        <v>177</v>
      </c>
      <c r="D82" s="39"/>
      <c r="E82" s="4" t="str">
        <f t="shared" si="4"/>
        <v xml:space="preserve"> HOUR </v>
      </c>
      <c r="F82" s="30">
        <f t="shared" si="5"/>
        <v>54.36</v>
      </c>
    </row>
    <row r="83" spans="1:6" x14ac:dyDescent="0.3">
      <c r="A83" s="38" t="s">
        <v>100</v>
      </c>
      <c r="B83" s="38"/>
      <c r="C83" s="39" t="s">
        <v>101</v>
      </c>
      <c r="D83" s="39"/>
      <c r="E83" s="4" t="str">
        <f t="shared" si="4"/>
        <v xml:space="preserve"> ACTUAL COST </v>
      </c>
      <c r="F83" s="30">
        <f t="shared" si="5"/>
        <v>1</v>
      </c>
    </row>
    <row r="84" spans="1:6" x14ac:dyDescent="0.3">
      <c r="A84" s="38" t="s">
        <v>100</v>
      </c>
      <c r="B84" s="38"/>
      <c r="C84" s="39" t="s">
        <v>103</v>
      </c>
      <c r="D84" s="39"/>
      <c r="E84" s="4" t="str">
        <f t="shared" si="4"/>
        <v xml:space="preserve"> DAY </v>
      </c>
      <c r="F84" s="30">
        <f t="shared" si="5"/>
        <v>87.48</v>
      </c>
    </row>
    <row r="85" spans="1:6" x14ac:dyDescent="0.3">
      <c r="A85" s="38" t="s">
        <v>100</v>
      </c>
      <c r="B85" s="38"/>
      <c r="C85" s="39" t="s">
        <v>102</v>
      </c>
      <c r="D85" s="39"/>
      <c r="E85" s="4" t="str">
        <f t="shared" si="4"/>
        <v xml:space="preserve"> DAY </v>
      </c>
      <c r="F85" s="30">
        <f t="shared" si="5"/>
        <v>102.06</v>
      </c>
    </row>
    <row r="86" spans="1:6" x14ac:dyDescent="0.3">
      <c r="A86" s="40"/>
      <c r="B86" s="40"/>
      <c r="C86" s="41"/>
      <c r="D86" s="41"/>
      <c r="E86" s="32" t="e">
        <f t="shared" si="4"/>
        <v>#N/A</v>
      </c>
      <c r="F86" s="33" t="e">
        <f t="shared" si="5"/>
        <v>#N/A</v>
      </c>
    </row>
    <row r="87" spans="1:6" x14ac:dyDescent="0.3">
      <c r="A87" s="38"/>
      <c r="B87" s="38"/>
      <c r="C87" s="39"/>
      <c r="D87" s="39"/>
      <c r="E87" s="29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38"/>
      <c r="B89" s="38"/>
      <c r="C89" s="39"/>
      <c r="D89" s="39"/>
      <c r="E89" s="4" t="e">
        <f t="shared" si="4"/>
        <v>#N/A</v>
      </c>
      <c r="F89" s="30" t="e">
        <f t="shared" si="5"/>
        <v>#N/A</v>
      </c>
    </row>
    <row r="90" spans="1:6" x14ac:dyDescent="0.3">
      <c r="A90" s="38"/>
      <c r="B90" s="38"/>
      <c r="C90" s="39"/>
      <c r="D90" s="39"/>
      <c r="E90" s="4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29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40"/>
      <c r="B99" s="40"/>
      <c r="C99" s="41"/>
      <c r="D99" s="41"/>
      <c r="E99" s="32" t="e">
        <f t="shared" si="4"/>
        <v>#N/A</v>
      </c>
      <c r="F99" s="33" t="e">
        <f t="shared" si="5"/>
        <v>#N/A</v>
      </c>
    </row>
    <row r="100" spans="1:6" x14ac:dyDescent="0.3">
      <c r="A100" s="38"/>
      <c r="B100" s="38"/>
      <c r="C100" s="39"/>
      <c r="D100" s="39"/>
      <c r="E100" s="29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38"/>
      <c r="B102" s="38"/>
      <c r="C102" s="39"/>
      <c r="D102" s="39"/>
      <c r="E102" s="4" t="e">
        <f t="shared" si="4"/>
        <v>#N/A</v>
      </c>
      <c r="F102" s="30" t="e">
        <f t="shared" si="5"/>
        <v>#N/A</v>
      </c>
    </row>
    <row r="103" spans="1:6" x14ac:dyDescent="0.3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40"/>
      <c r="B106" s="40"/>
      <c r="C106" s="41"/>
      <c r="D106" s="41"/>
      <c r="E106" s="32" t="e">
        <f t="shared" si="4"/>
        <v>#N/A</v>
      </c>
      <c r="F106" s="33" t="e">
        <f t="shared" si="5"/>
        <v>#N/A</v>
      </c>
    </row>
    <row r="107" spans="1:6" x14ac:dyDescent="0.3">
      <c r="A107" s="38"/>
      <c r="B107" s="38"/>
      <c r="C107" s="39"/>
      <c r="D107" s="39"/>
      <c r="E107" s="29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38"/>
      <c r="B109" s="38"/>
      <c r="C109" s="39"/>
      <c r="D109" s="39"/>
      <c r="E109" s="4" t="e">
        <f t="shared" si="4"/>
        <v>#N/A</v>
      </c>
      <c r="F109" s="30" t="e">
        <f t="shared" si="5"/>
        <v>#N/A</v>
      </c>
    </row>
    <row r="110" spans="1:6" x14ac:dyDescent="0.3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40"/>
      <c r="B113" s="40"/>
      <c r="C113" s="41"/>
      <c r="D113" s="41"/>
      <c r="E113" s="32" t="e">
        <f t="shared" si="4"/>
        <v>#N/A</v>
      </c>
      <c r="F113" s="33" t="e">
        <f t="shared" si="5"/>
        <v>#N/A</v>
      </c>
    </row>
    <row r="114" spans="1:6" x14ac:dyDescent="0.3">
      <c r="A114" s="38"/>
      <c r="B114" s="38"/>
      <c r="C114" s="39"/>
      <c r="D114" s="39"/>
      <c r="E114" s="29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38"/>
      <c r="B116" s="38"/>
      <c r="C116" s="39"/>
      <c r="D116" s="39"/>
      <c r="E116" s="4" t="e">
        <f t="shared" si="4"/>
        <v>#N/A</v>
      </c>
      <c r="F116" s="30" t="e">
        <f t="shared" si="5"/>
        <v>#N/A</v>
      </c>
    </row>
    <row r="117" spans="1:6" x14ac:dyDescent="0.3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40"/>
      <c r="B120" s="40"/>
      <c r="C120" s="41"/>
      <c r="D120" s="41"/>
      <c r="E120" s="32" t="e">
        <f t="shared" si="4"/>
        <v>#N/A</v>
      </c>
      <c r="F120" s="33" t="e">
        <f t="shared" si="5"/>
        <v>#N/A</v>
      </c>
    </row>
    <row r="121" spans="1:6" x14ac:dyDescent="0.3">
      <c r="A121" s="38"/>
      <c r="B121" s="38"/>
      <c r="C121" s="39"/>
      <c r="D121" s="39"/>
      <c r="E121" s="29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38"/>
      <c r="B123" s="38"/>
      <c r="C123" s="39"/>
      <c r="D123" s="39"/>
      <c r="E123" s="4" t="e">
        <f t="shared" ref="E123:E172" si="6">VLOOKUP(C123,UnitList,2,0)</f>
        <v>#N/A</v>
      </c>
      <c r="F123" s="30" t="e">
        <f t="shared" ref="F123:F172" si="7">VLOOKUP(C123,RateList,2,0)</f>
        <v>#N/A</v>
      </c>
    </row>
    <row r="124" spans="1:6" x14ac:dyDescent="0.3">
      <c r="A124" s="38"/>
      <c r="B124" s="38"/>
      <c r="C124" s="39"/>
      <c r="D124" s="39"/>
      <c r="E124" s="4" t="e">
        <f t="shared" si="6"/>
        <v>#N/A</v>
      </c>
      <c r="F124" s="30" t="e">
        <f t="shared" si="7"/>
        <v>#N/A</v>
      </c>
    </row>
    <row r="125" spans="1:6" x14ac:dyDescent="0.3">
      <c r="A125" s="38"/>
      <c r="B125" s="38"/>
      <c r="C125" s="39"/>
      <c r="D125" s="39"/>
      <c r="E125" s="4" t="e">
        <f t="shared" si="6"/>
        <v>#N/A</v>
      </c>
      <c r="F125" s="30" t="e">
        <f t="shared" si="7"/>
        <v>#N/A</v>
      </c>
    </row>
    <row r="126" spans="1:6" x14ac:dyDescent="0.3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3">
      <c r="A127" s="40"/>
      <c r="B127" s="40"/>
      <c r="C127" s="41"/>
      <c r="D127" s="41"/>
      <c r="E127" s="32" t="e">
        <f t="shared" si="6"/>
        <v>#N/A</v>
      </c>
      <c r="F127" s="33" t="e">
        <f t="shared" si="7"/>
        <v>#N/A</v>
      </c>
    </row>
    <row r="128" spans="1:6" x14ac:dyDescent="0.3">
      <c r="A128" s="38"/>
      <c r="B128" s="38"/>
      <c r="C128" s="39"/>
      <c r="D128" s="39"/>
      <c r="E128" s="29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38"/>
      <c r="B130" s="38"/>
      <c r="C130" s="39"/>
      <c r="D130" s="39"/>
      <c r="E130" s="4" t="e">
        <f t="shared" si="6"/>
        <v>#N/A</v>
      </c>
      <c r="F130" s="30" t="e">
        <f t="shared" si="7"/>
        <v>#N/A</v>
      </c>
    </row>
    <row r="131" spans="1:6" x14ac:dyDescent="0.3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29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40"/>
      <c r="B140" s="40"/>
      <c r="C140" s="41"/>
      <c r="D140" s="41"/>
      <c r="E140" s="32" t="e">
        <f t="shared" si="6"/>
        <v>#N/A</v>
      </c>
      <c r="F140" s="33" t="e">
        <f t="shared" si="7"/>
        <v>#N/A</v>
      </c>
    </row>
    <row r="141" spans="1:6" x14ac:dyDescent="0.3">
      <c r="A141" s="38"/>
      <c r="B141" s="38"/>
      <c r="C141" s="39"/>
      <c r="D141" s="39"/>
      <c r="E141" s="29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38"/>
      <c r="B143" s="38"/>
      <c r="C143" s="39"/>
      <c r="D143" s="39"/>
      <c r="E143" s="4" t="e">
        <f t="shared" si="6"/>
        <v>#N/A</v>
      </c>
      <c r="F143" s="30" t="e">
        <f t="shared" si="7"/>
        <v>#N/A</v>
      </c>
    </row>
    <row r="144" spans="1:6" x14ac:dyDescent="0.3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40"/>
      <c r="B147" s="40"/>
      <c r="C147" s="41"/>
      <c r="D147" s="41"/>
      <c r="E147" s="32" t="e">
        <f t="shared" si="6"/>
        <v>#N/A</v>
      </c>
      <c r="F147" s="33" t="e">
        <f t="shared" si="7"/>
        <v>#N/A</v>
      </c>
    </row>
    <row r="148" spans="1:6" x14ac:dyDescent="0.3">
      <c r="A148" s="38"/>
      <c r="B148" s="38"/>
      <c r="C148" s="39"/>
      <c r="D148" s="39"/>
      <c r="E148" s="29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38"/>
      <c r="B150" s="38"/>
      <c r="C150" s="39"/>
      <c r="D150" s="39"/>
      <c r="E150" s="4" t="e">
        <f t="shared" si="6"/>
        <v>#N/A</v>
      </c>
      <c r="F150" s="30" t="e">
        <f t="shared" si="7"/>
        <v>#N/A</v>
      </c>
    </row>
    <row r="151" spans="1:6" x14ac:dyDescent="0.3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40"/>
      <c r="B154" s="40"/>
      <c r="C154" s="41"/>
      <c r="D154" s="41"/>
      <c r="E154" s="32" t="e">
        <f t="shared" si="6"/>
        <v>#N/A</v>
      </c>
      <c r="F154" s="33" t="e">
        <f t="shared" si="7"/>
        <v>#N/A</v>
      </c>
    </row>
    <row r="155" spans="1:6" x14ac:dyDescent="0.3">
      <c r="A155" s="38"/>
      <c r="B155" s="38"/>
      <c r="C155" s="39"/>
      <c r="D155" s="39"/>
      <c r="E155" s="29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38"/>
      <c r="B157" s="38"/>
      <c r="C157" s="39"/>
      <c r="D157" s="39"/>
      <c r="E157" s="4" t="e">
        <f t="shared" si="6"/>
        <v>#N/A</v>
      </c>
      <c r="F157" s="30" t="e">
        <f t="shared" si="7"/>
        <v>#N/A</v>
      </c>
    </row>
    <row r="158" spans="1:6" x14ac:dyDescent="0.3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40"/>
      <c r="B161" s="40"/>
      <c r="C161" s="41"/>
      <c r="D161" s="41"/>
      <c r="E161" s="32" t="e">
        <f t="shared" si="6"/>
        <v>#N/A</v>
      </c>
      <c r="F161" s="33" t="e">
        <f t="shared" si="7"/>
        <v>#N/A</v>
      </c>
    </row>
    <row r="162" spans="1:6" x14ac:dyDescent="0.3">
      <c r="A162" s="38"/>
      <c r="B162" s="38"/>
      <c r="C162" s="39"/>
      <c r="D162" s="39"/>
      <c r="E162" s="29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38"/>
      <c r="B164" s="38"/>
      <c r="C164" s="39"/>
      <c r="D164" s="39"/>
      <c r="E164" s="4" t="e">
        <f t="shared" si="6"/>
        <v>#N/A</v>
      </c>
      <c r="F164" s="30" t="e">
        <f t="shared" si="7"/>
        <v>#N/A</v>
      </c>
    </row>
    <row r="165" spans="1:6" x14ac:dyDescent="0.3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40"/>
      <c r="B170" s="40"/>
      <c r="C170" s="41"/>
      <c r="D170" s="41"/>
      <c r="E170" s="32" t="e">
        <f t="shared" si="6"/>
        <v>#N/A</v>
      </c>
      <c r="F170" s="33" t="e">
        <f t="shared" si="7"/>
        <v>#N/A</v>
      </c>
    </row>
    <row r="171" spans="1:6" x14ac:dyDescent="0.3">
      <c r="A171" s="38"/>
      <c r="B171" s="38"/>
      <c r="C171" s="39"/>
      <c r="D171" s="39"/>
      <c r="E171" s="29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38"/>
      <c r="B173" s="38"/>
      <c r="C173" s="39"/>
      <c r="D173" s="39"/>
      <c r="E173" s="4" t="e">
        <f t="shared" ref="E173:E217" si="8">VLOOKUP(C173,UnitList,2,0)</f>
        <v>#N/A</v>
      </c>
      <c r="F173" s="30" t="e">
        <f t="shared" ref="F173:F217" si="9">VLOOKUP(C173,RateList,2,0)</f>
        <v>#N/A</v>
      </c>
    </row>
    <row r="174" spans="1:6" x14ac:dyDescent="0.3">
      <c r="A174" s="38"/>
      <c r="B174" s="38"/>
      <c r="C174" s="39"/>
      <c r="D174" s="39"/>
      <c r="E174" s="4" t="e">
        <f t="shared" si="8"/>
        <v>#N/A</v>
      </c>
      <c r="F174" s="30" t="e">
        <f t="shared" si="9"/>
        <v>#N/A</v>
      </c>
    </row>
    <row r="175" spans="1:6" x14ac:dyDescent="0.3">
      <c r="A175" s="38"/>
      <c r="B175" s="38"/>
      <c r="C175" s="39"/>
      <c r="D175" s="39"/>
      <c r="E175" s="4" t="e">
        <f t="shared" si="8"/>
        <v>#N/A</v>
      </c>
      <c r="F175" s="30" t="e">
        <f t="shared" si="9"/>
        <v>#N/A</v>
      </c>
    </row>
    <row r="176" spans="1:6" x14ac:dyDescent="0.3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3">
      <c r="A177" s="40"/>
      <c r="B177" s="40"/>
      <c r="C177" s="41"/>
      <c r="D177" s="41"/>
      <c r="E177" s="32" t="e">
        <f t="shared" si="8"/>
        <v>#N/A</v>
      </c>
      <c r="F177" s="33" t="e">
        <f t="shared" si="9"/>
        <v>#N/A</v>
      </c>
    </row>
    <row r="178" spans="1:6" x14ac:dyDescent="0.3">
      <c r="A178" s="38"/>
      <c r="B178" s="38"/>
      <c r="C178" s="39"/>
      <c r="D178" s="39"/>
      <c r="E178" s="29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38"/>
      <c r="B180" s="38"/>
      <c r="C180" s="39"/>
      <c r="D180" s="39"/>
      <c r="E180" s="4" t="e">
        <f t="shared" si="8"/>
        <v>#N/A</v>
      </c>
      <c r="F180" s="30" t="e">
        <f t="shared" si="9"/>
        <v>#N/A</v>
      </c>
    </row>
    <row r="181" spans="1:6" x14ac:dyDescent="0.3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29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40"/>
      <c r="B190" s="40"/>
      <c r="C190" s="41"/>
      <c r="D190" s="41"/>
      <c r="E190" s="32" t="e">
        <f t="shared" si="8"/>
        <v>#N/A</v>
      </c>
      <c r="F190" s="33" t="e">
        <f t="shared" si="9"/>
        <v>#N/A</v>
      </c>
    </row>
    <row r="191" spans="1:6" x14ac:dyDescent="0.3">
      <c r="A191" s="38"/>
      <c r="B191" s="38"/>
      <c r="C191" s="39"/>
      <c r="D191" s="39"/>
      <c r="E191" s="29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38"/>
      <c r="B193" s="38"/>
      <c r="C193" s="39"/>
      <c r="D193" s="39"/>
      <c r="E193" s="4" t="e">
        <f t="shared" si="8"/>
        <v>#N/A</v>
      </c>
      <c r="F193" s="30" t="e">
        <f t="shared" si="9"/>
        <v>#N/A</v>
      </c>
    </row>
    <row r="194" spans="1:6" x14ac:dyDescent="0.3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40"/>
      <c r="B197" s="40"/>
      <c r="C197" s="41"/>
      <c r="D197" s="41"/>
      <c r="E197" s="32" t="e">
        <f t="shared" si="8"/>
        <v>#N/A</v>
      </c>
      <c r="F197" s="33" t="e">
        <f t="shared" si="9"/>
        <v>#N/A</v>
      </c>
    </row>
    <row r="198" spans="1:6" x14ac:dyDescent="0.3">
      <c r="A198" s="38"/>
      <c r="B198" s="38"/>
      <c r="C198" s="39"/>
      <c r="D198" s="39"/>
      <c r="E198" s="29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38"/>
      <c r="B200" s="38"/>
      <c r="C200" s="39"/>
      <c r="D200" s="39"/>
      <c r="E200" s="4" t="e">
        <f t="shared" si="8"/>
        <v>#N/A</v>
      </c>
      <c r="F200" s="30" t="e">
        <f t="shared" si="9"/>
        <v>#N/A</v>
      </c>
    </row>
    <row r="201" spans="1:6" x14ac:dyDescent="0.3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40"/>
      <c r="B204" s="40"/>
      <c r="C204" s="41"/>
      <c r="D204" s="41"/>
      <c r="E204" s="32" t="e">
        <f t="shared" si="8"/>
        <v>#N/A</v>
      </c>
      <c r="F204" s="33" t="e">
        <f t="shared" si="9"/>
        <v>#N/A</v>
      </c>
    </row>
    <row r="205" spans="1:6" x14ac:dyDescent="0.3">
      <c r="A205" s="38"/>
      <c r="B205" s="38"/>
      <c r="C205" s="39"/>
      <c r="D205" s="39"/>
      <c r="E205" s="29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38"/>
      <c r="B207" s="38"/>
      <c r="C207" s="39"/>
      <c r="D207" s="39"/>
      <c r="E207" s="4" t="e">
        <f t="shared" si="8"/>
        <v>#N/A</v>
      </c>
      <c r="F207" s="30" t="e">
        <f t="shared" si="9"/>
        <v>#N/A</v>
      </c>
    </row>
    <row r="208" spans="1:6" x14ac:dyDescent="0.3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40"/>
      <c r="B211" s="40"/>
      <c r="C211" s="41"/>
      <c r="D211" s="41"/>
      <c r="E211" s="32" t="e">
        <f t="shared" si="8"/>
        <v>#N/A</v>
      </c>
      <c r="F211" s="33" t="e">
        <f t="shared" si="9"/>
        <v>#N/A</v>
      </c>
    </row>
    <row r="212" spans="1:6" x14ac:dyDescent="0.3">
      <c r="A212" s="38"/>
      <c r="B212" s="38"/>
      <c r="C212" s="39"/>
      <c r="D212" s="39"/>
      <c r="E212" s="29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38"/>
      <c r="B214" s="38"/>
      <c r="C214" s="39"/>
      <c r="D214" s="39"/>
      <c r="E214" s="4" t="e">
        <f t="shared" si="8"/>
        <v>#N/A</v>
      </c>
      <c r="F214" s="30" t="e">
        <f t="shared" si="9"/>
        <v>#N/A</v>
      </c>
    </row>
    <row r="215" spans="1:6" x14ac:dyDescent="0.3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</sheetData>
  <mergeCells count="412">
    <mergeCell ref="A92:B92"/>
    <mergeCell ref="C92:D92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C27:D27"/>
    <mergeCell ref="A33:B33"/>
    <mergeCell ref="C33:D33"/>
    <mergeCell ref="A34:B34"/>
    <mergeCell ref="C34:D34"/>
    <mergeCell ref="A32:B32"/>
    <mergeCell ref="C32:D32"/>
    <mergeCell ref="A27:B27"/>
    <mergeCell ref="A29:B29"/>
    <mergeCell ref="C29:D29"/>
    <mergeCell ref="A30:B30"/>
    <mergeCell ref="C30:D30"/>
    <mergeCell ref="A31:B31"/>
    <mergeCell ref="C31:D31"/>
    <mergeCell ref="A28:B28"/>
    <mergeCell ref="C28:D28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13:F13"/>
    <mergeCell ref="A14:F14"/>
    <mergeCell ref="A25:B25"/>
    <mergeCell ref="A26:B26"/>
    <mergeCell ref="A7:F7"/>
    <mergeCell ref="C9:F9"/>
    <mergeCell ref="A11:F11"/>
    <mergeCell ref="A23:B23"/>
    <mergeCell ref="A24:B24"/>
    <mergeCell ref="C23:D23"/>
    <mergeCell ref="C24:D24"/>
    <mergeCell ref="C26:D26"/>
    <mergeCell ref="A20:B20"/>
    <mergeCell ref="C20:D20"/>
    <mergeCell ref="A21:B21"/>
    <mergeCell ref="A22:B22"/>
    <mergeCell ref="A18:F18"/>
    <mergeCell ref="C21:D21"/>
    <mergeCell ref="C22:D22"/>
    <mergeCell ref="C25:D25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7">
      <formula1>INDIRECT(VLOOKUP(A21,ServicesList,2,0)&amp;"List")</formula1>
    </dataValidation>
    <dataValidation type="list" allowBlank="1" showInputMessage="1" showErrorMessage="1" sqref="A21:B217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topLeftCell="A370" workbookViewId="0">
      <selection activeCell="A397" sqref="A397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293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294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295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296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297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298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299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300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301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302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303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304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305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306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307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308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309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310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311</v>
      </c>
    </row>
    <row r="21" spans="1:9" s="35" customFormat="1" x14ac:dyDescent="0.3">
      <c r="A21" s="9"/>
      <c r="B21" s="9" t="s">
        <v>345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346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347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312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189</v>
      </c>
      <c r="H25" s="24" t="s">
        <v>313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194</v>
      </c>
      <c r="H26" s="24" t="s">
        <v>314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198</v>
      </c>
      <c r="H27" s="24" t="s">
        <v>315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203</v>
      </c>
      <c r="H28" s="6" t="s">
        <v>316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206</v>
      </c>
      <c r="H29" s="6" t="s">
        <v>317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209</v>
      </c>
      <c r="H30" s="6" t="s">
        <v>318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216</v>
      </c>
      <c r="H31" s="6" t="s">
        <v>319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336</v>
      </c>
      <c r="H32" s="6" t="s">
        <v>320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240</v>
      </c>
      <c r="H33" s="6" t="s">
        <v>321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248</v>
      </c>
      <c r="H34" s="6" t="s">
        <v>322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251</v>
      </c>
      <c r="H35" s="6" t="s">
        <v>323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257</v>
      </c>
      <c r="H36" s="6" t="s">
        <v>324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262</v>
      </c>
      <c r="H37" s="6" t="s">
        <v>325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267</v>
      </c>
      <c r="H38" s="6" t="s">
        <v>326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272</v>
      </c>
      <c r="H39" s="5" t="s">
        <v>327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276</v>
      </c>
      <c r="H40" s="6" t="s">
        <v>328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279</v>
      </c>
      <c r="H41" s="6" t="s">
        <v>329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283</v>
      </c>
      <c r="H42" s="6" t="s">
        <v>330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287</v>
      </c>
      <c r="H43" s="6" t="s">
        <v>331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332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334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293</v>
      </c>
      <c r="I48" s="5"/>
    </row>
    <row r="49" spans="1:9" x14ac:dyDescent="0.3">
      <c r="A49" s="9"/>
      <c r="B49" s="13" t="s">
        <v>333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294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295</v>
      </c>
      <c r="I50" s="5"/>
    </row>
    <row r="51" spans="1:9" x14ac:dyDescent="0.3">
      <c r="A51" s="9"/>
      <c r="B51" s="13" t="s">
        <v>208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296</v>
      </c>
      <c r="I51" s="5"/>
    </row>
    <row r="52" spans="1:9" x14ac:dyDescent="0.3">
      <c r="A52" s="9"/>
      <c r="B52" s="9" t="s">
        <v>340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297</v>
      </c>
      <c r="I52" s="5"/>
    </row>
    <row r="53" spans="1:9" s="22" customFormat="1" x14ac:dyDescent="0.3">
      <c r="A53" s="9"/>
      <c r="B53" s="9" t="s">
        <v>341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342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343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344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298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299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300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301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302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303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304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305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306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307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308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309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310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311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312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189</v>
      </c>
      <c r="H71" s="24" t="s">
        <v>313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194</v>
      </c>
      <c r="H72" s="24" t="s">
        <v>314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198</v>
      </c>
      <c r="H73" s="24" t="s">
        <v>315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203</v>
      </c>
      <c r="H74" s="6" t="s">
        <v>316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206</v>
      </c>
      <c r="H75" s="6" t="s">
        <v>317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209</v>
      </c>
      <c r="H76" s="6" t="s">
        <v>318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337</v>
      </c>
      <c r="H77" s="6" t="s">
        <v>319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234</v>
      </c>
      <c r="H78" s="6" t="s">
        <v>320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240</v>
      </c>
      <c r="H79" s="6" t="s">
        <v>321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248</v>
      </c>
      <c r="H80" s="6" t="s">
        <v>322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251</v>
      </c>
      <c r="H81" s="6" t="s">
        <v>323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257</v>
      </c>
      <c r="H82" s="6" t="s">
        <v>324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262</v>
      </c>
      <c r="H83" s="6" t="s">
        <v>325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267</v>
      </c>
      <c r="H84" s="6" t="s">
        <v>326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272</v>
      </c>
      <c r="H85" s="5" t="s">
        <v>327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276</v>
      </c>
      <c r="H86" s="6" t="s">
        <v>328</v>
      </c>
      <c r="I86" s="5"/>
    </row>
    <row r="87" spans="1:9" x14ac:dyDescent="0.3">
      <c r="A87" s="13"/>
      <c r="B87" s="13" t="s">
        <v>291</v>
      </c>
      <c r="C87" s="14" t="s">
        <v>17</v>
      </c>
      <c r="D87" s="15">
        <v>91.67</v>
      </c>
      <c r="E87" s="5"/>
      <c r="F87" s="5"/>
      <c r="G87" s="13" t="s">
        <v>279</v>
      </c>
      <c r="H87" s="6" t="s">
        <v>329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283</v>
      </c>
      <c r="H88" s="6" t="s">
        <v>330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287</v>
      </c>
      <c r="H89" s="6" t="s">
        <v>331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339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348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355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292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349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349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350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351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349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353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179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180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181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182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183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184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185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186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187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188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189</v>
      </c>
      <c r="B159" s="13" t="s">
        <v>190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191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192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193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194</v>
      </c>
      <c r="B163" s="13" t="s">
        <v>195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196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198</v>
      </c>
      <c r="B165" s="13" t="s">
        <v>197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199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200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201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202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203</v>
      </c>
      <c r="B170" s="13" t="s">
        <v>204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205</v>
      </c>
      <c r="C171" s="14" t="s">
        <v>20</v>
      </c>
      <c r="D171" s="15">
        <v>210</v>
      </c>
    </row>
    <row r="172" spans="1:9" ht="12.9" customHeight="1" x14ac:dyDescent="0.3">
      <c r="A172" s="34" t="s">
        <v>206</v>
      </c>
      <c r="B172" s="13" t="s">
        <v>207</v>
      </c>
      <c r="C172" s="14" t="s">
        <v>12</v>
      </c>
      <c r="D172" s="15">
        <v>79.31</v>
      </c>
    </row>
    <row r="173" spans="1:9" ht="15" customHeight="1" x14ac:dyDescent="0.3">
      <c r="B173" s="13" t="s">
        <v>208</v>
      </c>
      <c r="C173" s="14" t="s">
        <v>13</v>
      </c>
      <c r="D173" s="15">
        <v>1</v>
      </c>
    </row>
    <row r="174" spans="1:9" ht="13.5" customHeight="1" x14ac:dyDescent="0.3">
      <c r="A174" s="34" t="s">
        <v>209</v>
      </c>
      <c r="B174" s="13" t="s">
        <v>210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211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212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213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214</v>
      </c>
      <c r="C178" s="14" t="s">
        <v>18</v>
      </c>
      <c r="D178" s="15">
        <v>1</v>
      </c>
    </row>
    <row r="179" spans="1:4" ht="15.6" customHeight="1" x14ac:dyDescent="0.3">
      <c r="B179" s="13" t="s">
        <v>215</v>
      </c>
      <c r="C179" s="14" t="s">
        <v>17</v>
      </c>
      <c r="D179" s="15">
        <v>102.38</v>
      </c>
    </row>
    <row r="180" spans="1:4" ht="15.9" customHeight="1" x14ac:dyDescent="0.3">
      <c r="A180" s="34" t="s">
        <v>337</v>
      </c>
      <c r="B180" s="13" t="s">
        <v>217</v>
      </c>
      <c r="C180" s="13"/>
      <c r="D180" s="20"/>
    </row>
    <row r="181" spans="1:4" ht="12" customHeight="1" x14ac:dyDescent="0.3">
      <c r="B181" s="13" t="s">
        <v>218</v>
      </c>
      <c r="C181" s="13"/>
      <c r="D181" s="20"/>
    </row>
    <row r="182" spans="1:4" ht="16.5" customHeight="1" x14ac:dyDescent="0.3">
      <c r="B182" s="13" t="s">
        <v>219</v>
      </c>
      <c r="C182" s="13"/>
      <c r="D182" s="20"/>
    </row>
    <row r="183" spans="1:4" ht="13.5" customHeight="1" x14ac:dyDescent="0.3">
      <c r="A183" s="13"/>
      <c r="B183" s="13" t="s">
        <v>220</v>
      </c>
      <c r="C183" s="13"/>
      <c r="D183" s="20"/>
    </row>
    <row r="184" spans="1:4" ht="15" customHeight="1" x14ac:dyDescent="0.3">
      <c r="A184" s="13"/>
      <c r="B184" s="13" t="s">
        <v>221</v>
      </c>
      <c r="C184" s="14"/>
      <c r="D184" s="21"/>
    </row>
    <row r="185" spans="1:4" x14ac:dyDescent="0.3">
      <c r="A185" s="13"/>
      <c r="B185" s="13" t="s">
        <v>222</v>
      </c>
      <c r="C185" s="14"/>
      <c r="D185" s="21"/>
    </row>
    <row r="186" spans="1:4" x14ac:dyDescent="0.3">
      <c r="A186" s="13"/>
      <c r="B186" s="13" t="s">
        <v>223</v>
      </c>
      <c r="C186" s="14"/>
      <c r="D186" s="21"/>
    </row>
    <row r="187" spans="1:4" x14ac:dyDescent="0.3">
      <c r="A187" s="13"/>
      <c r="B187" s="13" t="s">
        <v>224</v>
      </c>
      <c r="C187" s="14"/>
      <c r="D187" s="21"/>
    </row>
    <row r="188" spans="1:4" x14ac:dyDescent="0.3">
      <c r="A188" s="13"/>
      <c r="B188" s="13" t="s">
        <v>225</v>
      </c>
      <c r="C188" s="14"/>
      <c r="D188" s="21"/>
    </row>
    <row r="189" spans="1:4" x14ac:dyDescent="0.3">
      <c r="A189" s="13"/>
      <c r="B189" s="13" t="s">
        <v>226</v>
      </c>
      <c r="C189" s="14"/>
      <c r="D189" s="21"/>
    </row>
    <row r="190" spans="1:4" x14ac:dyDescent="0.3">
      <c r="A190" s="13"/>
      <c r="B190" s="13" t="s">
        <v>227</v>
      </c>
      <c r="C190" s="14"/>
      <c r="D190" s="21"/>
    </row>
    <row r="191" spans="1:4" x14ac:dyDescent="0.3">
      <c r="A191" s="13"/>
      <c r="B191" s="13" t="s">
        <v>228</v>
      </c>
      <c r="C191" s="14"/>
      <c r="D191" s="21"/>
    </row>
    <row r="192" spans="1:4" x14ac:dyDescent="0.3">
      <c r="A192" s="13"/>
      <c r="B192" s="13" t="s">
        <v>229</v>
      </c>
      <c r="C192" s="14"/>
      <c r="D192" s="21"/>
    </row>
    <row r="193" spans="1:4" x14ac:dyDescent="0.3">
      <c r="A193" s="13"/>
      <c r="B193" s="13" t="s">
        <v>230</v>
      </c>
      <c r="C193" s="14"/>
      <c r="D193" s="21"/>
    </row>
    <row r="194" spans="1:4" x14ac:dyDescent="0.3">
      <c r="A194" s="13"/>
      <c r="B194" s="13" t="s">
        <v>231</v>
      </c>
      <c r="C194" s="14"/>
      <c r="D194" s="21"/>
    </row>
    <row r="195" spans="1:4" x14ac:dyDescent="0.3">
      <c r="A195" s="13"/>
      <c r="B195" s="13" t="s">
        <v>232</v>
      </c>
      <c r="C195" s="13"/>
      <c r="D195" s="20"/>
    </row>
    <row r="196" spans="1:4" x14ac:dyDescent="0.3">
      <c r="B196" s="13" t="s">
        <v>233</v>
      </c>
      <c r="C196" s="13"/>
      <c r="D196" s="20"/>
    </row>
    <row r="197" spans="1:4" x14ac:dyDescent="0.3">
      <c r="A197" s="34" t="s">
        <v>336</v>
      </c>
      <c r="B197" s="13" t="s">
        <v>235</v>
      </c>
      <c r="C197" s="14" t="s">
        <v>16</v>
      </c>
      <c r="D197" s="15">
        <v>183.33</v>
      </c>
    </row>
    <row r="198" spans="1:4" x14ac:dyDescent="0.3">
      <c r="A198" s="13"/>
      <c r="B198" s="13" t="s">
        <v>236</v>
      </c>
      <c r="C198" s="14" t="s">
        <v>18</v>
      </c>
      <c r="D198" s="15">
        <v>1</v>
      </c>
    </row>
    <row r="199" spans="1:4" x14ac:dyDescent="0.3">
      <c r="A199" s="13"/>
      <c r="B199" s="13" t="s">
        <v>237</v>
      </c>
      <c r="C199" s="14" t="s">
        <v>17</v>
      </c>
      <c r="D199" s="15">
        <v>91.67</v>
      </c>
    </row>
    <row r="200" spans="1:4" x14ac:dyDescent="0.3">
      <c r="A200" s="13"/>
      <c r="B200" s="13" t="s">
        <v>238</v>
      </c>
      <c r="C200" s="14" t="s">
        <v>18</v>
      </c>
      <c r="D200" s="15">
        <v>1</v>
      </c>
    </row>
    <row r="201" spans="1:4" x14ac:dyDescent="0.3">
      <c r="A201" s="13"/>
      <c r="B201" s="13" t="s">
        <v>239</v>
      </c>
      <c r="C201" s="14" t="s">
        <v>30</v>
      </c>
      <c r="D201" s="15">
        <v>91.67</v>
      </c>
    </row>
    <row r="202" spans="1:4" x14ac:dyDescent="0.3">
      <c r="A202" s="34" t="s">
        <v>240</v>
      </c>
      <c r="B202" s="13" t="s">
        <v>241</v>
      </c>
      <c r="C202" s="14" t="s">
        <v>16</v>
      </c>
      <c r="D202" s="15">
        <v>134.19</v>
      </c>
    </row>
    <row r="203" spans="1:4" x14ac:dyDescent="0.3">
      <c r="A203" s="13"/>
      <c r="B203" s="13" t="s">
        <v>242</v>
      </c>
      <c r="C203" s="14" t="s">
        <v>17</v>
      </c>
      <c r="D203" s="15">
        <v>23.1</v>
      </c>
    </row>
    <row r="204" spans="1:4" x14ac:dyDescent="0.3">
      <c r="A204" s="13"/>
      <c r="B204" s="13" t="s">
        <v>243</v>
      </c>
      <c r="C204" s="14" t="s">
        <v>18</v>
      </c>
      <c r="D204" s="15">
        <v>1</v>
      </c>
    </row>
    <row r="205" spans="1:4" x14ac:dyDescent="0.3">
      <c r="A205" s="13"/>
      <c r="B205" s="13" t="s">
        <v>244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245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246</v>
      </c>
      <c r="C207" s="14" t="s">
        <v>22</v>
      </c>
      <c r="D207" s="15">
        <v>45.93</v>
      </c>
    </row>
    <row r="208" spans="1:4" x14ac:dyDescent="0.3">
      <c r="B208" s="13" t="s">
        <v>338</v>
      </c>
      <c r="C208" s="14" t="s">
        <v>12</v>
      </c>
      <c r="D208" s="15">
        <v>79.31</v>
      </c>
    </row>
    <row r="209" spans="1:4" x14ac:dyDescent="0.3">
      <c r="A209" s="13"/>
      <c r="B209" s="13" t="s">
        <v>247</v>
      </c>
      <c r="C209" s="14" t="s">
        <v>17</v>
      </c>
      <c r="D209" s="15">
        <v>67.099999999999994</v>
      </c>
    </row>
    <row r="210" spans="1:4" x14ac:dyDescent="0.3">
      <c r="A210" s="34" t="s">
        <v>248</v>
      </c>
      <c r="B210" s="13" t="s">
        <v>249</v>
      </c>
      <c r="C210" s="14" t="s">
        <v>16</v>
      </c>
      <c r="D210" s="15">
        <v>315</v>
      </c>
    </row>
    <row r="211" spans="1:4" x14ac:dyDescent="0.3">
      <c r="A211" s="13"/>
      <c r="B211" s="13" t="s">
        <v>250</v>
      </c>
      <c r="C211" s="14" t="s">
        <v>18</v>
      </c>
      <c r="D211" s="15">
        <v>1</v>
      </c>
    </row>
    <row r="212" spans="1:4" x14ac:dyDescent="0.3">
      <c r="A212" s="34" t="s">
        <v>251</v>
      </c>
      <c r="B212" s="13" t="s">
        <v>252</v>
      </c>
      <c r="C212" s="14" t="s">
        <v>17</v>
      </c>
      <c r="D212" s="15">
        <v>79.31</v>
      </c>
    </row>
    <row r="213" spans="1:4" x14ac:dyDescent="0.3">
      <c r="A213" s="13"/>
      <c r="B213" s="13" t="s">
        <v>253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254</v>
      </c>
      <c r="C214" s="14" t="s">
        <v>16</v>
      </c>
      <c r="D214" s="15">
        <v>151.19999999999999</v>
      </c>
    </row>
    <row r="215" spans="1:4" x14ac:dyDescent="0.3">
      <c r="B215" s="13" t="s">
        <v>255</v>
      </c>
      <c r="C215" s="14" t="s">
        <v>18</v>
      </c>
      <c r="D215" s="15">
        <v>1</v>
      </c>
    </row>
    <row r="216" spans="1:4" x14ac:dyDescent="0.3">
      <c r="A216" s="13"/>
      <c r="B216" s="13" t="s">
        <v>256</v>
      </c>
      <c r="C216" s="14" t="s">
        <v>17</v>
      </c>
      <c r="D216" s="15">
        <v>79.31</v>
      </c>
    </row>
    <row r="217" spans="1:4" x14ac:dyDescent="0.3">
      <c r="A217" s="34" t="s">
        <v>257</v>
      </c>
      <c r="B217" s="13" t="s">
        <v>258</v>
      </c>
      <c r="C217" s="14" t="s">
        <v>17</v>
      </c>
      <c r="D217" s="15">
        <v>65.92</v>
      </c>
    </row>
    <row r="218" spans="1:4" x14ac:dyDescent="0.3">
      <c r="A218" s="13"/>
      <c r="B218" s="13" t="s">
        <v>259</v>
      </c>
      <c r="C218" s="14" t="s">
        <v>16</v>
      </c>
      <c r="D218" s="15">
        <v>131.84</v>
      </c>
    </row>
    <row r="219" spans="1:4" x14ac:dyDescent="0.3">
      <c r="B219" s="13" t="s">
        <v>260</v>
      </c>
      <c r="C219" s="14" t="s">
        <v>17</v>
      </c>
      <c r="D219" s="15">
        <v>102.06</v>
      </c>
    </row>
    <row r="220" spans="1:4" x14ac:dyDescent="0.3">
      <c r="A220" s="13"/>
      <c r="B220" s="13" t="s">
        <v>261</v>
      </c>
      <c r="C220" s="14" t="s">
        <v>18</v>
      </c>
      <c r="D220" s="15">
        <v>1</v>
      </c>
    </row>
    <row r="221" spans="1:4" x14ac:dyDescent="0.3">
      <c r="A221" s="34" t="s">
        <v>262</v>
      </c>
      <c r="B221" s="13" t="s">
        <v>263</v>
      </c>
      <c r="C221" s="14" t="s">
        <v>17</v>
      </c>
      <c r="D221" s="15">
        <v>47.25</v>
      </c>
    </row>
    <row r="222" spans="1:4" x14ac:dyDescent="0.3">
      <c r="A222" s="13"/>
      <c r="B222" s="13" t="s">
        <v>264</v>
      </c>
      <c r="C222" s="14" t="s">
        <v>16</v>
      </c>
      <c r="D222" s="15">
        <v>94.5</v>
      </c>
    </row>
    <row r="223" spans="1:4" x14ac:dyDescent="0.3">
      <c r="B223" s="13" t="s">
        <v>265</v>
      </c>
      <c r="C223" s="14" t="s">
        <v>17</v>
      </c>
      <c r="D223" s="15">
        <v>63</v>
      </c>
    </row>
    <row r="224" spans="1:4" x14ac:dyDescent="0.3">
      <c r="A224" s="13"/>
      <c r="B224" s="13" t="s">
        <v>266</v>
      </c>
      <c r="C224" s="14" t="s">
        <v>18</v>
      </c>
      <c r="D224" s="15">
        <v>1</v>
      </c>
    </row>
    <row r="225" spans="1:8" x14ac:dyDescent="0.3">
      <c r="A225" s="34" t="s">
        <v>267</v>
      </c>
      <c r="B225" s="13" t="s">
        <v>268</v>
      </c>
      <c r="C225" s="14" t="s">
        <v>17</v>
      </c>
      <c r="D225" s="15">
        <v>54.36</v>
      </c>
    </row>
    <row r="226" spans="1:8" x14ac:dyDescent="0.3">
      <c r="A226" s="13"/>
      <c r="B226" s="13" t="s">
        <v>269</v>
      </c>
      <c r="C226" s="14" t="s">
        <v>16</v>
      </c>
      <c r="D226" s="15">
        <v>108.72</v>
      </c>
    </row>
    <row r="227" spans="1:8" x14ac:dyDescent="0.3">
      <c r="B227" s="13" t="s">
        <v>270</v>
      </c>
      <c r="C227" s="14" t="s">
        <v>18</v>
      </c>
      <c r="D227" s="15">
        <v>1</v>
      </c>
    </row>
    <row r="228" spans="1:8" x14ac:dyDescent="0.3">
      <c r="A228" s="13"/>
      <c r="B228" s="13" t="s">
        <v>271</v>
      </c>
      <c r="C228" s="14" t="s">
        <v>17</v>
      </c>
      <c r="D228" s="15">
        <v>54.36</v>
      </c>
    </row>
    <row r="229" spans="1:8" x14ac:dyDescent="0.3">
      <c r="A229" s="34" t="s">
        <v>272</v>
      </c>
      <c r="B229" s="13" t="s">
        <v>273</v>
      </c>
      <c r="C229" s="14" t="s">
        <v>23</v>
      </c>
      <c r="D229" s="15">
        <v>117.9</v>
      </c>
    </row>
    <row r="230" spans="1:8" x14ac:dyDescent="0.3">
      <c r="B230" s="13" t="s">
        <v>274</v>
      </c>
      <c r="C230" s="14" t="s">
        <v>21</v>
      </c>
      <c r="D230" s="15">
        <v>58.95</v>
      </c>
    </row>
    <row r="231" spans="1:8" x14ac:dyDescent="0.3">
      <c r="A231" s="13"/>
      <c r="B231" s="13" t="s">
        <v>275</v>
      </c>
      <c r="C231" s="14" t="s">
        <v>17</v>
      </c>
      <c r="D231" s="15">
        <v>58.95</v>
      </c>
    </row>
    <row r="232" spans="1:8" x14ac:dyDescent="0.3">
      <c r="A232" s="34" t="s">
        <v>276</v>
      </c>
      <c r="B232" s="13" t="s">
        <v>277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278</v>
      </c>
      <c r="C233" s="14" t="s">
        <v>25</v>
      </c>
      <c r="D233" s="15">
        <v>77.72</v>
      </c>
    </row>
    <row r="234" spans="1:8" x14ac:dyDescent="0.3">
      <c r="A234" s="34" t="s">
        <v>279</v>
      </c>
      <c r="B234" s="13" t="s">
        <v>280</v>
      </c>
      <c r="C234" s="14" t="s">
        <v>23</v>
      </c>
      <c r="D234" s="15">
        <v>117.9</v>
      </c>
    </row>
    <row r="235" spans="1:8" x14ac:dyDescent="0.3">
      <c r="B235" s="13" t="s">
        <v>281</v>
      </c>
      <c r="C235" s="14" t="s">
        <v>21</v>
      </c>
      <c r="D235" s="15">
        <v>58.95</v>
      </c>
    </row>
    <row r="236" spans="1:8" x14ac:dyDescent="0.3">
      <c r="A236" s="13"/>
      <c r="B236" s="13" t="s">
        <v>282</v>
      </c>
      <c r="C236" s="14" t="s">
        <v>17</v>
      </c>
      <c r="D236" s="15">
        <v>58.95</v>
      </c>
    </row>
    <row r="237" spans="1:8" s="22" customFormat="1" x14ac:dyDescent="0.3">
      <c r="A237" s="34" t="s">
        <v>283</v>
      </c>
      <c r="B237" s="13" t="s">
        <v>284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285</v>
      </c>
      <c r="C238" s="14" t="s">
        <v>21</v>
      </c>
      <c r="D238" s="15">
        <v>74.48</v>
      </c>
    </row>
    <row r="239" spans="1:8" x14ac:dyDescent="0.3">
      <c r="A239" s="13"/>
      <c r="B239" s="13" t="s">
        <v>286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287</v>
      </c>
      <c r="B240" s="13" t="s">
        <v>288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289</v>
      </c>
      <c r="C241" s="14" t="s">
        <v>21</v>
      </c>
      <c r="D241" s="15">
        <v>34.200000000000003</v>
      </c>
    </row>
    <row r="242" spans="1:4" x14ac:dyDescent="0.3">
      <c r="B242" s="13" t="s">
        <v>290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345</v>
      </c>
      <c r="B268" s="12">
        <v>92.4</v>
      </c>
    </row>
    <row r="269" spans="1:2" x14ac:dyDescent="0.3">
      <c r="A269" s="9" t="s">
        <v>346</v>
      </c>
      <c r="B269" s="12">
        <v>89.25</v>
      </c>
    </row>
    <row r="270" spans="1:2" x14ac:dyDescent="0.3">
      <c r="A270" s="9" t="s">
        <v>347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332</v>
      </c>
      <c r="B294" s="15">
        <v>92.4</v>
      </c>
    </row>
    <row r="295" spans="1:2" x14ac:dyDescent="0.3">
      <c r="A295" s="13" t="s">
        <v>334</v>
      </c>
      <c r="B295" s="15">
        <v>89.25</v>
      </c>
    </row>
    <row r="296" spans="1:2" x14ac:dyDescent="0.3">
      <c r="A296" s="13" t="s">
        <v>333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208</v>
      </c>
      <c r="B298" s="15">
        <v>1</v>
      </c>
    </row>
    <row r="299" spans="1:2" s="35" customFormat="1" x14ac:dyDescent="0.3">
      <c r="A299" s="9" t="s">
        <v>340</v>
      </c>
      <c r="B299" s="12">
        <v>92.4</v>
      </c>
    </row>
    <row r="300" spans="1:2" s="35" customFormat="1" x14ac:dyDescent="0.3">
      <c r="A300" s="9" t="s">
        <v>341</v>
      </c>
      <c r="B300" s="12">
        <v>89.25</v>
      </c>
    </row>
    <row r="301" spans="1:2" s="35" customFormat="1" x14ac:dyDescent="0.3">
      <c r="A301" s="9" t="s">
        <v>342</v>
      </c>
      <c r="B301" s="12">
        <v>84</v>
      </c>
    </row>
    <row r="302" spans="1:2" s="35" customFormat="1" x14ac:dyDescent="0.3">
      <c r="A302" s="9" t="s">
        <v>343</v>
      </c>
      <c r="B302" s="12">
        <v>59.85</v>
      </c>
    </row>
    <row r="303" spans="1:2" s="35" customFormat="1" x14ac:dyDescent="0.3">
      <c r="A303" s="13" t="s">
        <v>344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291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339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348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354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349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349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352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349</v>
      </c>
      <c r="B396" s="15">
        <v>64.349999999999994</v>
      </c>
    </row>
    <row r="397" spans="1:2" x14ac:dyDescent="0.3">
      <c r="A397" s="37" t="s">
        <v>353</v>
      </c>
      <c r="B397" s="15">
        <v>262.5</v>
      </c>
    </row>
    <row r="398" spans="1:2" x14ac:dyDescent="0.3">
      <c r="A398" s="13" t="s">
        <v>179</v>
      </c>
      <c r="B398" s="15">
        <v>80.03</v>
      </c>
    </row>
    <row r="399" spans="1:2" x14ac:dyDescent="0.3">
      <c r="A399" s="13" t="s">
        <v>180</v>
      </c>
      <c r="B399" s="15">
        <v>262.5</v>
      </c>
    </row>
    <row r="400" spans="1:2" x14ac:dyDescent="0.3">
      <c r="A400" s="13" t="s">
        <v>181</v>
      </c>
      <c r="B400" s="15">
        <v>143.63999999999999</v>
      </c>
    </row>
    <row r="401" spans="1:2" x14ac:dyDescent="0.3">
      <c r="A401" s="13" t="s">
        <v>182</v>
      </c>
      <c r="B401" s="15">
        <v>1</v>
      </c>
    </row>
    <row r="402" spans="1:2" x14ac:dyDescent="0.3">
      <c r="A402" s="13" t="s">
        <v>183</v>
      </c>
      <c r="B402" s="15">
        <v>262.5</v>
      </c>
    </row>
    <row r="403" spans="1:2" x14ac:dyDescent="0.3">
      <c r="A403" s="13" t="s">
        <v>184</v>
      </c>
      <c r="B403" s="15">
        <v>262.5</v>
      </c>
    </row>
    <row r="404" spans="1:2" x14ac:dyDescent="0.3">
      <c r="A404" s="13" t="s">
        <v>185</v>
      </c>
      <c r="B404" s="15">
        <v>262.5</v>
      </c>
    </row>
    <row r="405" spans="1:2" x14ac:dyDescent="0.3">
      <c r="A405" s="13" t="s">
        <v>186</v>
      </c>
      <c r="B405" s="15">
        <v>262.5</v>
      </c>
    </row>
    <row r="406" spans="1:2" x14ac:dyDescent="0.3">
      <c r="A406" s="13" t="s">
        <v>187</v>
      </c>
      <c r="B406" s="15">
        <v>262.5</v>
      </c>
    </row>
    <row r="407" spans="1:2" x14ac:dyDescent="0.3">
      <c r="A407" s="13" t="s">
        <v>188</v>
      </c>
      <c r="B407" s="15">
        <v>80.03</v>
      </c>
    </row>
    <row r="408" spans="1:2" x14ac:dyDescent="0.3">
      <c r="A408" s="37" t="s">
        <v>190</v>
      </c>
      <c r="B408" s="15">
        <v>82.69</v>
      </c>
    </row>
    <row r="409" spans="1:2" x14ac:dyDescent="0.3">
      <c r="A409" s="13" t="s">
        <v>191</v>
      </c>
      <c r="B409" s="15">
        <v>165.38</v>
      </c>
    </row>
    <row r="410" spans="1:2" x14ac:dyDescent="0.3">
      <c r="A410" s="13" t="s">
        <v>192</v>
      </c>
      <c r="B410" s="15">
        <v>1</v>
      </c>
    </row>
    <row r="411" spans="1:2" x14ac:dyDescent="0.3">
      <c r="A411" s="13" t="s">
        <v>193</v>
      </c>
      <c r="B411" s="15">
        <v>82.69</v>
      </c>
    </row>
    <row r="412" spans="1:2" x14ac:dyDescent="0.3">
      <c r="A412" s="13" t="s">
        <v>195</v>
      </c>
      <c r="B412" s="15">
        <v>78.25</v>
      </c>
    </row>
    <row r="413" spans="1:2" x14ac:dyDescent="0.3">
      <c r="A413" s="13" t="s">
        <v>196</v>
      </c>
      <c r="B413" s="15">
        <v>156.5</v>
      </c>
    </row>
    <row r="414" spans="1:2" x14ac:dyDescent="0.3">
      <c r="A414" s="13" t="s">
        <v>197</v>
      </c>
      <c r="B414" s="15">
        <v>1</v>
      </c>
    </row>
    <row r="415" spans="1:2" x14ac:dyDescent="0.3">
      <c r="A415" s="13" t="s">
        <v>199</v>
      </c>
      <c r="B415" s="15">
        <v>1</v>
      </c>
    </row>
    <row r="416" spans="1:2" x14ac:dyDescent="0.3">
      <c r="A416" s="13" t="s">
        <v>200</v>
      </c>
      <c r="B416" s="15">
        <v>1</v>
      </c>
    </row>
    <row r="417" spans="1:2" x14ac:dyDescent="0.3">
      <c r="A417" s="13" t="s">
        <v>201</v>
      </c>
      <c r="B417" s="15">
        <v>50</v>
      </c>
    </row>
    <row r="418" spans="1:2" x14ac:dyDescent="0.3">
      <c r="A418" s="13" t="s">
        <v>202</v>
      </c>
      <c r="B418" s="15">
        <v>1</v>
      </c>
    </row>
    <row r="419" spans="1:2" x14ac:dyDescent="0.3">
      <c r="A419" s="37" t="s">
        <v>204</v>
      </c>
      <c r="B419" s="15">
        <v>122.47</v>
      </c>
    </row>
    <row r="420" spans="1:2" x14ac:dyDescent="0.3">
      <c r="A420" s="13" t="s">
        <v>205</v>
      </c>
      <c r="B420" s="15">
        <v>210</v>
      </c>
    </row>
    <row r="421" spans="1:2" x14ac:dyDescent="0.3">
      <c r="A421" s="36" t="s">
        <v>207</v>
      </c>
      <c r="B421" s="15">
        <v>79.31</v>
      </c>
    </row>
    <row r="422" spans="1:2" x14ac:dyDescent="0.3">
      <c r="A422" s="13" t="s">
        <v>208</v>
      </c>
      <c r="B422" s="15">
        <v>1</v>
      </c>
    </row>
    <row r="423" spans="1:2" x14ac:dyDescent="0.3">
      <c r="A423" s="37" t="s">
        <v>210</v>
      </c>
      <c r="B423" s="15">
        <v>102.38</v>
      </c>
    </row>
    <row r="424" spans="1:2" x14ac:dyDescent="0.3">
      <c r="A424" s="13" t="s">
        <v>211</v>
      </c>
      <c r="B424" s="15">
        <v>204.75</v>
      </c>
    </row>
    <row r="425" spans="1:2" x14ac:dyDescent="0.3">
      <c r="A425" s="13" t="s">
        <v>212</v>
      </c>
      <c r="B425" s="15">
        <v>36</v>
      </c>
    </row>
    <row r="426" spans="1:2" x14ac:dyDescent="0.3">
      <c r="A426" s="13" t="s">
        <v>213</v>
      </c>
      <c r="B426" s="15">
        <v>1</v>
      </c>
    </row>
    <row r="427" spans="1:2" x14ac:dyDescent="0.3">
      <c r="A427" s="13" t="s">
        <v>214</v>
      </c>
      <c r="B427" s="15">
        <v>1</v>
      </c>
    </row>
    <row r="428" spans="1:2" x14ac:dyDescent="0.3">
      <c r="A428" s="13" t="s">
        <v>215</v>
      </c>
      <c r="B428" s="15">
        <v>102.38</v>
      </c>
    </row>
    <row r="429" spans="1:2" x14ac:dyDescent="0.3">
      <c r="A429" s="13" t="s">
        <v>217</v>
      </c>
      <c r="B429" s="20"/>
    </row>
    <row r="430" spans="1:2" x14ac:dyDescent="0.3">
      <c r="A430" s="13" t="s">
        <v>218</v>
      </c>
      <c r="B430" s="20"/>
    </row>
    <row r="431" spans="1:2" x14ac:dyDescent="0.3">
      <c r="A431" s="13" t="s">
        <v>219</v>
      </c>
      <c r="B431" s="20"/>
    </row>
    <row r="432" spans="1:2" x14ac:dyDescent="0.3">
      <c r="A432" s="13" t="s">
        <v>220</v>
      </c>
      <c r="B432" s="20"/>
    </row>
    <row r="433" spans="1:2" x14ac:dyDescent="0.3">
      <c r="A433" s="13" t="s">
        <v>221</v>
      </c>
      <c r="B433" s="21"/>
    </row>
    <row r="434" spans="1:2" x14ac:dyDescent="0.3">
      <c r="A434" s="13" t="s">
        <v>222</v>
      </c>
      <c r="B434" s="21"/>
    </row>
    <row r="435" spans="1:2" x14ac:dyDescent="0.3">
      <c r="A435" s="13" t="s">
        <v>223</v>
      </c>
      <c r="B435" s="21"/>
    </row>
    <row r="436" spans="1:2" x14ac:dyDescent="0.3">
      <c r="A436" s="13" t="s">
        <v>224</v>
      </c>
      <c r="B436" s="21"/>
    </row>
    <row r="437" spans="1:2" x14ac:dyDescent="0.3">
      <c r="A437" s="13" t="s">
        <v>225</v>
      </c>
      <c r="B437" s="21"/>
    </row>
    <row r="438" spans="1:2" x14ac:dyDescent="0.3">
      <c r="A438" s="13" t="s">
        <v>226</v>
      </c>
      <c r="B438" s="21"/>
    </row>
    <row r="439" spans="1:2" x14ac:dyDescent="0.3">
      <c r="A439" s="13" t="s">
        <v>227</v>
      </c>
      <c r="B439" s="21"/>
    </row>
    <row r="440" spans="1:2" x14ac:dyDescent="0.3">
      <c r="A440" s="13" t="s">
        <v>228</v>
      </c>
      <c r="B440" s="21"/>
    </row>
    <row r="441" spans="1:2" x14ac:dyDescent="0.3">
      <c r="A441" s="13" t="s">
        <v>229</v>
      </c>
      <c r="B441" s="21"/>
    </row>
    <row r="442" spans="1:2" x14ac:dyDescent="0.3">
      <c r="A442" s="13" t="s">
        <v>230</v>
      </c>
      <c r="B442" s="21"/>
    </row>
    <row r="443" spans="1:2" x14ac:dyDescent="0.3">
      <c r="A443" s="13" t="s">
        <v>231</v>
      </c>
      <c r="B443" s="21"/>
    </row>
    <row r="444" spans="1:2" x14ac:dyDescent="0.3">
      <c r="A444" s="13" t="s">
        <v>232</v>
      </c>
      <c r="B444" s="20"/>
    </row>
    <row r="445" spans="1:2" x14ac:dyDescent="0.3">
      <c r="A445" s="13" t="s">
        <v>233</v>
      </c>
      <c r="B445" s="20"/>
    </row>
    <row r="446" spans="1:2" x14ac:dyDescent="0.3">
      <c r="A446" s="37" t="s">
        <v>235</v>
      </c>
      <c r="B446" s="15">
        <v>183.33</v>
      </c>
    </row>
    <row r="447" spans="1:2" x14ac:dyDescent="0.3">
      <c r="A447" s="13" t="s">
        <v>236</v>
      </c>
      <c r="B447" s="15">
        <v>1</v>
      </c>
    </row>
    <row r="448" spans="1:2" x14ac:dyDescent="0.3">
      <c r="A448" s="13" t="s">
        <v>237</v>
      </c>
      <c r="B448" s="15">
        <v>91.67</v>
      </c>
    </row>
    <row r="449" spans="1:2" x14ac:dyDescent="0.3">
      <c r="A449" s="13" t="s">
        <v>238</v>
      </c>
      <c r="B449" s="15">
        <v>1</v>
      </c>
    </row>
    <row r="450" spans="1:2" x14ac:dyDescent="0.3">
      <c r="A450" s="13" t="s">
        <v>239</v>
      </c>
      <c r="B450" s="15">
        <v>91.67</v>
      </c>
    </row>
    <row r="451" spans="1:2" x14ac:dyDescent="0.3">
      <c r="A451" s="36" t="s">
        <v>241</v>
      </c>
      <c r="B451" s="15">
        <v>134.19</v>
      </c>
    </row>
    <row r="452" spans="1:2" x14ac:dyDescent="0.3">
      <c r="A452" s="13" t="s">
        <v>242</v>
      </c>
      <c r="B452" s="15">
        <v>23.1</v>
      </c>
    </row>
    <row r="453" spans="1:2" x14ac:dyDescent="0.3">
      <c r="A453" s="13" t="s">
        <v>243</v>
      </c>
      <c r="B453" s="15">
        <v>1</v>
      </c>
    </row>
    <row r="454" spans="1:2" x14ac:dyDescent="0.3">
      <c r="A454" s="13" t="s">
        <v>244</v>
      </c>
      <c r="B454" s="15">
        <v>67.099999999999994</v>
      </c>
    </row>
    <row r="455" spans="1:2" x14ac:dyDescent="0.3">
      <c r="A455" s="13" t="s">
        <v>245</v>
      </c>
      <c r="B455" s="15">
        <v>67.099999999999994</v>
      </c>
    </row>
    <row r="456" spans="1:2" x14ac:dyDescent="0.3">
      <c r="A456" s="13" t="s">
        <v>246</v>
      </c>
      <c r="B456" s="15">
        <v>45.93</v>
      </c>
    </row>
    <row r="457" spans="1:2" x14ac:dyDescent="0.3">
      <c r="A457" s="13" t="s">
        <v>338</v>
      </c>
      <c r="B457" s="15">
        <v>79.31</v>
      </c>
    </row>
    <row r="458" spans="1:2" x14ac:dyDescent="0.3">
      <c r="A458" s="13" t="s">
        <v>247</v>
      </c>
      <c r="B458" s="15">
        <v>67.099999999999994</v>
      </c>
    </row>
    <row r="459" spans="1:2" x14ac:dyDescent="0.3">
      <c r="A459" s="36" t="s">
        <v>249</v>
      </c>
      <c r="B459" s="15">
        <v>315</v>
      </c>
    </row>
    <row r="460" spans="1:2" x14ac:dyDescent="0.3">
      <c r="A460" s="13" t="s">
        <v>250</v>
      </c>
      <c r="B460" s="15">
        <v>1</v>
      </c>
    </row>
    <row r="461" spans="1:2" x14ac:dyDescent="0.3">
      <c r="A461" s="13" t="s">
        <v>252</v>
      </c>
      <c r="B461" s="15">
        <v>79.31</v>
      </c>
    </row>
    <row r="462" spans="1:2" x14ac:dyDescent="0.3">
      <c r="A462" s="13" t="s">
        <v>253</v>
      </c>
      <c r="B462" s="15">
        <v>75.599999999999994</v>
      </c>
    </row>
    <row r="463" spans="1:2" x14ac:dyDescent="0.3">
      <c r="A463" s="13" t="s">
        <v>254</v>
      </c>
      <c r="B463" s="15">
        <v>151.19999999999999</v>
      </c>
    </row>
    <row r="464" spans="1:2" x14ac:dyDescent="0.3">
      <c r="A464" s="13" t="s">
        <v>255</v>
      </c>
      <c r="B464" s="15">
        <v>1</v>
      </c>
    </row>
    <row r="465" spans="1:2" x14ac:dyDescent="0.3">
      <c r="A465" s="13" t="s">
        <v>256</v>
      </c>
      <c r="B465" s="15">
        <v>79.31</v>
      </c>
    </row>
    <row r="466" spans="1:2" x14ac:dyDescent="0.3">
      <c r="A466" s="37" t="s">
        <v>258</v>
      </c>
      <c r="B466" s="15">
        <v>65.92</v>
      </c>
    </row>
    <row r="467" spans="1:2" x14ac:dyDescent="0.3">
      <c r="A467" s="13" t="s">
        <v>259</v>
      </c>
      <c r="B467" s="15">
        <v>131.84</v>
      </c>
    </row>
    <row r="468" spans="1:2" x14ac:dyDescent="0.3">
      <c r="A468" s="13" t="s">
        <v>260</v>
      </c>
      <c r="B468" s="15">
        <v>102.06</v>
      </c>
    </row>
    <row r="469" spans="1:2" x14ac:dyDescent="0.3">
      <c r="A469" s="13" t="s">
        <v>261</v>
      </c>
      <c r="B469" s="15">
        <v>1</v>
      </c>
    </row>
    <row r="470" spans="1:2" x14ac:dyDescent="0.3">
      <c r="A470" s="36" t="s">
        <v>263</v>
      </c>
      <c r="B470" s="15">
        <v>47.25</v>
      </c>
    </row>
    <row r="471" spans="1:2" x14ac:dyDescent="0.3">
      <c r="A471" s="13" t="s">
        <v>264</v>
      </c>
      <c r="B471" s="15">
        <v>94.5</v>
      </c>
    </row>
    <row r="472" spans="1:2" x14ac:dyDescent="0.3">
      <c r="A472" s="13" t="s">
        <v>265</v>
      </c>
      <c r="B472" s="15">
        <v>63</v>
      </c>
    </row>
    <row r="473" spans="1:2" x14ac:dyDescent="0.3">
      <c r="A473" s="13" t="s">
        <v>266</v>
      </c>
      <c r="B473" s="15">
        <v>1</v>
      </c>
    </row>
    <row r="474" spans="1:2" x14ac:dyDescent="0.3">
      <c r="A474" s="36" t="s">
        <v>268</v>
      </c>
      <c r="B474" s="15">
        <v>54.36</v>
      </c>
    </row>
    <row r="475" spans="1:2" x14ac:dyDescent="0.3">
      <c r="A475" s="13" t="s">
        <v>269</v>
      </c>
      <c r="B475" s="15">
        <v>108.72</v>
      </c>
    </row>
    <row r="476" spans="1:2" x14ac:dyDescent="0.3">
      <c r="A476" s="13" t="s">
        <v>270</v>
      </c>
      <c r="B476" s="15">
        <v>1</v>
      </c>
    </row>
    <row r="477" spans="1:2" x14ac:dyDescent="0.3">
      <c r="A477" s="13" t="s">
        <v>271</v>
      </c>
      <c r="B477" s="15">
        <v>54.36</v>
      </c>
    </row>
    <row r="478" spans="1:2" x14ac:dyDescent="0.3">
      <c r="A478" s="13" t="s">
        <v>273</v>
      </c>
      <c r="B478" s="15">
        <v>117.9</v>
      </c>
    </row>
    <row r="479" spans="1:2" x14ac:dyDescent="0.3">
      <c r="A479" s="13" t="s">
        <v>274</v>
      </c>
      <c r="B479" s="15">
        <v>58.95</v>
      </c>
    </row>
    <row r="480" spans="1:2" x14ac:dyDescent="0.3">
      <c r="A480" s="13" t="s">
        <v>275</v>
      </c>
      <c r="B480" s="15">
        <v>58.95</v>
      </c>
    </row>
    <row r="481" spans="1:8" x14ac:dyDescent="0.3">
      <c r="A481" s="13" t="s">
        <v>277</v>
      </c>
      <c r="B481" s="15">
        <v>80.900000000000006</v>
      </c>
    </row>
    <row r="482" spans="1:8" x14ac:dyDescent="0.3">
      <c r="A482" s="13" t="s">
        <v>278</v>
      </c>
      <c r="B482" s="15">
        <v>77.72</v>
      </c>
    </row>
    <row r="483" spans="1:8" s="22" customFormat="1" x14ac:dyDescent="0.3">
      <c r="A483" s="13" t="s">
        <v>280</v>
      </c>
      <c r="B483" s="15">
        <v>117.9</v>
      </c>
      <c r="C483"/>
      <c r="D483"/>
      <c r="G483"/>
      <c r="H483"/>
    </row>
    <row r="484" spans="1:8" x14ac:dyDescent="0.3">
      <c r="A484" s="13" t="s">
        <v>281</v>
      </c>
      <c r="B484" s="15">
        <v>58.95</v>
      </c>
    </row>
    <row r="485" spans="1:8" x14ac:dyDescent="0.3">
      <c r="A485" s="13" t="s">
        <v>282</v>
      </c>
      <c r="B485" s="15">
        <v>58.95</v>
      </c>
      <c r="G485" s="22"/>
      <c r="H485" s="22"/>
    </row>
    <row r="486" spans="1:8" x14ac:dyDescent="0.3">
      <c r="A486" s="13" t="s">
        <v>284</v>
      </c>
      <c r="B486" s="15">
        <v>148.96</v>
      </c>
    </row>
    <row r="487" spans="1:8" x14ac:dyDescent="0.3">
      <c r="A487" s="13" t="s">
        <v>285</v>
      </c>
      <c r="B487" s="15">
        <v>74.48</v>
      </c>
    </row>
    <row r="488" spans="1:8" x14ac:dyDescent="0.3">
      <c r="A488" s="13" t="s">
        <v>286</v>
      </c>
      <c r="B488" s="15">
        <v>74.48</v>
      </c>
      <c r="C488" s="22"/>
      <c r="D488" s="22"/>
    </row>
    <row r="489" spans="1:8" x14ac:dyDescent="0.3">
      <c r="A489" s="13" t="s">
        <v>288</v>
      </c>
      <c r="B489" s="15">
        <v>68.400000000000006</v>
      </c>
    </row>
    <row r="490" spans="1:8" x14ac:dyDescent="0.3">
      <c r="A490" s="13" t="s">
        <v>289</v>
      </c>
      <c r="B490" s="15">
        <v>34.200000000000003</v>
      </c>
    </row>
    <row r="491" spans="1:8" x14ac:dyDescent="0.3">
      <c r="A491" s="13" t="s">
        <v>290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2016-05-17T15:05:00Z</dcterms:modified>
</cp:coreProperties>
</file>