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Z:\Service Coordination\RFPs\2024 RFPs\Intensive Foster Care Services\"/>
    </mc:Choice>
  </mc:AlternateContent>
  <xr:revisionPtr revIDLastSave="0" documentId="8_{4F6E95AE-C160-4257-B537-2E1695BCCF38}" xr6:coauthVersionLast="47" xr6:coauthVersionMax="47" xr10:uidLastSave="{00000000-0000-0000-0000-000000000000}"/>
  <bookViews>
    <workbookView xWindow="-20610" yWindow="-2715" windowWidth="20730" windowHeight="11160" tabRatio="791" xr2:uid="{00000000-000D-0000-FFFF-FFFF00000000}"/>
  </bookViews>
  <sheets>
    <sheet name="Title" sheetId="36" r:id="rId1"/>
    <sheet name="Proposed Per Diem Rates" sheetId="4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4_Year_Total">'[1]Target Pricing'!#REF!</definedName>
    <definedName name="_aaa0840">#REF!</definedName>
    <definedName name="_JAN06">#REF!</definedName>
    <definedName name="_Key1" hidden="1">#REF!</definedName>
    <definedName name="_Key2" hidden="1">#REF!</definedName>
    <definedName name="_new0840">#REF!</definedName>
    <definedName name="_Order1" hidden="1">255</definedName>
    <definedName name="_Order2" hidden="1">255</definedName>
    <definedName name="_Sort" hidden="1">#REF!</definedName>
    <definedName name="abcdefg">#REF!</definedName>
    <definedName name="Adv_Apr">#REF!</definedName>
    <definedName name="Adv_Aug">#REF!</definedName>
    <definedName name="Adv_Dec">#REF!</definedName>
    <definedName name="Adv_Feb">#REF!</definedName>
    <definedName name="Adv_Jan">#REF!</definedName>
    <definedName name="Adv_Jul">#REF!</definedName>
    <definedName name="Adv_Jun">#REF!</definedName>
    <definedName name="Adv_Mar">#REF!</definedName>
    <definedName name="Adv_May">#REF!</definedName>
    <definedName name="Adv_Nov">#REF!</definedName>
    <definedName name="Adv_Oct">#REF!</definedName>
    <definedName name="Adv_Sep">#REF!</definedName>
    <definedName name="AdvBegMo">#REF!</definedName>
    <definedName name="AdvCost">#REF!</definedName>
    <definedName name="AdvEndMo">#REF!</definedName>
    <definedName name="AgencyFee">#REF!</definedName>
    <definedName name="APGrowth">[2]Assumptions!$H$9</definedName>
    <definedName name="ARGrowth">[2]Assumptions!$H$11</definedName>
    <definedName name="ASD">#REF!</definedName>
    <definedName name="asdf">#REF!</definedName>
    <definedName name="asdfasdf">#REF!</definedName>
    <definedName name="AutoAllow">#REF!</definedName>
    <definedName name="AutoExp">#REF!</definedName>
    <definedName name="AvgLength">[3]Credible!$AQ$3</definedName>
    <definedName name="BankChgDate">#REF!</definedName>
    <definedName name="BankCost">#REF!</definedName>
    <definedName name="BEN">#REF!</definedName>
    <definedName name="Benefits_Uplift">#REF!</definedName>
    <definedName name="bonk">'[4]Find-Replace'!$A$1:$C$14</definedName>
    <definedName name="BonusCost">#REF!</definedName>
    <definedName name="BonusDate">#REF!</definedName>
    <definedName name="BookCost">#REF!</definedName>
    <definedName name="BookMonth">#REF!</definedName>
    <definedName name="BrandCopaymentIndex">[5]RxData!#REF!</definedName>
    <definedName name="BrandCostperScriptAdj">[5]RxData!#REF!</definedName>
    <definedName name="BrandCostperScriptIndex">[5]RxData!#REF!</definedName>
    <definedName name="BrandUtilAdj">[5]RxData!#REF!</definedName>
    <definedName name="bun">#REF!</definedName>
    <definedName name="CellphoneCost">#REF!</definedName>
    <definedName name="CellphoneDate">#REF!</definedName>
    <definedName name="CFHybrid_Thresh">[3]Instructions!#REF!</definedName>
    <definedName name="CFMtdSelector">[3]Credible!#REF!</definedName>
    <definedName name="CharityEventCost">#REF!</definedName>
    <definedName name="CharityEventDate">#REF!</definedName>
    <definedName name="Claims">#REF!</definedName>
    <definedName name="claims05">'[6]2004 Assumptions'!$H$30</definedName>
    <definedName name="claims1">'[7]2004 Assumptions'!$H$30</definedName>
    <definedName name="claims2">'[8]2004 Assumptions'!$H$30</definedName>
    <definedName name="claims2005">'[6]2004 Assumptions'!$H$30</definedName>
    <definedName name="CompEq_Apr">#REF!</definedName>
    <definedName name="CompEq_Aug">#REF!</definedName>
    <definedName name="CompEq_Dec">#REF!</definedName>
    <definedName name="CompEq_Feb">#REF!</definedName>
    <definedName name="CompEq_Jan">#REF!</definedName>
    <definedName name="CompEq_Jul">#REF!</definedName>
    <definedName name="CompEq_Jun">#REF!</definedName>
    <definedName name="CompEq_Mar">#REF!</definedName>
    <definedName name="CompEq_May">#REF!</definedName>
    <definedName name="CompEq_Nov">#REF!</definedName>
    <definedName name="CompEq_Oct">#REF!</definedName>
    <definedName name="CompEq_Sep">#REF!</definedName>
    <definedName name="Composite">#REF!</definedName>
    <definedName name="ComputerBegMo">#REF!</definedName>
    <definedName name="ComputerCost">#REF!</definedName>
    <definedName name="ComputerEndMo">#REF!</definedName>
    <definedName name="Con">#REF!</definedName>
    <definedName name="ContributionsCost">#REF!</definedName>
    <definedName name="ContributionsDate">#REF!</definedName>
    <definedName name="CONV">[3]Instructions!$E$7</definedName>
    <definedName name="CopyCost">#REF!</definedName>
    <definedName name="CopyingDate">#REF!</definedName>
    <definedName name="CopyMRCost">#REF!</definedName>
    <definedName name="CopyMRDate">#REF!</definedName>
    <definedName name="COS">[3]Instructions!#REF!</definedName>
    <definedName name="COSs">[3]Instructions!#REF!</definedName>
    <definedName name="cost">#REF!</definedName>
    <definedName name="CostPerEmp">#REF!</definedName>
    <definedName name="Counts">'[4]Claim Counts'!$A$5:$W$1710</definedName>
    <definedName name="Cred_Treshold">[3]Instructions!#REF!</definedName>
    <definedName name="CredibleChart">[3]Credible!$AN$48</definedName>
    <definedName name="Cumulative_Engagement">[9]ENG!$J$23:$J$34,[9]ENG!$J$37:$J$48</definedName>
    <definedName name="Current_Date">#REF!</definedName>
    <definedName name="Data">[10]Data!$A$1:$Q$14</definedName>
    <definedName name="Data1">[4]Data!$F$2:$N$603</definedName>
    <definedName name="Data2">[10]Data!$B$2:$Q$680</definedName>
    <definedName name="Data3">'[11]Historical Data'!$A$2:$W$755</definedName>
    <definedName name="Data4">'[11]Historical Data'!$B$2:$W$755</definedName>
    <definedName name="data5">'[4]Claim Counts'!$A$5:$O$431</definedName>
    <definedName name="Data7">'[4]Claim Counts'!$A$6:$AI$161</definedName>
    <definedName name="Dataa">[10]Data!$B$1:$Q$14</definedName>
    <definedName name="_xlnm.Database">[3]Instructions!#REF!</definedName>
    <definedName name="DataOffset">[3]Instructions!#REF!</definedName>
    <definedName name="DataWHeader">#REF!</definedName>
    <definedName name="DecBenes">#REF!</definedName>
    <definedName name="Dental">#REF!</definedName>
    <definedName name="DEPTCONV">#REF!</definedName>
    <definedName name="detail">#REF!</definedName>
    <definedName name="eb">#REF!</definedName>
    <definedName name="EduAuto">#REF!</definedName>
    <definedName name="EduLodging">#REF!</definedName>
    <definedName name="EduMeals">#REF!</definedName>
    <definedName name="EduReimbCost">#REF!</definedName>
    <definedName name="EduReimbDate">#REF!</definedName>
    <definedName name="EduTransport">#REF!</definedName>
    <definedName name="EduTravel">#REF!</definedName>
    <definedName name="EEActMealCost">#REF!</definedName>
    <definedName name="EEMonth">#REF!</definedName>
    <definedName name="EETempLivingCost">#REF!</definedName>
    <definedName name="EETempLivingDate">#REF!</definedName>
    <definedName name="Employee_Listing_by_Dept_Claims_Depts">#REF!</definedName>
    <definedName name="fy01member">'[12]Income Statement - Month'!$L$8</definedName>
    <definedName name="FY01YTDmem">#REF!</definedName>
    <definedName name="fy02member">'[12]Income Statement - Month'!$H$8</definedName>
    <definedName name="FY02YTDmem">#REF!</definedName>
    <definedName name="GenericCopaymentIndex">[5]RxData!#REF!</definedName>
    <definedName name="GenericCostperScriptAdj">[5]RxData!#REF!</definedName>
    <definedName name="GenericCostperScriptIndex">[5]RxData!#REF!</definedName>
    <definedName name="GenericUtilAdj">[5]RxData!#REF!</definedName>
    <definedName name="GenInsurCost">#REF!</definedName>
    <definedName name="GenInsurDate">#REF!</definedName>
    <definedName name="Holidays">#REF!</definedName>
    <definedName name="HW_1st_Yr">#REF!</definedName>
    <definedName name="HW_Per">#REF!</definedName>
    <definedName name="ICBegMo">#REF!</definedName>
    <definedName name="ICCost">#REF!</definedName>
    <definedName name="ICcost_Apr">#REF!</definedName>
    <definedName name="ICcost_Aug">#REF!</definedName>
    <definedName name="ICcost_Dec">#REF!</definedName>
    <definedName name="ICcost_Feb">#REF!</definedName>
    <definedName name="ICcost_Jan">#REF!</definedName>
    <definedName name="ICcost_Jul">#REF!</definedName>
    <definedName name="ICcost_Jun">#REF!</definedName>
    <definedName name="ICcost_Mar">#REF!</definedName>
    <definedName name="ICcost_May">#REF!</definedName>
    <definedName name="ICcost_Nov">#REF!</definedName>
    <definedName name="ICcost_Oct">#REF!</definedName>
    <definedName name="ICcost_Sep">#REF!</definedName>
    <definedName name="ICEndMo">#REF!</definedName>
    <definedName name="ICFees">#REF!</definedName>
    <definedName name="ICMonth">#REF!</definedName>
    <definedName name="ict">#REF!</definedName>
    <definedName name="Import">#REF!</definedName>
    <definedName name="JAN2006BUD">#REF!</definedName>
    <definedName name="Lamb1">#REF!</definedName>
    <definedName name="Large_Neg_Claims">[3]Credible!$E$58</definedName>
    <definedName name="Large_Pos_Claims">[3]Credible!$C$58</definedName>
    <definedName name="Lease_Apr">#REF!</definedName>
    <definedName name="Lease_Aug">#REF!</definedName>
    <definedName name="Lease_Dec">#REF!</definedName>
    <definedName name="Lease_Feb">#REF!</definedName>
    <definedName name="Lease_Jan">#REF!</definedName>
    <definedName name="Lease_Jul">#REF!</definedName>
    <definedName name="Lease_Jun">#REF!</definedName>
    <definedName name="Lease_Mar">#REF!</definedName>
    <definedName name="Lease_May">#REF!</definedName>
    <definedName name="Lease_Nov">#REF!</definedName>
    <definedName name="Lease_Oct">#REF!</definedName>
    <definedName name="Lease_Sep">#REF!</definedName>
    <definedName name="LeaseBegMo">#REF!</definedName>
    <definedName name="LeaseCost">#REF!</definedName>
    <definedName name="LeaseEndMo">#REF!</definedName>
    <definedName name="Legal_Apr">#REF!</definedName>
    <definedName name="Legal_Aug">#REF!</definedName>
    <definedName name="Legal_Dec">#REF!</definedName>
    <definedName name="Legal_Feb">#REF!</definedName>
    <definedName name="Legal_Jan">#REF!</definedName>
    <definedName name="Legal_Jul">#REF!</definedName>
    <definedName name="Legal_Jun">#REF!</definedName>
    <definedName name="Legal_Mar">#REF!</definedName>
    <definedName name="Legal_May">#REF!</definedName>
    <definedName name="Legal_Nov">#REF!</definedName>
    <definedName name="Legal_Oct">#REF!</definedName>
    <definedName name="Legal_Sep">#REF!</definedName>
    <definedName name="LegalBegMo">#REF!</definedName>
    <definedName name="LegalCost">#REF!</definedName>
    <definedName name="LegalEndMo">#REF!</definedName>
    <definedName name="License_Apr">#REF!</definedName>
    <definedName name="License_Aug">#REF!</definedName>
    <definedName name="License_Dec">#REF!</definedName>
    <definedName name="License_Feb">#REF!</definedName>
    <definedName name="License_Jan">#REF!</definedName>
    <definedName name="License_Jul">#REF!</definedName>
    <definedName name="License_Jun">#REF!</definedName>
    <definedName name="License_Mar">#REF!</definedName>
    <definedName name="License_May">#REF!</definedName>
    <definedName name="License_Nov">#REF!</definedName>
    <definedName name="License_Oct">#REF!</definedName>
    <definedName name="License_Sep">#REF!</definedName>
    <definedName name="LicenseBegMo">#REF!</definedName>
    <definedName name="LicenseCost">#REF!</definedName>
    <definedName name="LicenseEndMo">#REF!</definedName>
    <definedName name="LineCounts">'[4]Claim Line Counts'!$A$4:$U$388</definedName>
    <definedName name="Lodging">#REF!</definedName>
    <definedName name="LogicRangeWHeader">#REF!</definedName>
    <definedName name="lyn">#REF!</definedName>
    <definedName name="MailDate">#REF!</definedName>
    <definedName name="MayPR">#REF!</definedName>
    <definedName name="MayPRTax">#REF!</definedName>
    <definedName name="Meals">#REF!</definedName>
    <definedName name="medical">#REF!</definedName>
    <definedName name="Mktg_Apr">#REF!</definedName>
    <definedName name="Mktg_Aug">#REF!</definedName>
    <definedName name="Mktg_Dec">#REF!</definedName>
    <definedName name="Mktg_Feb">#REF!</definedName>
    <definedName name="Mktg_Jan">#REF!</definedName>
    <definedName name="Mktg_Jul">#REF!</definedName>
    <definedName name="Mktg_Jun">#REF!</definedName>
    <definedName name="Mktg_Mar">#REF!</definedName>
    <definedName name="Mktg_May">#REF!</definedName>
    <definedName name="Mktg_Nov">#REF!</definedName>
    <definedName name="Mktg_Oct">#REF!</definedName>
    <definedName name="Mktg_Sep">#REF!</definedName>
    <definedName name="MktgBegDate">#REF!</definedName>
    <definedName name="MktgCost">#REF!</definedName>
    <definedName name="MktgEndDate">#REF!</definedName>
    <definedName name="MOPS">[3]Input!#REF!</definedName>
    <definedName name="MOS">[3]Instructions!#REF!</definedName>
    <definedName name="MovingCost">#REF!</definedName>
    <definedName name="MovingDate">#REF!</definedName>
    <definedName name="New_Position">#REF!</definedName>
    <definedName name="NEWDATA">[10]Data!$C$2:$Q$261</definedName>
    <definedName name="NEWDATA1">'[11]Historical Data'!$C$2:$W$755</definedName>
    <definedName name="NonCredible">'[3]Non Cred'!$AX$17</definedName>
    <definedName name="NvsASD">"V2002-08-31"</definedName>
    <definedName name="NvsAutoDrillOk">"VN"</definedName>
    <definedName name="NvsElapsedTime">0.00223252314754063</definedName>
    <definedName name="NvsEndTime">37508.9549987269</definedName>
    <definedName name="NvsInstSpec">"%"</definedName>
    <definedName name="NvsLayoutType">"M3"</definedName>
    <definedName name="NvsNplSpec">"%,X,RZF..,CNF.."</definedName>
    <definedName name="NvsPanelEffdt">"V2001-01-01"</definedName>
    <definedName name="NvsPanelSetid">"VUHC"</definedName>
    <definedName name="NvsReqBU">"V20020"</definedName>
    <definedName name="NvsReqBUOnly">"VN"</definedName>
    <definedName name="NvsTransLed">"VN"</definedName>
    <definedName name="NvsTreeASD">"V2002-08-31"</definedName>
    <definedName name="NvsValTbl.ACCOUNT">"GL_ACCOUNT_TBL"</definedName>
    <definedName name="NvsValTbl.CURRENCY_CD">"CURRENCY_CD_TBL"</definedName>
    <definedName name="NvsValTbl.PRODUCT">"PRODUCT_TBL"</definedName>
    <definedName name="NvsValTbl.STATISTICS_CODE">"STAT_TBL"</definedName>
    <definedName name="OfficeExpCost">#REF!</definedName>
    <definedName name="OfficeExpDate">#REF!</definedName>
    <definedName name="OfficeSupCost">#REF!</definedName>
    <definedName name="OfficeSupDate">#REF!</definedName>
    <definedName name="OffMaintCost">#REF!</definedName>
    <definedName name="OffMaintDate">#REF!</definedName>
    <definedName name="Old_Data">#REF!</definedName>
    <definedName name="OPS_Per">#REF!</definedName>
    <definedName name="OrgDuesCost">#REF!</definedName>
    <definedName name="OrgDuesDate">#REF!</definedName>
    <definedName name="PAID">[3]Instructions!$E$6</definedName>
    <definedName name="ParkingCost">#REF!</definedName>
    <definedName name="ParkingDate">#REF!</definedName>
    <definedName name="PayrollCost">#REF!</definedName>
    <definedName name="PayrollDate">#REF!</definedName>
    <definedName name="pivot">'[4]Claim Counts'!$E$6:$O$455</definedName>
    <definedName name="Plan">[3]Instructions!#REF!</definedName>
    <definedName name="Plans">'[4]Summary Graphs'!$O$1:$O$8</definedName>
    <definedName name="Positions">#REF!</definedName>
    <definedName name="Positions2">#REF!</definedName>
    <definedName name="PostageCost">#REF!</definedName>
    <definedName name="PostageDate">#REF!</definedName>
    <definedName name="PPGrowth">[2]Assumptions!$H$10</definedName>
    <definedName name="PrevCOS">[3]Input!$F$2</definedName>
    <definedName name="PRG">#REF!</definedName>
    <definedName name="_xlnm.Print_Area" localSheetId="1">'Proposed Per Diem Rates'!$A$1:$G$40</definedName>
    <definedName name="PrintCost">#REF!</definedName>
    <definedName name="PrintDate">#REF!</definedName>
    <definedName name="PrintPostageCost">#REF!</definedName>
    <definedName name="ProfDuesCost">#REF!</definedName>
    <definedName name="ProfDuesDate">#REF!</definedName>
    <definedName name="PropTaxCost">#REF!</definedName>
    <definedName name="PropTaxDate">#REF!</definedName>
    <definedName name="PT">#REF!</definedName>
    <definedName name="RangesForSelection">[3]Instructions!#REF!</definedName>
    <definedName name="RBUC">[3]Instructions!$F$7</definedName>
    <definedName name="RentCost">#REF!</definedName>
    <definedName name="RentDate">#REF!</definedName>
    <definedName name="RepairCost">#REF!</definedName>
    <definedName name="RepairDate">#REF!</definedName>
    <definedName name="RID">#REF!</definedName>
    <definedName name="sadf">#REF!</definedName>
    <definedName name="Scenario">#REF!</definedName>
    <definedName name="Sensitivity_High">[3]Credible!$C$53</definedName>
    <definedName name="Sensitivity_Low">[3]Credible!$E$53</definedName>
    <definedName name="sfdb">#REF!</definedName>
    <definedName name="sfdf">#REF!</definedName>
    <definedName name="sfdl">#REF!</definedName>
    <definedName name="sfvb">#REF!</definedName>
    <definedName name="sfvf">#REF!</definedName>
    <definedName name="sfvl">#REF!</definedName>
    <definedName name="Software_Apr">#REF!</definedName>
    <definedName name="Software_Aug">#REF!</definedName>
    <definedName name="Software_Dec">#REF!</definedName>
    <definedName name="Software_Feb">#REF!</definedName>
    <definedName name="Software_Jan">#REF!</definedName>
    <definedName name="Software_Jul">#REF!</definedName>
    <definedName name="Software_Jun">#REF!</definedName>
    <definedName name="Software_Mar">#REF!</definedName>
    <definedName name="Software_May">#REF!</definedName>
    <definedName name="Software_Nov">#REF!</definedName>
    <definedName name="Software_Oct">#REF!</definedName>
    <definedName name="Software_Sep">#REF!</definedName>
    <definedName name="SoftwareBegMo">#REF!</definedName>
    <definedName name="SoftwareCost">#REF!</definedName>
    <definedName name="SoftwareEndMo">#REF!</definedName>
    <definedName name="StorageCost">#REF!</definedName>
    <definedName name="StorageDate">#REF!</definedName>
    <definedName name="SubscripEndMo">#REF!</definedName>
    <definedName name="Subscript_Apr">#REF!</definedName>
    <definedName name="Subscript_Aug">#REF!</definedName>
    <definedName name="Subscript_Dec">#REF!</definedName>
    <definedName name="Subscript_Feb">#REF!</definedName>
    <definedName name="Subscript_Jan">#REF!</definedName>
    <definedName name="Subscript_Jul">#REF!</definedName>
    <definedName name="Subscript_Jun">#REF!</definedName>
    <definedName name="Subscript_Mar">#REF!</definedName>
    <definedName name="Subscript_May">#REF!</definedName>
    <definedName name="Subscript_Nov">#REF!</definedName>
    <definedName name="Subscript_Oct">#REF!</definedName>
    <definedName name="Subscript_Sep">#REF!</definedName>
    <definedName name="SubscriptBegMo">#REF!</definedName>
    <definedName name="SubscriptCost">#REF!</definedName>
    <definedName name="SW_1st_Yr">#REF!</definedName>
    <definedName name="SW_Per">#REF!</definedName>
    <definedName name="T02_Final_Phys_Data">#REF!</definedName>
    <definedName name="Tax">[2]Assumptions!$C$24</definedName>
    <definedName name="TelephoneCost">#REF!</definedName>
    <definedName name="TelephoneDate">#REF!</definedName>
    <definedName name="TempCost">#REF!</definedName>
    <definedName name="TempCost_Apr">#REF!</definedName>
    <definedName name="TempCost_Aug">#REF!</definedName>
    <definedName name="TempCost_Dec">#REF!</definedName>
    <definedName name="TempCost_Feb">#REF!</definedName>
    <definedName name="TempCost_Jan">#REF!</definedName>
    <definedName name="TempCost_Jul">#REF!</definedName>
    <definedName name="TempCost_Jun">#REF!</definedName>
    <definedName name="TempCost_Mar">#REF!</definedName>
    <definedName name="TempCost_May">#REF!</definedName>
    <definedName name="TempCost_Nov">#REF!</definedName>
    <definedName name="TempCost_Oct">#REF!</definedName>
    <definedName name="TempCost_Sep">#REF!</definedName>
    <definedName name="TempDays">#REF!</definedName>
    <definedName name="TempEEEndMo">#REF!</definedName>
    <definedName name="TempEEMo">#REF!</definedName>
    <definedName name="TempHireDate">#REF!</definedName>
    <definedName name="TempTotalExp">#REF!</definedName>
    <definedName name="test">#REF!</definedName>
    <definedName name="Train">#REF!</definedName>
    <definedName name="TrainingCost">#REF!</definedName>
    <definedName name="TrainingDate">#REF!</definedName>
    <definedName name="TransExp">#REF!</definedName>
    <definedName name="Trav">#REF!</definedName>
    <definedName name="TravelDate">#REF!</definedName>
    <definedName name="TravelExp">#REF!</definedName>
    <definedName name="Trend">'[3]Non Cred'!$F$8</definedName>
    <definedName name="Triangle">[3]Credible!$A$3</definedName>
    <definedName name="UtilitiesCost">#REF!</definedName>
    <definedName name="UtilitiesDate">#REF!</definedName>
    <definedName name="WorkmansCost">#REF!</definedName>
    <definedName name="WorkmansDate">#REF!</definedName>
    <definedName name="wrn.One." localSheetId="0" hidden="1">{#N/A,#N/A,FALSE,"Consolidated 2002";#N/A,#N/A,FALSE,"Consolidated 2003";#N/A,#N/A,FALSE,"Consolidated 2004";#N/A,#N/A,FALSE,"2002 Assumptions";#N/A,#N/A,FALSE,"2003 Assumptions";#N/A,#N/A,FALSE,"2004 Assumptions"}</definedName>
    <definedName name="wrn.One." hidden="1">{#N/A,#N/A,FALSE,"Consolidated 2002";#N/A,#N/A,FALSE,"Consolidated 2003";#N/A,#N/A,FALSE,"Consolidated 2004";#N/A,#N/A,FALSE,"2002 Assumptions";#N/A,#N/A,FALSE,"2003 Assumptions";#N/A,#N/A,FALSE,"2004 Assumptions"}</definedName>
    <definedName name="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42" l="1"/>
  <c r="E31" i="42"/>
  <c r="E32" i="42"/>
  <c r="E33" i="42"/>
  <c r="E35" i="42"/>
  <c r="E36" i="42"/>
  <c r="E37" i="42"/>
  <c r="C9" i="42"/>
  <c r="F14" i="42"/>
  <c r="E30" i="42"/>
  <c r="E26" i="42" l="1"/>
  <c r="G14" i="42" l="1"/>
  <c r="G15" i="42"/>
  <c r="G16" i="42"/>
  <c r="F15" i="42"/>
  <c r="F16" i="42"/>
  <c r="E28" i="42" l="1"/>
  <c r="E29" i="42"/>
  <c r="E23" i="42"/>
  <c r="E24" i="42"/>
  <c r="E25" i="42"/>
</calcChain>
</file>

<file path=xl/sharedStrings.xml><?xml version="1.0" encoding="utf-8"?>
<sst xmlns="http://schemas.openxmlformats.org/spreadsheetml/2006/main" count="40" uniqueCount="40">
  <si>
    <t>Respondent Name:</t>
  </si>
  <si>
    <t>Please Complete Yellow Shaded Regions</t>
  </si>
  <si>
    <t>State of Indiana</t>
  </si>
  <si>
    <t>Supervisor</t>
  </si>
  <si>
    <t>Number of Proposed FTEs - 
Prime Contractor</t>
  </si>
  <si>
    <t>Number of Proposed FTEs - 
Subcontractor</t>
  </si>
  <si>
    <t>Total Number of Proposed FTEs</t>
  </si>
  <si>
    <t>Proposed Per Diem Rate</t>
  </si>
  <si>
    <t>Direct Worker</t>
  </si>
  <si>
    <t>Support Staff</t>
  </si>
  <si>
    <t>Intensive Foster Care Services RFP</t>
  </si>
  <si>
    <t>Proposed Percentage of Per Diem Rate to Pass-Through to the Intensive Foster Family</t>
  </si>
  <si>
    <t>Per Diem Amount Kept by Provider</t>
  </si>
  <si>
    <t>Additional Proposed Personnel</t>
  </si>
  <si>
    <t>Mandatory Proposed Personnel</t>
  </si>
  <si>
    <t xml:space="preserve">Intensive Respite Care Per Diem Rate </t>
  </si>
  <si>
    <r>
      <t>Per Diem Amount Passed-Through to Intensive Foster Family</t>
    </r>
    <r>
      <rPr>
        <b/>
        <vertAlign val="superscript"/>
        <sz val="10"/>
        <color theme="1"/>
        <rFont val="Arial"/>
        <family val="2"/>
      </rPr>
      <t>1</t>
    </r>
  </si>
  <si>
    <t>Per Diem Rate Type</t>
  </si>
  <si>
    <t>Intensive Respite Care Program Manager</t>
  </si>
  <si>
    <t>Table 1: Effective Per Diem Rate (Calculated)</t>
  </si>
  <si>
    <t>Table 2: Proposed Per Diem Rates and Pass-Through Percentages</t>
  </si>
  <si>
    <t>Proposed Per Diem Rates</t>
  </si>
  <si>
    <r>
      <t>Effective Per Diem Rate (Calculated)</t>
    </r>
    <r>
      <rPr>
        <b/>
        <vertAlign val="superscript"/>
        <sz val="10"/>
        <color theme="1"/>
        <rFont val="Arial"/>
        <family val="2"/>
      </rPr>
      <t>1</t>
    </r>
  </si>
  <si>
    <r>
      <t>Intensive Foster Care Placement Per Diem Rate</t>
    </r>
    <r>
      <rPr>
        <vertAlign val="superscript"/>
        <sz val="10"/>
        <color theme="1"/>
        <rFont val="Arial"/>
        <family val="2"/>
      </rPr>
      <t>2</t>
    </r>
  </si>
  <si>
    <r>
      <t>Intensive Foster Care Non-Placement Per Diem Rate</t>
    </r>
    <r>
      <rPr>
        <vertAlign val="superscript"/>
        <sz val="10"/>
        <rFont val="Arial"/>
        <family val="2"/>
      </rPr>
      <t>3</t>
    </r>
  </si>
  <si>
    <r>
      <rPr>
        <vertAlign val="superscript"/>
        <sz val="10"/>
        <rFont val="Arial"/>
        <family val="2"/>
      </rPr>
      <t>2</t>
    </r>
    <r>
      <rPr>
        <sz val="10"/>
        <rFont val="Arial"/>
        <family val="2"/>
      </rPr>
      <t>At a minimum, the pass-through per diem amount for Intensive Foster Family shall be equal to or greater than the Therapeutic Plus Foster Rate for children ages 14 to 18. As of RFP posting, the 2023 rate would be a minimum of at least $73.51 per child, per day. If, during the Contract, the Therapeutic Plus Foster Rate for children ages 14 to 18 increases to a level higher than the Provider’s proposed Intensive Foster Family pass-through per diem, the Intensive Foster Family pass-through per diem rate shall increase by the same dollar amount that the Therapeutic Plus Foster Rate for children ages 14 to 18 increased, leading to a matching increase in the overall per diem rate. The remainder of the per diem (the amount retained by the Provider for services) shall remain flat throughout the life of the Contract, regardless of any increases to the Therapeutic Plus Foster Rate for children ages 14 to 18.</t>
    </r>
  </si>
  <si>
    <r>
      <rPr>
        <vertAlign val="superscript"/>
        <sz val="10"/>
        <rFont val="Arial"/>
        <family val="2"/>
      </rPr>
      <t>3</t>
    </r>
    <r>
      <rPr>
        <sz val="10"/>
        <rFont val="Arial"/>
        <family val="2"/>
      </rPr>
      <t>The non-placement per diem rate proposed shall not be greater than the placement per diem rate for both the pass-through and total dollar amounts.</t>
    </r>
  </si>
  <si>
    <r>
      <t>Table 3: Proposed Personnel</t>
    </r>
    <r>
      <rPr>
        <b/>
        <vertAlign val="superscript"/>
        <sz val="10"/>
        <rFont val="Arial"/>
        <family val="2"/>
      </rPr>
      <t>5,6</t>
    </r>
  </si>
  <si>
    <r>
      <rPr>
        <vertAlign val="superscript"/>
        <sz val="10"/>
        <rFont val="Arial"/>
        <family val="2"/>
      </rPr>
      <t>5</t>
    </r>
    <r>
      <rPr>
        <sz val="10"/>
        <rFont val="Arial"/>
        <family val="2"/>
      </rPr>
      <t>Please note that the Proposed Personnel are provided for informational purposes only and will not factor into the Cost Score.</t>
    </r>
  </si>
  <si>
    <r>
      <rPr>
        <vertAlign val="superscript"/>
        <sz val="10"/>
        <rFont val="Arial"/>
        <family val="2"/>
      </rPr>
      <t>6</t>
    </r>
    <r>
      <rPr>
        <sz val="10"/>
        <rFont val="Arial"/>
        <family val="2"/>
      </rPr>
      <t>Proposed staff shall meet the requirements listed in Service Standard Section VIII Minimum Qualifications.</t>
    </r>
  </si>
  <si>
    <r>
      <rPr>
        <vertAlign val="superscript"/>
        <sz val="10"/>
        <rFont val="Arial"/>
        <family val="2"/>
      </rPr>
      <t>1</t>
    </r>
    <r>
      <rPr>
        <sz val="10"/>
        <rFont val="Arial"/>
        <family val="2"/>
      </rPr>
      <t>Please note that the Effective Per Diem Rate is included for evaluation purposes only. Payment for Intensive Foster Care and Intensive Respite Care will be made based on actual volumes and the rates described in Service Standard Section IX Billable Units.</t>
    </r>
  </si>
  <si>
    <r>
      <t>Weighting for Evaluation Purposes</t>
    </r>
    <r>
      <rPr>
        <b/>
        <vertAlign val="superscript"/>
        <sz val="10"/>
        <color theme="1"/>
        <rFont val="Arial"/>
        <family val="2"/>
      </rPr>
      <t>4</t>
    </r>
  </si>
  <si>
    <r>
      <t xml:space="preserve">Instructions: </t>
    </r>
    <r>
      <rPr>
        <sz val="10"/>
        <rFont val="Arial"/>
        <family val="2"/>
      </rPr>
      <t>Please fill in only the cells shaded yellow, all cells shaded blue will populate automatically. 
Respondents do not need to fill in any information in Table 1. Table 1 will automatically calculate an Effective Per Diem Rate based on the information provided in Table 2. Please note that the Effective Per Diem Rate is included for evaluation purposes only. Payment for Intensive Foster Care and Intensive Respite Care will be made based on actual volumes and the rates described in Service Standard Section IX Billable Units.
In Table 2, please provide your Proposed Per Diem Rate and the percentage of your Proposed Per Diem Rate that will be passed through to the Intensive Foster Family, for each of the three Per Diem Rates outlined in Service Standard Section IX Billable Units. This information will be used to calculate the Per Diem Pass-Through Paid to the Intensive Foster Family and the Per Diem Amount Kept by the Provider for each of the three Per Diem Rates.
In Table 3, please provide the Number of Proposed Full-Time Equivalents (FTEs) broken out by Prime Contractor and Subcontractor (if applicable) for each Position Title. Please note that the Proposed Personnel are provided for informational purposes only and will not factor into the Cost Score. In Table 3, please also propose any additional personnel that you plan to utilize, including the Position Title, Education Level, Experience Level, and Number of Proposed Full-Time Equivalents (FTEs) broken out by Prime Contractor and Subcontractor (if applicable). Please note that the Additional Proposed Personnel are provided for informational purposes only and will not factor into the Cost Score. 
Respondent's Proposed Per Diem Rates should include the costs for completing all aspects of the Contract as outlined in the Service Standard. The proposed Per Diem Amount Kept by Provider shall remain firm throughout the life of the Contract, for each of the three Per Diem Rates.</t>
    </r>
  </si>
  <si>
    <r>
      <rPr>
        <vertAlign val="superscript"/>
        <sz val="10"/>
        <rFont val="Arial"/>
        <family val="2"/>
      </rPr>
      <t>4</t>
    </r>
    <r>
      <rPr>
        <sz val="10"/>
        <rFont val="Arial"/>
        <family val="2"/>
      </rPr>
      <t>Please note this is an estimate and is included for evaluation purposes only. Payments for Intensive Foster Care and Intensive Respite care will be made based on actual volumes and the rates described in Service Standard Section IX Billable Units.</t>
    </r>
  </si>
  <si>
    <t>RFP 01-2024</t>
  </si>
  <si>
    <t>Attachment I - Cost Proposal</t>
  </si>
  <si>
    <t>State of Indiana, RFP 01-2024</t>
  </si>
  <si>
    <t xml:space="preserve">Attachment I - Cost Proposal </t>
  </si>
  <si>
    <t>Response Due Date: April 17, 2024
by 3:00 PM Eastern Time</t>
  </si>
  <si>
    <t>ADDENDUM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</si>
</sst>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409]mmmm\ d\,\ yyyy;@"/>
    <numFmt numFmtId="166" formatCode="#,##0\ ;\(#,##0\);\-\ \ \ \ \ "/>
    <numFmt numFmtId="167" formatCode="#,##0\ ;\(#,##0\);\–\ \ \ \ \ "/>
    <numFmt numFmtId="168" formatCode="0.0000_);\-0.0000\);;@"/>
    <numFmt numFmtId="169" formatCode="#,##0_);\-#,##0\);;@"/>
    <numFmt numFmtId="170" formatCode="#,##0\ \ \ ;[Red]\(#,##0\)\ \ ;\—\ \ \ \ "/>
  </numFmts>
  <fonts count="36" x14ac:knownFonts="1">
    <font>
      <sz val="10"/>
      <name val="Arial"/>
    </font>
    <font>
      <sz val="10"/>
      <name val="Arial"/>
      <family val="2"/>
    </font>
    <font>
      <b/>
      <sz val="10"/>
      <name val="Arial"/>
      <family val="2"/>
    </font>
    <font>
      <sz val="10"/>
      <name val="Arial"/>
      <family val="2"/>
    </font>
    <font>
      <sz val="8"/>
      <name val="Arial"/>
      <family val="2"/>
    </font>
    <font>
      <sz val="10"/>
      <name val="Arial"/>
      <family val="2"/>
    </font>
    <font>
      <b/>
      <sz val="22"/>
      <name val="Arial"/>
      <family val="2"/>
    </font>
    <font>
      <u/>
      <sz val="10"/>
      <color indexed="12"/>
      <name val="Arial"/>
      <family val="2"/>
    </font>
    <font>
      <sz val="10"/>
      <color indexed="8"/>
      <name val="Arial"/>
      <family val="2"/>
    </font>
    <font>
      <sz val="11"/>
      <name val="Times New Roman"/>
      <family val="1"/>
    </font>
    <font>
      <sz val="11"/>
      <name val="Tms Rmn"/>
    </font>
    <font>
      <sz val="8"/>
      <name val="Helv"/>
    </font>
    <font>
      <b/>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b/>
      <sz val="10"/>
      <color indexed="8"/>
      <name val="Book Antiqua"/>
      <family val="1"/>
    </font>
    <font>
      <b/>
      <sz val="10"/>
      <color indexed="8"/>
      <name val="Arial"/>
      <family val="2"/>
    </font>
    <font>
      <b/>
      <i/>
      <sz val="10"/>
      <color indexed="8"/>
      <name val="Arial"/>
      <family val="2"/>
    </font>
    <font>
      <sz val="10"/>
      <color theme="1"/>
      <name val="Arial"/>
      <family val="2"/>
    </font>
    <font>
      <b/>
      <sz val="10"/>
      <color theme="1"/>
      <name val="Arial"/>
      <family val="2"/>
    </font>
    <font>
      <sz val="8"/>
      <name val="Arial"/>
      <family val="2"/>
    </font>
    <font>
      <vertAlign val="superscript"/>
      <sz val="10"/>
      <name val="Arial"/>
      <family val="2"/>
    </font>
    <font>
      <b/>
      <vertAlign val="superscript"/>
      <sz val="10"/>
      <name val="Arial"/>
      <family val="2"/>
    </font>
    <font>
      <b/>
      <sz val="11"/>
      <name val="Arial"/>
      <family val="2"/>
    </font>
    <font>
      <b/>
      <sz val="22"/>
      <color rgb="FFFF0000"/>
      <name val="Arial"/>
      <family val="2"/>
    </font>
    <font>
      <sz val="10"/>
      <name val="Arial"/>
      <family val="2"/>
    </font>
    <font>
      <b/>
      <sz val="16"/>
      <name val="Arial"/>
      <family val="2"/>
    </font>
    <font>
      <vertAlign val="superscript"/>
      <sz val="10"/>
      <color theme="1"/>
      <name val="Arial"/>
      <family val="2"/>
    </font>
    <font>
      <b/>
      <vertAlign val="superscript"/>
      <sz val="10"/>
      <color theme="1"/>
      <name val="Arial"/>
      <family val="2"/>
    </font>
    <font>
      <b/>
      <sz val="20"/>
      <name val="Arial"/>
      <family val="2"/>
    </font>
    <font>
      <b/>
      <sz val="20"/>
      <color rgb="FFFF0000"/>
      <name val="Arial"/>
      <family val="2"/>
    </font>
    <font>
      <b/>
      <sz val="16"/>
      <color rgb="FFFF0000"/>
      <name val="Arial"/>
      <family val="2"/>
    </font>
  </fonts>
  <fills count="19">
    <fill>
      <patternFill patternType="none"/>
    </fill>
    <fill>
      <patternFill patternType="gray125"/>
    </fill>
    <fill>
      <patternFill patternType="solid">
        <fgColor indexed="27"/>
      </patternFill>
    </fill>
    <fill>
      <patternFill patternType="solid">
        <fgColor indexed="22"/>
      </patternFill>
    </fill>
    <fill>
      <patternFill patternType="solid">
        <fgColor indexed="45"/>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52"/>
      </patternFill>
    </fill>
    <fill>
      <patternFill patternType="solid">
        <fgColor indexed="23"/>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1">
    <xf numFmtId="0" fontId="0" fillId="0" borderId="0"/>
    <xf numFmtId="166" fontId="9" fillId="0" borderId="1" applyNumberFormat="0" applyFill="0" applyAlignment="0" applyProtection="0">
      <alignment horizontal="center"/>
    </xf>
    <xf numFmtId="167" fontId="9" fillId="0" borderId="2" applyFill="0" applyAlignment="0"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9" fontId="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14" fontId="11" fillId="5" borderId="0" applyFill="0" applyBorder="0" applyProtection="0">
      <alignment horizontal="right"/>
    </xf>
    <xf numFmtId="168" fontId="12" fillId="6" borderId="0" applyFont="0" applyFill="0" applyBorder="0" applyAlignment="0" applyProtection="0">
      <alignment vertical="center"/>
    </xf>
    <xf numFmtId="169" fontId="12" fillId="6" borderId="0" applyFont="0" applyFill="0" applyBorder="0" applyAlignment="0" applyProtection="0">
      <alignment vertical="center"/>
    </xf>
    <xf numFmtId="39" fontId="12" fillId="7" borderId="0" applyFont="0" applyFill="0" applyBorder="0" applyAlignment="0" applyProtection="0">
      <alignment vertical="center"/>
    </xf>
    <xf numFmtId="38" fontId="4" fillId="6" borderId="0" applyNumberFormat="0" applyBorder="0" applyAlignment="0" applyProtection="0"/>
    <xf numFmtId="0" fontId="7" fillId="0" borderId="0" applyNumberFormat="0" applyFill="0" applyBorder="0" applyAlignment="0" applyProtection="0">
      <alignment vertical="top"/>
      <protection locked="0"/>
    </xf>
    <xf numFmtId="10" fontId="4" fillId="8" borderId="3" applyNumberFormat="0" applyBorder="0" applyAlignment="0" applyProtection="0"/>
    <xf numFmtId="0" fontId="9" fillId="0" borderId="0" applyNumberFormat="0" applyFill="0" applyAlignment="0" applyProtection="0"/>
    <xf numFmtId="0" fontId="13" fillId="0" borderId="0"/>
    <xf numFmtId="0" fontId="14" fillId="0" borderId="0"/>
    <xf numFmtId="0" fontId="14" fillId="0" borderId="0"/>
    <xf numFmtId="0" fontId="14" fillId="0" borderId="0"/>
    <xf numFmtId="0" fontId="14" fillId="0" borderId="0"/>
    <xf numFmtId="0" fontId="3" fillId="0" borderId="0"/>
    <xf numFmtId="0" fontId="4" fillId="0" borderId="0"/>
    <xf numFmtId="170" fontId="9" fillId="0" borderId="0" applyFill="0" applyBorder="0" applyAlignment="0" applyProtection="0"/>
    <xf numFmtId="0" fontId="15" fillId="0" borderId="4" applyNumberFormat="0" applyAlignment="0" applyProtection="0"/>
    <xf numFmtId="0" fontId="16" fillId="9" borderId="0" applyNumberFormat="0" applyFont="0" applyBorder="0" applyAlignment="0" applyProtection="0"/>
    <xf numFmtId="0" fontId="4" fillId="10" borderId="5" applyNumberFormat="0" applyFont="0" applyBorder="0" applyAlignment="0" applyProtection="0">
      <alignment horizontal="center"/>
    </xf>
    <xf numFmtId="0" fontId="4" fillId="11" borderId="5" applyNumberFormat="0" applyFont="0" applyBorder="0" applyAlignment="0" applyProtection="0">
      <alignment horizontal="center"/>
    </xf>
    <xf numFmtId="0" fontId="16" fillId="0" borderId="6" applyNumberFormat="0" applyAlignment="0" applyProtection="0"/>
    <xf numFmtId="0" fontId="16" fillId="0" borderId="7" applyNumberFormat="0" applyAlignment="0" applyProtection="0"/>
    <xf numFmtId="0" fontId="15" fillId="0" borderId="8" applyNumberFormat="0" applyAlignment="0" applyProtection="0"/>
    <xf numFmtId="10"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18" fillId="0" borderId="1">
      <alignment horizontal="center"/>
    </xf>
    <xf numFmtId="3" fontId="17" fillId="0" borderId="0" applyFont="0" applyFill="0" applyBorder="0" applyAlignment="0" applyProtection="0"/>
    <xf numFmtId="0" fontId="17" fillId="12" borderId="0" applyNumberFormat="0" applyFont="0" applyBorder="0" applyAlignment="0" applyProtection="0"/>
    <xf numFmtId="0" fontId="9" fillId="0" borderId="2" applyNumberFormat="0" applyFill="0" applyAlignment="0" applyProtection="0"/>
    <xf numFmtId="0" fontId="8" fillId="0" borderId="0" applyNumberFormat="0" applyBorder="0" applyAlignment="0"/>
    <xf numFmtId="0" fontId="19" fillId="13" borderId="0" applyNumberFormat="0" applyBorder="0" applyAlignment="0"/>
    <xf numFmtId="0" fontId="19" fillId="4" borderId="0" applyNumberFormat="0" applyBorder="0" applyAlignment="0"/>
    <xf numFmtId="0" fontId="19" fillId="13" borderId="0" applyNumberFormat="0" applyBorder="0" applyAlignment="0"/>
    <xf numFmtId="0" fontId="20" fillId="0" borderId="0" applyNumberFormat="0" applyBorder="0" applyAlignment="0"/>
    <xf numFmtId="0" fontId="21" fillId="3" borderId="0" applyNumberFormat="0" applyBorder="0" applyAlignment="0"/>
    <xf numFmtId="0" fontId="21" fillId="3" borderId="0" applyNumberFormat="0" applyBorder="0" applyAlignment="0"/>
    <xf numFmtId="0" fontId="8" fillId="0" borderId="0" applyNumberFormat="0" applyBorder="0" applyAlignment="0"/>
    <xf numFmtId="0" fontId="19" fillId="2" borderId="0" applyNumberFormat="0" applyBorder="0" applyAlignment="0"/>
    <xf numFmtId="0" fontId="19" fillId="14" borderId="0" applyNumberFormat="0" applyBorder="0" applyAlignment="0"/>
    <xf numFmtId="0" fontId="19" fillId="4" borderId="0" applyNumberFormat="0" applyBorder="0" applyAlignment="0"/>
    <xf numFmtId="0" fontId="19" fillId="13" borderId="0" applyNumberFormat="0" applyBorder="0" applyAlignment="0"/>
    <xf numFmtId="9" fontId="29" fillId="0" borderId="0" applyFont="0" applyFill="0" applyBorder="0" applyAlignment="0" applyProtection="0"/>
  </cellStyleXfs>
  <cellXfs count="51">
    <xf numFmtId="0" fontId="0" fillId="0" borderId="0" xfId="0"/>
    <xf numFmtId="164" fontId="0" fillId="7" borderId="0" xfId="0" applyNumberFormat="1" applyFill="1"/>
    <xf numFmtId="0" fontId="0" fillId="7" borderId="0" xfId="0" applyFill="1"/>
    <xf numFmtId="164" fontId="28" fillId="7" borderId="0" xfId="0" applyNumberFormat="1" applyFont="1" applyFill="1" applyAlignment="1">
      <alignment horizontal="center"/>
    </xf>
    <xf numFmtId="164" fontId="6" fillId="7" borderId="0" xfId="0" applyNumberFormat="1" applyFont="1" applyFill="1" applyAlignment="1">
      <alignment horizontal="center"/>
    </xf>
    <xf numFmtId="0" fontId="1" fillId="15" borderId="3" xfId="0" applyFont="1" applyFill="1" applyBorder="1" applyAlignment="1" applyProtection="1">
      <alignment vertical="center"/>
      <protection locked="0"/>
    </xf>
    <xf numFmtId="0" fontId="0" fillId="15" borderId="3" xfId="0" applyFill="1" applyBorder="1" applyAlignment="1" applyProtection="1">
      <alignment vertical="center"/>
      <protection locked="0"/>
    </xf>
    <xf numFmtId="44" fontId="1" fillId="16" borderId="3" xfId="12" applyFont="1" applyFill="1" applyBorder="1" applyProtection="1"/>
    <xf numFmtId="0" fontId="22" fillId="7" borderId="0" xfId="0" applyFont="1" applyFill="1"/>
    <xf numFmtId="0" fontId="27" fillId="0" borderId="0" xfId="0" applyFont="1"/>
    <xf numFmtId="0" fontId="23" fillId="7" borderId="0" xfId="0" applyFont="1" applyFill="1" applyAlignment="1">
      <alignment horizontal="right" vertical="center"/>
    </xf>
    <xf numFmtId="0" fontId="2" fillId="0" borderId="0" xfId="0" applyFont="1"/>
    <xf numFmtId="0" fontId="1" fillId="7" borderId="0" xfId="28" applyFont="1" applyFill="1" applyAlignment="1">
      <alignment vertical="top" wrapText="1"/>
    </xf>
    <xf numFmtId="0" fontId="23" fillId="6" borderId="3" xfId="29" applyFont="1" applyFill="1" applyBorder="1" applyAlignment="1">
      <alignment horizontal="center" vertical="center"/>
    </xf>
    <xf numFmtId="0" fontId="23" fillId="6" borderId="3" xfId="29" applyFont="1" applyFill="1" applyBorder="1" applyAlignment="1">
      <alignment horizontal="center" vertical="center" wrapText="1"/>
    </xf>
    <xf numFmtId="0" fontId="22" fillId="0" borderId="3" xfId="29" applyFont="1" applyBorder="1" applyAlignment="1">
      <alignment horizontal="left" vertical="center"/>
    </xf>
    <xf numFmtId="9" fontId="22" fillId="0" borderId="3" xfId="60" applyFont="1" applyBorder="1" applyAlignment="1" applyProtection="1">
      <alignment horizontal="center" vertical="center"/>
    </xf>
    <xf numFmtId="44" fontId="0" fillId="16" borderId="3" xfId="12" applyFont="1" applyFill="1" applyBorder="1" applyAlignment="1" applyProtection="1">
      <alignment horizontal="right" vertical="center"/>
    </xf>
    <xf numFmtId="0" fontId="1" fillId="0" borderId="3" xfId="29" applyFont="1" applyBorder="1" applyAlignment="1">
      <alignment horizontal="left"/>
    </xf>
    <xf numFmtId="9" fontId="1" fillId="0" borderId="3" xfId="60" applyFont="1" applyBorder="1" applyAlignment="1" applyProtection="1">
      <alignment horizontal="center"/>
    </xf>
    <xf numFmtId="0" fontId="1" fillId="0" borderId="0" xfId="0" applyFont="1"/>
    <xf numFmtId="0" fontId="2" fillId="6" borderId="3" xfId="29" applyFont="1" applyFill="1" applyBorder="1" applyAlignment="1">
      <alignment horizontal="center" vertical="center" wrapText="1"/>
    </xf>
    <xf numFmtId="0" fontId="22" fillId="17" borderId="3" xfId="0" applyFont="1" applyFill="1" applyBorder="1" applyAlignment="1">
      <alignment horizontal="left" vertical="center" wrapText="1"/>
    </xf>
    <xf numFmtId="0" fontId="1" fillId="16" borderId="3" xfId="0" applyFont="1" applyFill="1" applyBorder="1" applyAlignment="1">
      <alignment vertical="center"/>
    </xf>
    <xf numFmtId="0" fontId="23" fillId="18" borderId="3" xfId="0" applyFont="1" applyFill="1" applyBorder="1" applyAlignment="1">
      <alignment horizontal="center" vertical="center" wrapText="1"/>
    </xf>
    <xf numFmtId="0" fontId="0" fillId="18" borderId="3" xfId="0" applyFill="1" applyBorder="1" applyAlignment="1">
      <alignment vertical="center"/>
    </xf>
    <xf numFmtId="0" fontId="1" fillId="7" borderId="0" xfId="0" applyFont="1" applyFill="1" applyAlignment="1">
      <alignment horizontal="left" wrapText="1"/>
    </xf>
    <xf numFmtId="0" fontId="1" fillId="7" borderId="0" xfId="0" applyFont="1" applyFill="1" applyAlignment="1">
      <alignment vertical="top"/>
    </xf>
    <xf numFmtId="44" fontId="1" fillId="15" borderId="3" xfId="12" applyFont="1" applyFill="1" applyBorder="1" applyAlignment="1" applyProtection="1">
      <alignment horizontal="right" vertical="center"/>
      <protection locked="0"/>
    </xf>
    <xf numFmtId="9" fontId="1" fillId="15" borderId="3" xfId="60" applyFont="1" applyFill="1" applyBorder="1" applyAlignment="1" applyProtection="1">
      <alignment horizontal="right" vertical="center"/>
      <protection locked="0"/>
    </xf>
    <xf numFmtId="0" fontId="22" fillId="15" borderId="3" xfId="0" applyFont="1" applyFill="1" applyBorder="1" applyAlignment="1" applyProtection="1">
      <alignment horizontal="left" vertical="center" wrapText="1"/>
      <protection locked="0"/>
    </xf>
    <xf numFmtId="164" fontId="33" fillId="7" borderId="0" xfId="0" applyNumberFormat="1" applyFont="1" applyFill="1" applyAlignment="1">
      <alignment horizontal="center"/>
    </xf>
    <xf numFmtId="164" fontId="34" fillId="7" borderId="0" xfId="0" applyNumberFormat="1" applyFont="1" applyFill="1" applyAlignment="1">
      <alignment horizontal="center"/>
    </xf>
    <xf numFmtId="165" fontId="3" fillId="0" borderId="0" xfId="0" applyNumberFormat="1" applyFont="1" applyAlignment="1">
      <alignment horizontal="center"/>
    </xf>
    <xf numFmtId="164" fontId="6" fillId="7" borderId="0" xfId="0" applyNumberFormat="1" applyFont="1" applyFill="1" applyAlignment="1">
      <alignment horizontal="center" vertical="top" wrapText="1"/>
    </xf>
    <xf numFmtId="164" fontId="6" fillId="7" borderId="0" xfId="0" applyNumberFormat="1" applyFont="1" applyFill="1" applyAlignment="1">
      <alignment horizontal="center" vertical="top"/>
    </xf>
    <xf numFmtId="164" fontId="6" fillId="7" borderId="0" xfId="0" applyNumberFormat="1" applyFont="1" applyFill="1" applyAlignment="1">
      <alignment horizontal="center"/>
    </xf>
    <xf numFmtId="164" fontId="33" fillId="7" borderId="0" xfId="0" applyNumberFormat="1" applyFont="1" applyFill="1" applyAlignment="1">
      <alignment horizontal="center"/>
    </xf>
    <xf numFmtId="164" fontId="35" fillId="0" borderId="0" xfId="0" applyNumberFormat="1" applyFont="1" applyAlignment="1">
      <alignment horizontal="center" vertical="center" wrapText="1"/>
    </xf>
    <xf numFmtId="164" fontId="35" fillId="0" borderId="0" xfId="0" applyNumberFormat="1" applyFont="1" applyAlignment="1">
      <alignment horizontal="center" vertical="center"/>
    </xf>
    <xf numFmtId="164" fontId="30" fillId="7" borderId="0" xfId="0" applyNumberFormat="1" applyFont="1" applyFill="1" applyAlignment="1">
      <alignment horizontal="center"/>
    </xf>
    <xf numFmtId="0" fontId="23" fillId="15" borderId="9" xfId="0" applyFont="1" applyFill="1" applyBorder="1" applyAlignment="1" applyProtection="1">
      <alignment horizontal="center" vertical="center" wrapText="1"/>
      <protection locked="0"/>
    </xf>
    <xf numFmtId="0" fontId="23" fillId="15" borderId="10" xfId="0" applyFont="1" applyFill="1" applyBorder="1" applyAlignment="1" applyProtection="1">
      <alignment horizontal="center" vertical="center" wrapText="1"/>
      <protection locked="0"/>
    </xf>
    <xf numFmtId="0" fontId="23" fillId="15" borderId="11" xfId="0" applyFont="1" applyFill="1" applyBorder="1" applyAlignment="1" applyProtection="1">
      <alignment horizontal="center" vertical="center" wrapText="1"/>
      <protection locked="0"/>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1" fillId="7" borderId="0" xfId="0" applyFont="1" applyFill="1" applyAlignment="1">
      <alignment horizontal="left"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2" fillId="7" borderId="3" xfId="28" applyFont="1" applyFill="1" applyBorder="1" applyAlignment="1">
      <alignment horizontal="left" vertical="top" wrapText="1"/>
    </xf>
  </cellXfs>
  <cellStyles count="61">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urrency" xfId="12" builtinId="4"/>
    <cellStyle name="Currency 2" xfId="13" xr:uid="{00000000-0005-0000-0000-00000C000000}"/>
    <cellStyle name="Currency 3" xfId="14" xr:uid="{00000000-0005-0000-0000-00000D000000}"/>
    <cellStyle name="Date" xfId="15" xr:uid="{00000000-0005-0000-0000-00000E000000}"/>
    <cellStyle name="DecimalsFour" xfId="16" xr:uid="{00000000-0005-0000-0000-00000F000000}"/>
    <cellStyle name="DecimalsNone" xfId="17" xr:uid="{00000000-0005-0000-0000-000010000000}"/>
    <cellStyle name="DecimalsTwo" xfId="18" xr:uid="{00000000-0005-0000-0000-000011000000}"/>
    <cellStyle name="Grey" xfId="19" xr:uid="{00000000-0005-0000-0000-000012000000}"/>
    <cellStyle name="Hyperlink 2" xfId="20" xr:uid="{00000000-0005-0000-0000-000013000000}"/>
    <cellStyle name="Input [yellow]" xfId="21" xr:uid="{00000000-0005-0000-0000-000014000000}"/>
    <cellStyle name="No Border" xfId="22" xr:uid="{00000000-0005-0000-0000-000015000000}"/>
    <cellStyle name="Normal" xfId="0" builtinId="0"/>
    <cellStyle name="Normal - Style1" xfId="23" xr:uid="{00000000-0005-0000-0000-000017000000}"/>
    <cellStyle name="Normal - Style2" xfId="24" xr:uid="{00000000-0005-0000-0000-000018000000}"/>
    <cellStyle name="Normal - Style3" xfId="25" xr:uid="{00000000-0005-0000-0000-000019000000}"/>
    <cellStyle name="Normal - Style4" xfId="26" xr:uid="{00000000-0005-0000-0000-00001A000000}"/>
    <cellStyle name="Normal - Style5" xfId="27" xr:uid="{00000000-0005-0000-0000-00001B000000}"/>
    <cellStyle name="Normal 2" xfId="28" xr:uid="{00000000-0005-0000-0000-00001C000000}"/>
    <cellStyle name="Normal_Appendix A--Temps RFP Appendix" xfId="29" xr:uid="{00000000-0005-0000-0000-00001D000000}"/>
    <cellStyle name="Number" xfId="30" xr:uid="{00000000-0005-0000-0000-00001E000000}"/>
    <cellStyle name="PB Table Heading" xfId="31" xr:uid="{00000000-0005-0000-0000-00001F000000}"/>
    <cellStyle name="PB Table Highlight1" xfId="32" xr:uid="{00000000-0005-0000-0000-000020000000}"/>
    <cellStyle name="PB Table Highlight2" xfId="33" xr:uid="{00000000-0005-0000-0000-000021000000}"/>
    <cellStyle name="PB Table Highlight3" xfId="34" xr:uid="{00000000-0005-0000-0000-000022000000}"/>
    <cellStyle name="PB Table Standard Row" xfId="35" xr:uid="{00000000-0005-0000-0000-000023000000}"/>
    <cellStyle name="PB Table Subtotal Row" xfId="36" xr:uid="{00000000-0005-0000-0000-000024000000}"/>
    <cellStyle name="PB Table Total Row" xfId="37" xr:uid="{00000000-0005-0000-0000-000025000000}"/>
    <cellStyle name="Percent" xfId="60" builtinId="5"/>
    <cellStyle name="Percent [2]" xfId="38" xr:uid="{00000000-0005-0000-0000-000026000000}"/>
    <cellStyle name="Percent 2" xfId="39" xr:uid="{00000000-0005-0000-0000-000027000000}"/>
    <cellStyle name="Percent 3" xfId="40" xr:uid="{00000000-0005-0000-0000-000028000000}"/>
    <cellStyle name="PSChar" xfId="41" xr:uid="{00000000-0005-0000-0000-000029000000}"/>
    <cellStyle name="PSDate" xfId="42" xr:uid="{00000000-0005-0000-0000-00002A000000}"/>
    <cellStyle name="PSDec" xfId="43" xr:uid="{00000000-0005-0000-0000-00002B000000}"/>
    <cellStyle name="PSHeading" xfId="44" xr:uid="{00000000-0005-0000-0000-00002C000000}"/>
    <cellStyle name="PSInt" xfId="45" xr:uid="{00000000-0005-0000-0000-00002D000000}"/>
    <cellStyle name="PSSpacer" xfId="46" xr:uid="{00000000-0005-0000-0000-00002E000000}"/>
    <cellStyle name="Single Border" xfId="47" xr:uid="{00000000-0005-0000-0000-00002F000000}"/>
    <cellStyle name="STYLE1" xfId="48" xr:uid="{00000000-0005-0000-0000-000030000000}"/>
    <cellStyle name="STYLE10" xfId="49" xr:uid="{00000000-0005-0000-0000-000031000000}"/>
    <cellStyle name="STYLE11" xfId="50" xr:uid="{00000000-0005-0000-0000-000032000000}"/>
    <cellStyle name="STYLE12" xfId="51" xr:uid="{00000000-0005-0000-0000-000033000000}"/>
    <cellStyle name="STYLE2" xfId="52" xr:uid="{00000000-0005-0000-0000-000034000000}"/>
    <cellStyle name="STYLE3" xfId="53" xr:uid="{00000000-0005-0000-0000-000035000000}"/>
    <cellStyle name="STYLE4" xfId="54" xr:uid="{00000000-0005-0000-0000-000036000000}"/>
    <cellStyle name="STYLE5" xfId="55" xr:uid="{00000000-0005-0000-0000-000037000000}"/>
    <cellStyle name="STYLE6" xfId="56" xr:uid="{00000000-0005-0000-0000-000038000000}"/>
    <cellStyle name="STYLE7" xfId="57" xr:uid="{00000000-0005-0000-0000-000039000000}"/>
    <cellStyle name="STYLE8" xfId="58" xr:uid="{00000000-0005-0000-0000-00003A000000}"/>
    <cellStyle name="STYLE9" xfId="59" xr:uid="{00000000-0005-0000-0000-00003B000000}"/>
  </cellStyles>
  <dxfs count="0"/>
  <tableStyles count="0" defaultTableStyle="TableStyleMedium2"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jrobertson/Local%20Settings/Temporary%20Internet%20Files/OLKF8/Pricing%20Evaluation%20-%20RFP%207-30%20Consolidated%20EBT%20Services(tier+actual)_270227_dr_v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formation\shared%20files\SAAZ%20Finance\SAAZ%20Claims%20Stats\Claims%20Stats-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Information\shared%20files\Budget\2007%20Budget\SAAZ\Claims\2007%20Claims%20Model-06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nformation\Shared%20Files\Finance%20Department\Financial%20Statement\2003%20Financial%20Statement\03-03%20Financial%20Statements\03-03%20Financial%20Statements%2005-01-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Shared%20Files\Finance%20Department\Budget\2003%20budget\Projections\2Q%20Board%20Package\Final%20Forecast%20Package\2Q%20Board%20Packa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formation\Shared%20Files\Actuarial%20Services\Delaware\Pricing%20Models\FY05%20Budget\Cash%20Flo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ExcelFiles/Claims%20Scorecard-Interactive-05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DOCUME~1/rweiss/LOCALS~1/Temp/Bexar/COMMOD02%20-%20Bex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formation\Shared%20Files\Budget\2005%20Budget\Budget%20Package\2005%20Budget%20Board%20package%20050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nformation\Shared%20Files\Forecasts\2005%20Forecast\April%20Finance%20Committee%20Forecast\Board%20Package\Forecast%20Package%20050405%20noon%20to%20Ja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nformation\Shared%20Files\Finance%20Department\Budget\2006%20Budget\Board%20Package%20-%202006\2006%20budget%20Board%20Package%2012120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My_Data/Indiana/FSSA%20extension/Care%20Mgmt/RFS%20Responses/APS%20Healthcare/Final%20Cost/01_ICS%20CMO%20-%20v022107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Contents"/>
      <sheetName val="Instructions"/>
      <sheetName val="Rebate Summary"/>
      <sheetName val="Dropdown Selection"/>
      <sheetName val="Cost Scoring"/>
      <sheetName val="CPCM Comparison"/>
      <sheetName val="POS &amp; ATM Comparison"/>
      <sheetName val="V1 - Overall Pricing"/>
      <sheetName val="V1 - Qualitative Scoring"/>
      <sheetName val="V1 - CPCM"/>
      <sheetName val="V1 - Start-Up FS,TANF &amp; CCDF"/>
      <sheetName val="V1 - POS Costs"/>
      <sheetName val="V1 - Usage Fees - TANF"/>
      <sheetName val="V2 - Overall Pricing"/>
      <sheetName val="V2 - Qualitative Scoring"/>
      <sheetName val="V2 - CPCM"/>
      <sheetName val="V2 - Start-Up FS,TANF &amp; CCDF"/>
      <sheetName val="V2 - POS Costs"/>
      <sheetName val="V2 - Usage Fees - TANF"/>
      <sheetName val="V3 - Overall Pricing"/>
      <sheetName val="V3 - Qualitative Scoring"/>
      <sheetName val="V3 - CPCM"/>
      <sheetName val="V3 - Start-Up FS,TANF &amp; CCDF"/>
      <sheetName val="V3 - POS Costs"/>
      <sheetName val="V3 - Usage Fees - TANF"/>
      <sheetName val="Target Pric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Data"/>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 Month"/>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ble"/>
      <sheetName val="Instructions"/>
      <sheetName val="Input"/>
      <sheetName val="Non Cred"/>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Graphs"/>
      <sheetName val="Data"/>
      <sheetName val="Claim Counts"/>
      <sheetName val="Claim Line Counts"/>
      <sheetName val="Sheet1"/>
      <sheetName val="Import"/>
      <sheetName val="Find-Replace"/>
      <sheetName val="Membership"/>
      <sheetName val="Budget"/>
    </sheetNames>
    <sheetDataSet>
      <sheetData sheetId="0" refreshError="1">
        <row r="2">
          <cell r="O2" t="str">
            <v>MCP</v>
          </cell>
        </row>
        <row r="3">
          <cell r="O3" t="str">
            <v>CHOC</v>
          </cell>
        </row>
        <row r="4">
          <cell r="O4" t="str">
            <v>USMN</v>
          </cell>
        </row>
        <row r="5">
          <cell r="O5" t="str">
            <v>MPC</v>
          </cell>
        </row>
        <row r="6">
          <cell r="O6" t="str">
            <v>MHIP</v>
          </cell>
        </row>
        <row r="7">
          <cell r="O7" t="str">
            <v>MC</v>
          </cell>
        </row>
        <row r="8">
          <cell r="O8" t="str">
            <v>CHW</v>
          </cell>
        </row>
      </sheetData>
      <sheetData sheetId="1" refreshError="1">
        <row r="2">
          <cell r="F2" t="str">
            <v>SAAZ RollupBudgetMembership</v>
          </cell>
          <cell r="H2">
            <v>0</v>
          </cell>
          <cell r="I2">
            <v>0</v>
          </cell>
          <cell r="J2">
            <v>0</v>
          </cell>
          <cell r="K2">
            <v>500792</v>
          </cell>
          <cell r="L2">
            <v>504349</v>
          </cell>
          <cell r="M2">
            <v>507936</v>
          </cell>
        </row>
        <row r="3">
          <cell r="F3" t="str">
            <v>SAAZ RollupBudgetClaims per 1000 Members</v>
          </cell>
        </row>
        <row r="4">
          <cell r="F4" t="str">
            <v>SAAZ RollupBudgetClaims Lines per Claim</v>
          </cell>
        </row>
        <row r="5">
          <cell r="F5" t="str">
            <v>SAAZ RollupBudgetEDI %</v>
          </cell>
        </row>
        <row r="6">
          <cell r="F6" t="str">
            <v>SAAZ RollupBudgetMass %</v>
          </cell>
        </row>
        <row r="7">
          <cell r="F7" t="str">
            <v>SAAZ RollupActualMembership</v>
          </cell>
          <cell r="H7">
            <v>559851</v>
          </cell>
          <cell r="I7">
            <v>563625</v>
          </cell>
          <cell r="J7">
            <v>556584</v>
          </cell>
          <cell r="K7">
            <v>462861</v>
          </cell>
          <cell r="L7">
            <v>464505</v>
          </cell>
          <cell r="M7">
            <v>461479</v>
          </cell>
          <cell r="N7">
            <v>3068905</v>
          </cell>
        </row>
        <row r="8">
          <cell r="F8" t="str">
            <v>SAAZ RollupActualEDI Claims</v>
          </cell>
          <cell r="H8">
            <v>196207</v>
          </cell>
          <cell r="I8">
            <v>195546</v>
          </cell>
          <cell r="J8">
            <v>233395</v>
          </cell>
          <cell r="K8">
            <v>246253</v>
          </cell>
          <cell r="L8">
            <v>186036</v>
          </cell>
          <cell r="M8">
            <v>214357</v>
          </cell>
          <cell r="N8">
            <v>1271794</v>
          </cell>
        </row>
        <row r="9">
          <cell r="F9" t="str">
            <v>SAAZ RollupActualEDI Claim Lines</v>
          </cell>
          <cell r="H9">
            <v>435099</v>
          </cell>
          <cell r="I9">
            <v>424365</v>
          </cell>
          <cell r="J9">
            <v>509719</v>
          </cell>
          <cell r="K9">
            <v>596247</v>
          </cell>
          <cell r="L9">
            <v>408781</v>
          </cell>
          <cell r="M9">
            <v>483133</v>
          </cell>
          <cell r="N9">
            <v>2857344</v>
          </cell>
        </row>
        <row r="10">
          <cell r="F10" t="str">
            <v>SAAZ RollupActualNon-EDI Claims</v>
          </cell>
          <cell r="H10">
            <v>401281</v>
          </cell>
          <cell r="I10">
            <v>358781</v>
          </cell>
          <cell r="J10">
            <v>406895</v>
          </cell>
          <cell r="K10">
            <v>374360</v>
          </cell>
          <cell r="L10">
            <v>382175</v>
          </cell>
          <cell r="M10">
            <v>452823</v>
          </cell>
          <cell r="N10">
            <v>2376315</v>
          </cell>
        </row>
        <row r="11">
          <cell r="F11" t="str">
            <v>SAAZ RollupActualNon-EDI Claim Lines</v>
          </cell>
          <cell r="H11">
            <v>962792</v>
          </cell>
          <cell r="I11">
            <v>860667</v>
          </cell>
          <cell r="J11">
            <v>976391</v>
          </cell>
          <cell r="K11">
            <v>885201</v>
          </cell>
          <cell r="L11">
            <v>945933</v>
          </cell>
          <cell r="M11">
            <v>1092227</v>
          </cell>
          <cell r="N11">
            <v>5723211</v>
          </cell>
        </row>
        <row r="12">
          <cell r="F12" t="str">
            <v>SAAZ RollupActualMass Claims</v>
          </cell>
          <cell r="H12">
            <v>398107</v>
          </cell>
          <cell r="I12">
            <v>376285</v>
          </cell>
          <cell r="J12">
            <v>402792</v>
          </cell>
          <cell r="K12">
            <v>412854</v>
          </cell>
          <cell r="L12">
            <v>356540</v>
          </cell>
          <cell r="M12">
            <v>368276</v>
          </cell>
          <cell r="N12">
            <v>2314854</v>
          </cell>
        </row>
        <row r="13">
          <cell r="F13" t="str">
            <v>SAAZ RollupActualTotal Claims</v>
          </cell>
          <cell r="H13">
            <v>597488</v>
          </cell>
          <cell r="I13">
            <v>554327</v>
          </cell>
          <cell r="J13">
            <v>640290</v>
          </cell>
          <cell r="K13">
            <v>620613</v>
          </cell>
          <cell r="L13">
            <v>568211</v>
          </cell>
          <cell r="M13">
            <v>667180</v>
          </cell>
          <cell r="N13">
            <v>3648109</v>
          </cell>
        </row>
        <row r="14">
          <cell r="F14" t="str">
            <v>SAAZ RollupActualClaims per 1000 Members</v>
          </cell>
          <cell r="H14">
            <v>1067.2268157063218</v>
          </cell>
          <cell r="I14">
            <v>983.50321579064098</v>
          </cell>
          <cell r="J14">
            <v>1150.392393600966</v>
          </cell>
          <cell r="K14">
            <v>1340.819382060705</v>
          </cell>
          <cell r="L14">
            <v>1223.2613211913758</v>
          </cell>
          <cell r="M14">
            <v>1445.7429265470369</v>
          </cell>
          <cell r="N14">
            <v>1188.733114905805</v>
          </cell>
        </row>
        <row r="15">
          <cell r="F15" t="str">
            <v>SAAZ RollupActualTotal Claim Lines</v>
          </cell>
          <cell r="H15">
            <v>1397891</v>
          </cell>
          <cell r="I15">
            <v>1285032</v>
          </cell>
          <cell r="J15">
            <v>1486110</v>
          </cell>
          <cell r="K15">
            <v>1481448</v>
          </cell>
          <cell r="L15">
            <v>1354714</v>
          </cell>
          <cell r="M15">
            <v>1575360</v>
          </cell>
          <cell r="N15">
            <v>8580555</v>
          </cell>
        </row>
        <row r="16">
          <cell r="F16" t="str">
            <v>SAAZ RollupActualClaims Lines per Claim</v>
          </cell>
          <cell r="H16">
            <v>2.3396135152505155</v>
          </cell>
          <cell r="I16">
            <v>2.3181840321687379</v>
          </cell>
          <cell r="J16">
            <v>2.3209951740617534</v>
          </cell>
          <cell r="K16">
            <v>2.387072136742221</v>
          </cell>
          <cell r="L16">
            <v>2.3841741888136627</v>
          </cell>
          <cell r="M16">
            <v>2.3612218591684404</v>
          </cell>
          <cell r="N16">
            <v>2.3520555443929991</v>
          </cell>
        </row>
        <row r="17">
          <cell r="F17" t="str">
            <v>SAAZ RollupActualEDI %</v>
          </cell>
          <cell r="H17">
            <v>0.32838651152826498</v>
          </cell>
          <cell r="I17">
            <v>0.35276289987678755</v>
          </cell>
          <cell r="J17">
            <v>0.364514516859548</v>
          </cell>
          <cell r="K17">
            <v>0.39678994800302281</v>
          </cell>
          <cell r="L17">
            <v>0.3274065443998796</v>
          </cell>
          <cell r="M17">
            <v>0.32128810815671932</v>
          </cell>
          <cell r="N17">
            <v>0.34861732475646973</v>
          </cell>
        </row>
        <row r="18">
          <cell r="F18" t="str">
            <v>SAAZ RollupActualMass %</v>
          </cell>
          <cell r="H18">
            <v>0.66630124789117107</v>
          </cell>
          <cell r="I18">
            <v>0.67881412956612253</v>
          </cell>
          <cell r="J18">
            <v>0.62907744928079468</v>
          </cell>
          <cell r="K18">
            <v>0.66523582329084308</v>
          </cell>
          <cell r="L18">
            <v>0.627478172721049</v>
          </cell>
          <cell r="M18">
            <v>0.55198896849425938</v>
          </cell>
          <cell r="N18">
            <v>0.63453531679015074</v>
          </cell>
        </row>
        <row r="19">
          <cell r="F19" t="str">
            <v>MCPBudgetMembership</v>
          </cell>
          <cell r="K19">
            <v>224294</v>
          </cell>
          <cell r="L19">
            <v>226804</v>
          </cell>
          <cell r="M19">
            <v>229311</v>
          </cell>
        </row>
        <row r="20">
          <cell r="F20" t="str">
            <v>MCPBudgetClaims per 1000 Members</v>
          </cell>
          <cell r="K20">
            <v>1200</v>
          </cell>
          <cell r="L20">
            <v>1200</v>
          </cell>
          <cell r="M20">
            <v>1200</v>
          </cell>
        </row>
        <row r="21">
          <cell r="F21" t="str">
            <v>MCPBudgetClaims Lines per Claim</v>
          </cell>
          <cell r="K21">
            <v>3</v>
          </cell>
          <cell r="L21">
            <v>3</v>
          </cell>
          <cell r="M21">
            <v>3</v>
          </cell>
        </row>
        <row r="22">
          <cell r="F22" t="str">
            <v>MCPBudgetEDI %</v>
          </cell>
          <cell r="K22">
            <v>0.3</v>
          </cell>
          <cell r="L22">
            <v>0.35</v>
          </cell>
          <cell r="M22">
            <v>0.4</v>
          </cell>
        </row>
        <row r="23">
          <cell r="F23" t="str">
            <v>MCPBudgetMass %</v>
          </cell>
          <cell r="K23">
            <v>0.75</v>
          </cell>
          <cell r="L23">
            <v>0.75</v>
          </cell>
          <cell r="M23">
            <v>0.75</v>
          </cell>
        </row>
        <row r="24">
          <cell r="F24" t="str">
            <v>MCPActualMembership</v>
          </cell>
          <cell r="H24">
            <v>198010</v>
          </cell>
          <cell r="I24">
            <v>202228</v>
          </cell>
          <cell r="J24">
            <v>196024</v>
          </cell>
          <cell r="K24">
            <v>193980</v>
          </cell>
          <cell r="L24">
            <v>192815</v>
          </cell>
          <cell r="M24">
            <v>192102</v>
          </cell>
          <cell r="N24">
            <v>1175159</v>
          </cell>
        </row>
        <row r="25">
          <cell r="F25" t="str">
            <v>MCPActualEDI Claims</v>
          </cell>
          <cell r="H25">
            <v>72349</v>
          </cell>
          <cell r="I25">
            <v>52881</v>
          </cell>
          <cell r="J25">
            <v>83011</v>
          </cell>
          <cell r="K25">
            <v>136276</v>
          </cell>
          <cell r="L25">
            <v>95221</v>
          </cell>
          <cell r="M25">
            <v>103906</v>
          </cell>
          <cell r="N25">
            <v>543644</v>
          </cell>
        </row>
        <row r="26">
          <cell r="F26" t="str">
            <v>MCPActualEDI Claim Lines</v>
          </cell>
          <cell r="H26">
            <v>161208</v>
          </cell>
          <cell r="I26">
            <v>122177</v>
          </cell>
          <cell r="J26">
            <v>179183</v>
          </cell>
          <cell r="K26">
            <v>353723</v>
          </cell>
          <cell r="L26">
            <v>210380</v>
          </cell>
          <cell r="M26">
            <v>249434</v>
          </cell>
          <cell r="N26">
            <v>1276105</v>
          </cell>
        </row>
        <row r="27">
          <cell r="F27" t="str">
            <v>MCPActualNon-EDI Claims</v>
          </cell>
          <cell r="H27">
            <v>203340</v>
          </cell>
          <cell r="I27">
            <v>175598</v>
          </cell>
          <cell r="J27">
            <v>192269</v>
          </cell>
          <cell r="K27">
            <v>163711</v>
          </cell>
          <cell r="L27">
            <v>209011</v>
          </cell>
          <cell r="M27">
            <v>211958</v>
          </cell>
          <cell r="N27">
            <v>1155887</v>
          </cell>
        </row>
        <row r="28">
          <cell r="F28" t="str">
            <v>MCPActualNon-EDI Claim Lines</v>
          </cell>
          <cell r="H28">
            <v>507117</v>
          </cell>
          <cell r="I28">
            <v>451723</v>
          </cell>
          <cell r="J28">
            <v>497090</v>
          </cell>
          <cell r="K28">
            <v>417428</v>
          </cell>
          <cell r="L28">
            <v>545319</v>
          </cell>
          <cell r="M28">
            <v>540591</v>
          </cell>
          <cell r="N28">
            <v>2959268</v>
          </cell>
        </row>
        <row r="29">
          <cell r="F29" t="str">
            <v>MCPActualMass Claims</v>
          </cell>
          <cell r="H29">
            <v>165539</v>
          </cell>
          <cell r="I29">
            <v>147777</v>
          </cell>
          <cell r="J29">
            <v>163602</v>
          </cell>
          <cell r="K29">
            <v>204441</v>
          </cell>
          <cell r="L29">
            <v>193198</v>
          </cell>
          <cell r="M29">
            <v>192485</v>
          </cell>
          <cell r="N29">
            <v>1067042</v>
          </cell>
        </row>
        <row r="30">
          <cell r="F30" t="str">
            <v>MCPActualTotal Claims</v>
          </cell>
          <cell r="H30">
            <v>275689</v>
          </cell>
          <cell r="I30">
            <v>228479</v>
          </cell>
          <cell r="J30">
            <v>275280</v>
          </cell>
          <cell r="K30">
            <v>299987</v>
          </cell>
          <cell r="L30">
            <v>304232</v>
          </cell>
          <cell r="M30">
            <v>315864</v>
          </cell>
          <cell r="N30">
            <v>1699531</v>
          </cell>
        </row>
        <row r="31">
          <cell r="F31" t="str">
            <v>MCPActualClaims per 1000 Members</v>
          </cell>
          <cell r="H31">
            <v>1392.2983687692542</v>
          </cell>
          <cell r="I31">
            <v>1129.8089285361077</v>
          </cell>
          <cell r="J31">
            <v>1404.3178386320042</v>
          </cell>
          <cell r="K31">
            <v>1546.4841736261471</v>
          </cell>
          <cell r="L31">
            <v>1577.844047402951</v>
          </cell>
          <cell r="M31">
            <v>1644.2514913951964</v>
          </cell>
          <cell r="N31">
            <v>1446.2136613003006</v>
          </cell>
        </row>
        <row r="32">
          <cell r="F32" t="str">
            <v>MCPActualTotal Claim Lines</v>
          </cell>
          <cell r="H32">
            <v>668325</v>
          </cell>
          <cell r="I32">
            <v>573900</v>
          </cell>
          <cell r="J32">
            <v>676273</v>
          </cell>
          <cell r="K32">
            <v>771151</v>
          </cell>
          <cell r="L32">
            <v>755699</v>
          </cell>
          <cell r="M32">
            <v>790025</v>
          </cell>
          <cell r="N32">
            <v>4235373</v>
          </cell>
        </row>
        <row r="33">
          <cell r="F33" t="str">
            <v>MCPActualClaims Lines per Claim</v>
          </cell>
          <cell r="H33">
            <v>2.4241990068519237</v>
          </cell>
          <cell r="I33">
            <v>2.5118282205366795</v>
          </cell>
          <cell r="J33">
            <v>2.4566732054635279</v>
          </cell>
          <cell r="K33">
            <v>2.5706147266381545</v>
          </cell>
          <cell r="L33">
            <v>2.4839563228062795</v>
          </cell>
          <cell r="M33">
            <v>2.5011555606210267</v>
          </cell>
          <cell r="N33">
            <v>2.4920834041862139</v>
          </cell>
        </row>
        <row r="34">
          <cell r="F34" t="str">
            <v>MCPActualEDI %</v>
          </cell>
          <cell r="H34">
            <v>0.2624297668749932</v>
          </cell>
          <cell r="I34">
            <v>0.23144796677156326</v>
          </cell>
          <cell r="J34">
            <v>0.30155114792211568</v>
          </cell>
          <cell r="K34">
            <v>0.45427301849746821</v>
          </cell>
          <cell r="L34">
            <v>0.31298811433379792</v>
          </cell>
          <cell r="M34">
            <v>0.32895803257097994</v>
          </cell>
          <cell r="N34">
            <v>0.31987883716154636</v>
          </cell>
        </row>
        <row r="35">
          <cell r="F35" t="str">
            <v>MCPActualMass %</v>
          </cell>
          <cell r="H35">
            <v>0.60045558582315584</v>
          </cell>
          <cell r="I35">
            <v>0.64678591905601823</v>
          </cell>
          <cell r="J35">
            <v>0.59431124673060154</v>
          </cell>
          <cell r="K35">
            <v>0.68149953164637134</v>
          </cell>
          <cell r="L35">
            <v>0.63503510478845093</v>
          </cell>
          <cell r="M35">
            <v>0.60939201681736443</v>
          </cell>
          <cell r="N35">
            <v>0.62784497605515877</v>
          </cell>
        </row>
        <row r="36">
          <cell r="F36" t="str">
            <v>MCP MedicalBudgetMembership</v>
          </cell>
        </row>
        <row r="37">
          <cell r="F37" t="str">
            <v>MCP MedicalBudgetClaims per 1000 Members</v>
          </cell>
        </row>
        <row r="38">
          <cell r="F38" t="str">
            <v>MCP MedicalBudgetClaims Lines per Claim</v>
          </cell>
        </row>
        <row r="39">
          <cell r="F39" t="str">
            <v>MCP MedicalBudgetEDI %</v>
          </cell>
        </row>
        <row r="40">
          <cell r="F40" t="str">
            <v>MCP MedicalBudgetMass %</v>
          </cell>
        </row>
        <row r="41">
          <cell r="F41" t="str">
            <v>MCP MedicalActualMembership</v>
          </cell>
          <cell r="H41">
            <v>0</v>
          </cell>
          <cell r="I41">
            <v>0</v>
          </cell>
          <cell r="J41">
            <v>0</v>
          </cell>
          <cell r="K41">
            <v>0</v>
          </cell>
          <cell r="L41">
            <v>0</v>
          </cell>
          <cell r="M41">
            <v>0</v>
          </cell>
          <cell r="N41">
            <v>0</v>
          </cell>
        </row>
        <row r="42">
          <cell r="F42" t="str">
            <v>MCP MedicalActualEDI Claims</v>
          </cell>
          <cell r="H42">
            <v>72349</v>
          </cell>
          <cell r="I42">
            <v>52881</v>
          </cell>
          <cell r="J42">
            <v>83011</v>
          </cell>
          <cell r="K42">
            <v>136276</v>
          </cell>
          <cell r="L42">
            <v>95221</v>
          </cell>
          <cell r="M42">
            <v>103906</v>
          </cell>
          <cell r="N42">
            <v>543644</v>
          </cell>
        </row>
        <row r="43">
          <cell r="F43" t="str">
            <v>MCP MedicalActualEDI Claim Lines</v>
          </cell>
          <cell r="H43">
            <v>161208</v>
          </cell>
          <cell r="I43">
            <v>122177</v>
          </cell>
          <cell r="J43">
            <v>179183</v>
          </cell>
          <cell r="K43">
            <v>353723</v>
          </cell>
          <cell r="L43">
            <v>210380</v>
          </cell>
          <cell r="M43">
            <v>249434</v>
          </cell>
          <cell r="N43">
            <v>1276105</v>
          </cell>
        </row>
        <row r="44">
          <cell r="F44" t="str">
            <v>MCP MedicalActualNon-EDI Claims</v>
          </cell>
          <cell r="H44">
            <v>184940</v>
          </cell>
          <cell r="I44">
            <v>161054</v>
          </cell>
          <cell r="J44">
            <v>176147</v>
          </cell>
          <cell r="K44">
            <v>150135</v>
          </cell>
          <cell r="L44">
            <v>193984</v>
          </cell>
          <cell r="M44">
            <v>195380</v>
          </cell>
          <cell r="N44">
            <v>1061640</v>
          </cell>
        </row>
        <row r="45">
          <cell r="F45" t="str">
            <v>MCP MedicalActualNon-EDI Claim Lines</v>
          </cell>
          <cell r="H45">
            <v>433513</v>
          </cell>
          <cell r="I45">
            <v>392407</v>
          </cell>
          <cell r="J45">
            <v>430588</v>
          </cell>
          <cell r="K45">
            <v>365095</v>
          </cell>
          <cell r="L45">
            <v>486473</v>
          </cell>
          <cell r="M45">
            <v>472584</v>
          </cell>
          <cell r="N45">
            <v>2580660</v>
          </cell>
        </row>
        <row r="46">
          <cell r="F46" t="str">
            <v>MCP MedicalActualMass Claims</v>
          </cell>
          <cell r="H46">
            <v>157617</v>
          </cell>
          <cell r="I46">
            <v>143613</v>
          </cell>
          <cell r="J46">
            <v>159644</v>
          </cell>
          <cell r="K46">
            <v>198807</v>
          </cell>
          <cell r="L46">
            <v>188103</v>
          </cell>
          <cell r="M46">
            <v>189110</v>
          </cell>
          <cell r="N46">
            <v>1036894</v>
          </cell>
        </row>
        <row r="47">
          <cell r="F47" t="str">
            <v>MCP MedicalActualTotal Claims</v>
          </cell>
          <cell r="H47">
            <v>257289</v>
          </cell>
          <cell r="I47">
            <v>213935</v>
          </cell>
          <cell r="J47">
            <v>259158</v>
          </cell>
          <cell r="K47">
            <v>286411</v>
          </cell>
          <cell r="L47">
            <v>289205</v>
          </cell>
          <cell r="M47">
            <v>299286</v>
          </cell>
          <cell r="N47">
            <v>1605284</v>
          </cell>
        </row>
        <row r="48">
          <cell r="F48" t="str">
            <v>MCP MedicalActualClaims per 1000 Members</v>
          </cell>
          <cell r="H48" t="e">
            <v>#DIV/0!</v>
          </cell>
          <cell r="I48" t="e">
            <v>#DIV/0!</v>
          </cell>
          <cell r="J48" t="e">
            <v>#DIV/0!</v>
          </cell>
          <cell r="K48" t="e">
            <v>#DIV/0!</v>
          </cell>
          <cell r="L48" t="e">
            <v>#DIV/0!</v>
          </cell>
          <cell r="M48" t="e">
            <v>#DIV/0!</v>
          </cell>
          <cell r="N48" t="e">
            <v>#DIV/0!</v>
          </cell>
        </row>
        <row r="49">
          <cell r="F49" t="str">
            <v>MCP MedicalActualTotal Claim Lines</v>
          </cell>
          <cell r="H49">
            <v>594721</v>
          </cell>
          <cell r="I49">
            <v>514584</v>
          </cell>
          <cell r="J49">
            <v>609771</v>
          </cell>
          <cell r="K49">
            <v>718818</v>
          </cell>
          <cell r="L49">
            <v>696853</v>
          </cell>
          <cell r="M49">
            <v>722018</v>
          </cell>
          <cell r="N49">
            <v>3856765</v>
          </cell>
        </row>
        <row r="50">
          <cell r="F50" t="str">
            <v>MCP MedicalActualClaims Lines per Claim</v>
          </cell>
          <cell r="H50">
            <v>2.3114901919631232</v>
          </cell>
          <cell r="I50">
            <v>2.4053287213405943</v>
          </cell>
          <cell r="J50">
            <v>2.3528928298566898</v>
          </cell>
          <cell r="K50">
            <v>2.5097429917147038</v>
          </cell>
          <cell r="L50">
            <v>2.4095468612230078</v>
          </cell>
          <cell r="M50">
            <v>2.412468341319006</v>
          </cell>
          <cell r="N50">
            <v>2.4025437243503331</v>
          </cell>
        </row>
        <row r="51">
          <cell r="F51" t="str">
            <v>MCP MedicalActualEDI %</v>
          </cell>
          <cell r="H51">
            <v>0.28119740836180329</v>
          </cell>
          <cell r="I51">
            <v>0.24718255544908499</v>
          </cell>
          <cell r="J51">
            <v>0.3203103898008165</v>
          </cell>
          <cell r="K51">
            <v>0.47580574768427192</v>
          </cell>
          <cell r="L51">
            <v>0.32925087740530073</v>
          </cell>
          <cell r="M51">
            <v>0.34717962083091092</v>
          </cell>
          <cell r="N51">
            <v>0.3386590783936051</v>
          </cell>
        </row>
        <row r="52">
          <cell r="F52" t="str">
            <v>MCP MedicalActualMass %</v>
          </cell>
          <cell r="H52">
            <v>0.61260683511537606</v>
          </cell>
          <cell r="I52">
            <v>0.67129268235679063</v>
          </cell>
          <cell r="J52">
            <v>0.61601031031262776</v>
          </cell>
          <cell r="K52">
            <v>0.6941318594607051</v>
          </cell>
          <cell r="L52">
            <v>0.65041406614685082</v>
          </cell>
          <cell r="M52">
            <v>0.63187051850069831</v>
          </cell>
          <cell r="N52">
            <v>0.64592558076950868</v>
          </cell>
        </row>
        <row r="53">
          <cell r="F53" t="str">
            <v>MCP Medical ProgramActualEDI Claims</v>
          </cell>
          <cell r="G53" t="str">
            <v>MCP MedicalAHCCCS AcuteEDI</v>
          </cell>
          <cell r="H53">
            <v>66433</v>
          </cell>
          <cell r="I53">
            <v>47947</v>
          </cell>
          <cell r="J53">
            <v>74215</v>
          </cell>
          <cell r="K53">
            <v>122385</v>
          </cell>
          <cell r="L53">
            <v>83807</v>
          </cell>
          <cell r="M53">
            <v>89795</v>
          </cell>
          <cell r="N53">
            <v>484582</v>
          </cell>
        </row>
        <row r="54">
          <cell r="F54" t="str">
            <v>MCP Medical ProgramActualEDI Claim Lines</v>
          </cell>
          <cell r="G54" t="str">
            <v>MCP MedicalAHCCCS AcuteEDI</v>
          </cell>
          <cell r="H54">
            <v>150233</v>
          </cell>
          <cell r="I54">
            <v>112756</v>
          </cell>
          <cell r="J54">
            <v>163794</v>
          </cell>
          <cell r="K54">
            <v>322036</v>
          </cell>
          <cell r="L54">
            <v>190914</v>
          </cell>
          <cell r="M54">
            <v>219201</v>
          </cell>
          <cell r="N54">
            <v>1158934</v>
          </cell>
        </row>
        <row r="55">
          <cell r="F55" t="str">
            <v>MCP Medical ProgramActualNon-EDI Claims</v>
          </cell>
          <cell r="G55" t="str">
            <v>MCP MedicalAHCCCS AcuteNon-EDI</v>
          </cell>
          <cell r="H55">
            <v>153664</v>
          </cell>
          <cell r="I55">
            <v>132722</v>
          </cell>
          <cell r="J55">
            <v>145702</v>
          </cell>
          <cell r="K55">
            <v>121012</v>
          </cell>
          <cell r="L55">
            <v>162295</v>
          </cell>
          <cell r="M55">
            <v>160800</v>
          </cell>
          <cell r="N55">
            <v>876195</v>
          </cell>
        </row>
        <row r="56">
          <cell r="F56" t="str">
            <v>MCP Medical ProgramActualNon-EDI Claim Lines</v>
          </cell>
          <cell r="G56" t="str">
            <v>MCP MedicalAHCCCS AcuteNon-EDI</v>
          </cell>
          <cell r="H56">
            <v>366334</v>
          </cell>
          <cell r="I56">
            <v>325481</v>
          </cell>
          <cell r="J56">
            <v>358887</v>
          </cell>
          <cell r="K56">
            <v>296771</v>
          </cell>
          <cell r="L56">
            <v>407446</v>
          </cell>
          <cell r="M56">
            <v>391841</v>
          </cell>
          <cell r="N56">
            <v>2146760</v>
          </cell>
        </row>
        <row r="57">
          <cell r="F57" t="str">
            <v>MCP Medical ProgramActualTotal Claims</v>
          </cell>
          <cell r="H57">
            <v>220097</v>
          </cell>
          <cell r="I57">
            <v>180669</v>
          </cell>
          <cell r="J57">
            <v>219917</v>
          </cell>
          <cell r="K57">
            <v>243397</v>
          </cell>
          <cell r="L57">
            <v>246102</v>
          </cell>
          <cell r="M57">
            <v>250595</v>
          </cell>
          <cell r="N57">
            <v>1360777</v>
          </cell>
        </row>
        <row r="58">
          <cell r="F58" t="str">
            <v>MCP Medical ProgramActualTotal Claim Lines</v>
          </cell>
          <cell r="H58">
            <v>516567</v>
          </cell>
          <cell r="I58">
            <v>438237</v>
          </cell>
          <cell r="J58">
            <v>522681</v>
          </cell>
          <cell r="K58">
            <v>618807</v>
          </cell>
          <cell r="L58">
            <v>598360</v>
          </cell>
          <cell r="M58">
            <v>611042</v>
          </cell>
          <cell r="N58">
            <v>3305694</v>
          </cell>
        </row>
        <row r="59">
          <cell r="F59" t="str">
            <v>MCP Medical ProgramActualClaims Lines per Claim</v>
          </cell>
          <cell r="H59">
            <v>2.3469970058655956</v>
          </cell>
          <cell r="I59">
            <v>2.4256347242747789</v>
          </cell>
          <cell r="J59">
            <v>2.3767193986822299</v>
          </cell>
          <cell r="K59">
            <v>2.542377268413333</v>
          </cell>
          <cell r="L59">
            <v>2.4313496030101338</v>
          </cell>
          <cell r="M59">
            <v>2.4383646920329616</v>
          </cell>
          <cell r="N59">
            <v>2.4292694541427435</v>
          </cell>
        </row>
        <row r="60">
          <cell r="F60" t="str">
            <v>MCP Medical ProgramActualEDI %</v>
          </cell>
          <cell r="H60">
            <v>0.30183509997864577</v>
          </cell>
          <cell r="I60">
            <v>0.26538587140018488</v>
          </cell>
          <cell r="J60">
            <v>0.33746822664914489</v>
          </cell>
          <cell r="K60">
            <v>0.5028204949116053</v>
          </cell>
          <cell r="L60">
            <v>0.34053766324532103</v>
          </cell>
          <cell r="M60">
            <v>0.35832718130848579</v>
          </cell>
          <cell r="N60">
            <v>0.35610684189988512</v>
          </cell>
        </row>
        <row r="61">
          <cell r="F61" t="str">
            <v>MCP Medical ProgramActualEDI Claims</v>
          </cell>
          <cell r="G61" t="str">
            <v>MCP MedicalALTCS GeneralEDI</v>
          </cell>
          <cell r="H61">
            <v>3556</v>
          </cell>
          <cell r="I61">
            <v>3044</v>
          </cell>
          <cell r="J61">
            <v>5614</v>
          </cell>
          <cell r="K61">
            <v>8288</v>
          </cell>
          <cell r="L61">
            <v>8565</v>
          </cell>
          <cell r="M61">
            <v>10034</v>
          </cell>
          <cell r="N61">
            <v>39101</v>
          </cell>
        </row>
        <row r="62">
          <cell r="F62" t="str">
            <v>MCP Medical ProgramActualEDI Claim Lines</v>
          </cell>
          <cell r="G62" t="str">
            <v>MCP MedicalALTCS GeneralEDI</v>
          </cell>
          <cell r="H62">
            <v>6485</v>
          </cell>
          <cell r="I62">
            <v>5558</v>
          </cell>
          <cell r="J62">
            <v>9037</v>
          </cell>
          <cell r="K62">
            <v>16536</v>
          </cell>
          <cell r="L62">
            <v>13473</v>
          </cell>
          <cell r="M62">
            <v>20608</v>
          </cell>
          <cell r="N62">
            <v>71697</v>
          </cell>
        </row>
        <row r="63">
          <cell r="F63" t="str">
            <v>MCP Medical ProgramActualNon-EDI Claims</v>
          </cell>
          <cell r="G63" t="str">
            <v>MCP MedicalALTCS GeneralNon-EDI</v>
          </cell>
          <cell r="H63">
            <v>21534</v>
          </cell>
          <cell r="I63">
            <v>19692</v>
          </cell>
          <cell r="J63">
            <v>20530</v>
          </cell>
          <cell r="K63">
            <v>20017</v>
          </cell>
          <cell r="L63">
            <v>20822</v>
          </cell>
          <cell r="M63">
            <v>22909</v>
          </cell>
          <cell r="N63">
            <v>125504</v>
          </cell>
        </row>
        <row r="64">
          <cell r="F64" t="str">
            <v>MCP Medical ProgramActualNon-EDI Claim Lines</v>
          </cell>
          <cell r="G64" t="str">
            <v>MCP MedicalALTCS GeneralNon-EDI</v>
          </cell>
          <cell r="H64">
            <v>45064</v>
          </cell>
          <cell r="I64">
            <v>47003</v>
          </cell>
          <cell r="J64">
            <v>48336</v>
          </cell>
          <cell r="K64">
            <v>46975</v>
          </cell>
          <cell r="L64">
            <v>52126</v>
          </cell>
          <cell r="M64">
            <v>53278</v>
          </cell>
          <cell r="N64">
            <v>292782</v>
          </cell>
        </row>
        <row r="65">
          <cell r="F65" t="str">
            <v>MCP Medical ProgramActualTotal Claims</v>
          </cell>
          <cell r="H65">
            <v>25090</v>
          </cell>
          <cell r="I65">
            <v>22736</v>
          </cell>
          <cell r="J65">
            <v>26144</v>
          </cell>
          <cell r="K65">
            <v>28305</v>
          </cell>
          <cell r="L65">
            <v>29387</v>
          </cell>
          <cell r="M65">
            <v>32943</v>
          </cell>
          <cell r="N65">
            <v>164605</v>
          </cell>
        </row>
        <row r="66">
          <cell r="F66" t="str">
            <v>MCP Medical ProgramActualTotal Claim Lines</v>
          </cell>
          <cell r="H66">
            <v>51549</v>
          </cell>
          <cell r="I66">
            <v>52561</v>
          </cell>
          <cell r="J66">
            <v>57373</v>
          </cell>
          <cell r="K66">
            <v>63511</v>
          </cell>
          <cell r="L66">
            <v>65599</v>
          </cell>
          <cell r="M66">
            <v>73886</v>
          </cell>
          <cell r="N66">
            <v>364479</v>
          </cell>
        </row>
        <row r="67">
          <cell r="F67" t="str">
            <v>MCP Medical ProgramActualClaims Lines per Claim</v>
          </cell>
          <cell r="H67">
            <v>2.0545635711438819</v>
          </cell>
          <cell r="I67">
            <v>2.311796270232231</v>
          </cell>
          <cell r="J67">
            <v>2.1944996940024479</v>
          </cell>
          <cell r="K67">
            <v>2.2438085143967497</v>
          </cell>
          <cell r="L67">
            <v>2.2322455507537344</v>
          </cell>
          <cell r="M67">
            <v>2.2428436997237653</v>
          </cell>
          <cell r="N67">
            <v>2.2142644512621121</v>
          </cell>
        </row>
        <row r="68">
          <cell r="F68" t="str">
            <v>MCP Medical ProgramActualEDI %</v>
          </cell>
          <cell r="H68">
            <v>0.14172977281785573</v>
          </cell>
          <cell r="I68">
            <v>0.13388458831808586</v>
          </cell>
          <cell r="J68">
            <v>0.21473378212974295</v>
          </cell>
          <cell r="K68">
            <v>0.29281045751633988</v>
          </cell>
          <cell r="L68">
            <v>0.29145540545139009</v>
          </cell>
          <cell r="M68">
            <v>0.30458671037853263</v>
          </cell>
          <cell r="N68">
            <v>0.23754442453145408</v>
          </cell>
        </row>
        <row r="69">
          <cell r="F69" t="str">
            <v>MCP Medical ProgramActualEDI Claims</v>
          </cell>
          <cell r="G69" t="str">
            <v>MCP MedicalALTCS VentEDI</v>
          </cell>
          <cell r="H69">
            <v>65</v>
          </cell>
          <cell r="I69">
            <v>84</v>
          </cell>
          <cell r="J69">
            <v>99</v>
          </cell>
          <cell r="K69">
            <v>156</v>
          </cell>
          <cell r="L69">
            <v>105</v>
          </cell>
          <cell r="M69">
            <v>225</v>
          </cell>
          <cell r="N69">
            <v>734</v>
          </cell>
        </row>
        <row r="70">
          <cell r="F70" t="str">
            <v>MCP Medical ProgramActualEDI Claim Lines</v>
          </cell>
          <cell r="G70" t="str">
            <v>MCP MedicalALTCS VentEDI</v>
          </cell>
          <cell r="H70">
            <v>72</v>
          </cell>
          <cell r="I70">
            <v>117</v>
          </cell>
          <cell r="J70">
            <v>136</v>
          </cell>
          <cell r="K70">
            <v>241</v>
          </cell>
          <cell r="L70">
            <v>190</v>
          </cell>
          <cell r="M70">
            <v>378</v>
          </cell>
          <cell r="N70">
            <v>1134</v>
          </cell>
        </row>
        <row r="71">
          <cell r="F71" t="str">
            <v>MCP Medical ProgramActualNon-EDI Claims</v>
          </cell>
          <cell r="G71" t="str">
            <v>MCP MedicalALTCS VentNon-EDI</v>
          </cell>
          <cell r="H71">
            <v>395</v>
          </cell>
          <cell r="I71">
            <v>426</v>
          </cell>
          <cell r="J71">
            <v>460</v>
          </cell>
          <cell r="K71">
            <v>381</v>
          </cell>
          <cell r="L71">
            <v>502</v>
          </cell>
          <cell r="M71">
            <v>579</v>
          </cell>
          <cell r="N71">
            <v>2743</v>
          </cell>
        </row>
        <row r="72">
          <cell r="F72" t="str">
            <v>MCP Medical ProgramActualNon-EDI Claim Lines</v>
          </cell>
          <cell r="G72" t="str">
            <v>MCP MedicalALTCS VentNon-EDI</v>
          </cell>
          <cell r="H72">
            <v>990</v>
          </cell>
          <cell r="I72">
            <v>933</v>
          </cell>
          <cell r="J72">
            <v>1089</v>
          </cell>
          <cell r="K72">
            <v>982</v>
          </cell>
          <cell r="L72">
            <v>1238</v>
          </cell>
          <cell r="M72">
            <v>1414</v>
          </cell>
          <cell r="N72">
            <v>6646</v>
          </cell>
        </row>
        <row r="73">
          <cell r="F73" t="str">
            <v>MCP Medical ProgramActualTotal Claims</v>
          </cell>
          <cell r="H73">
            <v>460</v>
          </cell>
          <cell r="I73">
            <v>510</v>
          </cell>
          <cell r="J73">
            <v>559</v>
          </cell>
          <cell r="K73">
            <v>537</v>
          </cell>
          <cell r="L73">
            <v>607</v>
          </cell>
          <cell r="M73">
            <v>804</v>
          </cell>
          <cell r="N73">
            <v>3477</v>
          </cell>
        </row>
        <row r="74">
          <cell r="F74" t="str">
            <v>MCP Medical ProgramActualTotal Claim Lines</v>
          </cell>
          <cell r="H74">
            <v>1062</v>
          </cell>
          <cell r="I74">
            <v>1050</v>
          </cell>
          <cell r="J74">
            <v>1225</v>
          </cell>
          <cell r="K74">
            <v>1223</v>
          </cell>
          <cell r="L74">
            <v>1428</v>
          </cell>
          <cell r="M74">
            <v>1792</v>
          </cell>
          <cell r="N74">
            <v>7780</v>
          </cell>
        </row>
        <row r="75">
          <cell r="F75" t="str">
            <v>MCP Medical ProgramActualClaims Lines per Claim</v>
          </cell>
          <cell r="H75">
            <v>2.3086956521739133</v>
          </cell>
          <cell r="I75">
            <v>2.0588235294117645</v>
          </cell>
          <cell r="J75">
            <v>2.1914132379248659</v>
          </cell>
          <cell r="K75">
            <v>2.2774674115456239</v>
          </cell>
          <cell r="L75">
            <v>2.3525535420098849</v>
          </cell>
          <cell r="M75">
            <v>2.2288557213930349</v>
          </cell>
          <cell r="N75">
            <v>2.2375611159045152</v>
          </cell>
        </row>
        <row r="76">
          <cell r="F76" t="str">
            <v>MCP Medical ProgramActualEDI %</v>
          </cell>
          <cell r="H76">
            <v>0.14130434782608695</v>
          </cell>
          <cell r="I76">
            <v>0.16470588235294117</v>
          </cell>
          <cell r="J76">
            <v>0.17710196779964221</v>
          </cell>
          <cell r="K76">
            <v>0.29050279329608941</v>
          </cell>
          <cell r="L76">
            <v>0.17298187808896212</v>
          </cell>
          <cell r="M76">
            <v>0.27985074626865669</v>
          </cell>
          <cell r="N76">
            <v>0.21110152430255968</v>
          </cell>
        </row>
        <row r="77">
          <cell r="F77" t="str">
            <v>MCP Medical ProgramActualEDI Claims</v>
          </cell>
          <cell r="G77" t="str">
            <v>MCP MedicalDD GeneralEDI</v>
          </cell>
          <cell r="H77">
            <v>1472</v>
          </cell>
          <cell r="I77">
            <v>1252</v>
          </cell>
          <cell r="J77">
            <v>1822</v>
          </cell>
          <cell r="K77">
            <v>2661</v>
          </cell>
          <cell r="L77">
            <v>1907</v>
          </cell>
          <cell r="M77">
            <v>2262</v>
          </cell>
          <cell r="N77">
            <v>11376</v>
          </cell>
        </row>
        <row r="78">
          <cell r="F78" t="str">
            <v>MCP Medical ProgramActualEDI Claim Lines</v>
          </cell>
          <cell r="G78" t="str">
            <v>MCP MedicalDD GeneralEDI</v>
          </cell>
          <cell r="H78">
            <v>2781</v>
          </cell>
          <cell r="I78">
            <v>2578</v>
          </cell>
          <cell r="J78">
            <v>3741</v>
          </cell>
          <cell r="K78">
            <v>6373</v>
          </cell>
          <cell r="L78">
            <v>4148</v>
          </cell>
          <cell r="M78">
            <v>4995</v>
          </cell>
          <cell r="N78">
            <v>24616</v>
          </cell>
        </row>
        <row r="79">
          <cell r="F79" t="str">
            <v>MCP Medical ProgramActualNon-EDI Claims</v>
          </cell>
          <cell r="G79" t="str">
            <v>MCP MedicalDD GeneralNon-EDI</v>
          </cell>
          <cell r="H79">
            <v>3405</v>
          </cell>
          <cell r="I79">
            <v>3358</v>
          </cell>
          <cell r="J79">
            <v>4060</v>
          </cell>
          <cell r="K79">
            <v>4178</v>
          </cell>
          <cell r="L79">
            <v>4993</v>
          </cell>
          <cell r="M79">
            <v>4754</v>
          </cell>
          <cell r="N79">
            <v>24748</v>
          </cell>
        </row>
        <row r="80">
          <cell r="F80" t="str">
            <v>MCP Medical ProgramActualNon-EDI Claim Lines</v>
          </cell>
          <cell r="G80" t="str">
            <v>MCP MedicalDD GeneralNon-EDI</v>
          </cell>
          <cell r="H80">
            <v>7506</v>
          </cell>
          <cell r="I80">
            <v>7611</v>
          </cell>
          <cell r="J80">
            <v>9390</v>
          </cell>
          <cell r="K80">
            <v>9298</v>
          </cell>
          <cell r="L80">
            <v>11749</v>
          </cell>
          <cell r="M80">
            <v>10450</v>
          </cell>
          <cell r="N80">
            <v>56004</v>
          </cell>
        </row>
        <row r="81">
          <cell r="F81" t="str">
            <v>MCP Medical ProgramActualTotal Claims</v>
          </cell>
          <cell r="H81">
            <v>4877</v>
          </cell>
          <cell r="I81">
            <v>4610</v>
          </cell>
          <cell r="J81">
            <v>5882</v>
          </cell>
          <cell r="K81">
            <v>6839</v>
          </cell>
          <cell r="L81">
            <v>6900</v>
          </cell>
          <cell r="M81">
            <v>7016</v>
          </cell>
          <cell r="N81">
            <v>36124</v>
          </cell>
        </row>
        <row r="82">
          <cell r="F82" t="str">
            <v>MCP Medical ProgramActualTotal Claim Lines</v>
          </cell>
          <cell r="H82">
            <v>10287</v>
          </cell>
          <cell r="I82">
            <v>10189</v>
          </cell>
          <cell r="J82">
            <v>13131</v>
          </cell>
          <cell r="K82">
            <v>15671</v>
          </cell>
          <cell r="L82">
            <v>15897</v>
          </cell>
          <cell r="M82">
            <v>15445</v>
          </cell>
          <cell r="N82">
            <v>80620</v>
          </cell>
        </row>
        <row r="83">
          <cell r="F83" t="str">
            <v>MCP Medical ProgramActualClaims Lines per Claim</v>
          </cell>
          <cell r="H83">
            <v>2.1092884970268608</v>
          </cell>
          <cell r="I83">
            <v>2.2101952277657269</v>
          </cell>
          <cell r="J83">
            <v>2.2324039442366543</v>
          </cell>
          <cell r="K83">
            <v>2.2914168738119609</v>
          </cell>
          <cell r="L83">
            <v>2.3039130434782611</v>
          </cell>
          <cell r="M83">
            <v>2.2013968072976056</v>
          </cell>
          <cell r="N83">
            <v>2.2317572804783525</v>
          </cell>
        </row>
        <row r="84">
          <cell r="F84" t="str">
            <v>MCP Medical ProgramActualEDI %</v>
          </cell>
          <cell r="H84">
            <v>0.30182489235185567</v>
          </cell>
          <cell r="I84">
            <v>0.2715835140997831</v>
          </cell>
          <cell r="J84">
            <v>0.30975858551513091</v>
          </cell>
          <cell r="K84">
            <v>0.38909197251060096</v>
          </cell>
          <cell r="L84">
            <v>0.27637681159420291</v>
          </cell>
          <cell r="M84">
            <v>0.322405929304447</v>
          </cell>
          <cell r="N84">
            <v>0.31491529177278266</v>
          </cell>
        </row>
        <row r="85">
          <cell r="F85" t="str">
            <v>MCP Medical ProgramActualEDI Claims</v>
          </cell>
          <cell r="G85" t="str">
            <v>MCP MedicalDD VentEDI</v>
          </cell>
          <cell r="H85">
            <v>28</v>
          </cell>
          <cell r="I85">
            <v>21</v>
          </cell>
          <cell r="J85">
            <v>36</v>
          </cell>
          <cell r="K85">
            <v>57</v>
          </cell>
          <cell r="L85">
            <v>50</v>
          </cell>
          <cell r="M85">
            <v>66</v>
          </cell>
          <cell r="N85">
            <v>258</v>
          </cell>
        </row>
        <row r="86">
          <cell r="F86" t="str">
            <v>MCP Medical ProgramActualEDI Claim Lines</v>
          </cell>
          <cell r="G86" t="str">
            <v>MCP MedicalDD VentEDI</v>
          </cell>
          <cell r="H86">
            <v>43</v>
          </cell>
          <cell r="I86">
            <v>29</v>
          </cell>
          <cell r="J86">
            <v>86</v>
          </cell>
          <cell r="K86">
            <v>161</v>
          </cell>
          <cell r="L86">
            <v>81</v>
          </cell>
          <cell r="M86">
            <v>148</v>
          </cell>
          <cell r="N86">
            <v>548</v>
          </cell>
        </row>
        <row r="87">
          <cell r="F87" t="str">
            <v>MCP Medical ProgramActualNon-EDI Claims</v>
          </cell>
          <cell r="G87" t="str">
            <v>MCP MedicalDD VentNon-EDI</v>
          </cell>
          <cell r="H87">
            <v>79</v>
          </cell>
          <cell r="I87">
            <v>77</v>
          </cell>
          <cell r="J87">
            <v>120</v>
          </cell>
          <cell r="K87">
            <v>112</v>
          </cell>
          <cell r="L87">
            <v>138</v>
          </cell>
          <cell r="M87">
            <v>141</v>
          </cell>
          <cell r="N87">
            <v>667</v>
          </cell>
        </row>
        <row r="88">
          <cell r="F88" t="str">
            <v>MCP Medical ProgramActualNon-EDI Claim Lines</v>
          </cell>
          <cell r="G88" t="str">
            <v>MCP MedicalDD VentNon-EDI</v>
          </cell>
          <cell r="H88">
            <v>202</v>
          </cell>
          <cell r="I88">
            <v>170</v>
          </cell>
          <cell r="J88">
            <v>326</v>
          </cell>
          <cell r="K88">
            <v>231</v>
          </cell>
          <cell r="L88">
            <v>394</v>
          </cell>
          <cell r="M88">
            <v>384</v>
          </cell>
          <cell r="N88">
            <v>1707</v>
          </cell>
        </row>
        <row r="89">
          <cell r="F89" t="str">
            <v>MCP Medical ProgramActualTotal Claims</v>
          </cell>
          <cell r="H89">
            <v>107</v>
          </cell>
          <cell r="I89">
            <v>98</v>
          </cell>
          <cell r="J89">
            <v>156</v>
          </cell>
          <cell r="K89">
            <v>169</v>
          </cell>
          <cell r="L89">
            <v>188</v>
          </cell>
          <cell r="M89">
            <v>207</v>
          </cell>
          <cell r="N89">
            <v>925</v>
          </cell>
        </row>
        <row r="90">
          <cell r="F90" t="str">
            <v>MCP Medical ProgramActualTotal Claim Lines</v>
          </cell>
          <cell r="H90">
            <v>245</v>
          </cell>
          <cell r="I90">
            <v>199</v>
          </cell>
          <cell r="J90">
            <v>412</v>
          </cell>
          <cell r="K90">
            <v>392</v>
          </cell>
          <cell r="L90">
            <v>475</v>
          </cell>
          <cell r="M90">
            <v>532</v>
          </cell>
          <cell r="N90">
            <v>2255</v>
          </cell>
        </row>
        <row r="91">
          <cell r="F91" t="str">
            <v>MCP Medical ProgramActualClaims Lines per Claim</v>
          </cell>
          <cell r="H91">
            <v>2.2897196261682242</v>
          </cell>
          <cell r="I91">
            <v>2.0306122448979593</v>
          </cell>
          <cell r="J91">
            <v>2.641025641025641</v>
          </cell>
          <cell r="K91">
            <v>2.3195266272189348</v>
          </cell>
          <cell r="L91">
            <v>2.5265957446808511</v>
          </cell>
          <cell r="M91">
            <v>2.5700483091787438</v>
          </cell>
          <cell r="N91">
            <v>2.4378378378378378</v>
          </cell>
        </row>
        <row r="92">
          <cell r="F92" t="str">
            <v>MCP Medical ProgramActualEDI %</v>
          </cell>
          <cell r="H92">
            <v>0.26168224299065418</v>
          </cell>
          <cell r="I92">
            <v>0.21428571428571427</v>
          </cell>
          <cell r="J92">
            <v>0.23076923076923078</v>
          </cell>
          <cell r="K92">
            <v>0.33727810650887574</v>
          </cell>
          <cell r="L92">
            <v>0.26595744680851063</v>
          </cell>
          <cell r="M92">
            <v>0.3188405797101449</v>
          </cell>
          <cell r="N92">
            <v>0.2789189189189189</v>
          </cell>
        </row>
        <row r="93">
          <cell r="F93" t="str">
            <v>MCP Medical ProgramActualEDI Claims</v>
          </cell>
          <cell r="G93" t="str">
            <v>MCP MedicalHealthcare GroupEDI</v>
          </cell>
          <cell r="H93">
            <v>627</v>
          </cell>
          <cell r="I93">
            <v>528</v>
          </cell>
          <cell r="J93">
            <v>1161</v>
          </cell>
          <cell r="K93">
            <v>2650</v>
          </cell>
          <cell r="L93">
            <v>730</v>
          </cell>
          <cell r="M93">
            <v>1521</v>
          </cell>
          <cell r="N93">
            <v>7217</v>
          </cell>
        </row>
        <row r="94">
          <cell r="F94" t="str">
            <v>MCP Medical ProgramActualEDI Claim Lines</v>
          </cell>
          <cell r="G94" t="str">
            <v>MCP MedicalHealthcare GroupEDI</v>
          </cell>
          <cell r="H94">
            <v>1146</v>
          </cell>
          <cell r="I94">
            <v>1131</v>
          </cell>
          <cell r="J94">
            <v>2265</v>
          </cell>
          <cell r="K94">
            <v>8175</v>
          </cell>
          <cell r="L94">
            <v>1459</v>
          </cell>
          <cell r="M94">
            <v>4099</v>
          </cell>
          <cell r="N94">
            <v>18275</v>
          </cell>
        </row>
        <row r="95">
          <cell r="F95" t="str">
            <v>MCP Medical ProgramActualNon-EDI Claims</v>
          </cell>
          <cell r="G95" t="str">
            <v>MCP MedicalHealthcare GroupNon-EDI</v>
          </cell>
          <cell r="H95">
            <v>5442</v>
          </cell>
          <cell r="I95">
            <v>4630</v>
          </cell>
          <cell r="J95">
            <v>5144</v>
          </cell>
          <cell r="K95">
            <v>4370</v>
          </cell>
          <cell r="L95">
            <v>5172</v>
          </cell>
          <cell r="M95">
            <v>6160</v>
          </cell>
          <cell r="N95">
            <v>30918</v>
          </cell>
        </row>
        <row r="96">
          <cell r="F96" t="str">
            <v>MCP Medical ProgramActualNon-EDI Claim Lines</v>
          </cell>
          <cell r="G96" t="str">
            <v>MCP MedicalHealthcare GroupNon-EDI</v>
          </cell>
          <cell r="H96">
            <v>12477</v>
          </cell>
          <cell r="I96">
            <v>10759</v>
          </cell>
          <cell r="J96">
            <v>12191</v>
          </cell>
          <cell r="K96">
            <v>10638</v>
          </cell>
          <cell r="L96">
            <v>13365</v>
          </cell>
          <cell r="M96">
            <v>15085</v>
          </cell>
          <cell r="N96">
            <v>74515</v>
          </cell>
        </row>
        <row r="97">
          <cell r="F97" t="str">
            <v>MCP Medical ProgramActualTotal Claims</v>
          </cell>
          <cell r="H97">
            <v>6069</v>
          </cell>
          <cell r="I97">
            <v>5158</v>
          </cell>
          <cell r="J97">
            <v>6305</v>
          </cell>
          <cell r="K97">
            <v>7020</v>
          </cell>
          <cell r="L97">
            <v>5902</v>
          </cell>
          <cell r="M97">
            <v>7681</v>
          </cell>
          <cell r="N97">
            <v>38135</v>
          </cell>
        </row>
        <row r="98">
          <cell r="F98" t="str">
            <v>MCP Medical ProgramActualTotal Claim Lines</v>
          </cell>
          <cell r="H98">
            <v>13623</v>
          </cell>
          <cell r="I98">
            <v>11890</v>
          </cell>
          <cell r="J98">
            <v>14456</v>
          </cell>
          <cell r="K98">
            <v>18813</v>
          </cell>
          <cell r="L98">
            <v>14824</v>
          </cell>
          <cell r="M98">
            <v>19184</v>
          </cell>
          <cell r="N98">
            <v>92790</v>
          </cell>
        </row>
        <row r="99">
          <cell r="F99" t="str">
            <v>MCP Medical ProgramActualClaims Lines per Claim</v>
          </cell>
          <cell r="H99">
            <v>2.2446861097380126</v>
          </cell>
          <cell r="I99">
            <v>2.3051570376114774</v>
          </cell>
          <cell r="J99">
            <v>2.292783505154639</v>
          </cell>
          <cell r="K99">
            <v>2.6799145299145297</v>
          </cell>
          <cell r="L99">
            <v>2.5116909522195865</v>
          </cell>
          <cell r="M99">
            <v>2.4975914594453847</v>
          </cell>
          <cell r="N99">
            <v>2.4331978497443294</v>
          </cell>
        </row>
        <row r="100">
          <cell r="F100" t="str">
            <v>MCP Medical ProgramActualEDI %</v>
          </cell>
          <cell r="H100">
            <v>0.10331191300049432</v>
          </cell>
          <cell r="I100">
            <v>0.10236525785188057</v>
          </cell>
          <cell r="J100">
            <v>0.18413957176843776</v>
          </cell>
          <cell r="K100">
            <v>0.37749287749287747</v>
          </cell>
          <cell r="L100">
            <v>0.12368688580142324</v>
          </cell>
          <cell r="M100">
            <v>0.19802109100377555</v>
          </cell>
          <cell r="N100">
            <v>0.18924872164678117</v>
          </cell>
        </row>
        <row r="101">
          <cell r="F101" t="str">
            <v>MCP Medical ProgramActualEDI Claims</v>
          </cell>
          <cell r="H101">
            <v>0</v>
          </cell>
          <cell r="I101">
            <v>0</v>
          </cell>
          <cell r="J101">
            <v>0</v>
          </cell>
          <cell r="K101">
            <v>0</v>
          </cell>
          <cell r="L101">
            <v>0</v>
          </cell>
          <cell r="M101">
            <v>0</v>
          </cell>
          <cell r="N101">
            <v>0</v>
          </cell>
        </row>
        <row r="102">
          <cell r="F102" t="str">
            <v>MCP Medical ProgramActualEDI Claim Lines</v>
          </cell>
          <cell r="H102">
            <v>0</v>
          </cell>
          <cell r="I102">
            <v>0</v>
          </cell>
          <cell r="J102">
            <v>0</v>
          </cell>
          <cell r="K102">
            <v>0</v>
          </cell>
          <cell r="L102">
            <v>0</v>
          </cell>
          <cell r="M102">
            <v>0</v>
          </cell>
          <cell r="N102">
            <v>0</v>
          </cell>
        </row>
        <row r="103">
          <cell r="F103" t="str">
            <v>MCP Medical ProgramActualNon-EDI Claims</v>
          </cell>
          <cell r="H103">
            <v>0</v>
          </cell>
          <cell r="I103">
            <v>0</v>
          </cell>
          <cell r="J103">
            <v>0</v>
          </cell>
          <cell r="K103">
            <v>0</v>
          </cell>
          <cell r="L103">
            <v>0</v>
          </cell>
          <cell r="M103">
            <v>0</v>
          </cell>
          <cell r="N103">
            <v>0</v>
          </cell>
        </row>
        <row r="104">
          <cell r="F104" t="str">
            <v>MCP Medical ProgramActualNon-EDI Claim Lines</v>
          </cell>
          <cell r="H104">
            <v>0</v>
          </cell>
          <cell r="I104">
            <v>0</v>
          </cell>
          <cell r="J104">
            <v>0</v>
          </cell>
          <cell r="K104">
            <v>0</v>
          </cell>
          <cell r="L104">
            <v>0</v>
          </cell>
          <cell r="M104">
            <v>0</v>
          </cell>
          <cell r="N104">
            <v>0</v>
          </cell>
        </row>
        <row r="105">
          <cell r="F105" t="str">
            <v>MCP Medical ProgramActualTotal Claims</v>
          </cell>
          <cell r="H105">
            <v>0</v>
          </cell>
          <cell r="I105">
            <v>0</v>
          </cell>
          <cell r="J105">
            <v>0</v>
          </cell>
          <cell r="K105">
            <v>0</v>
          </cell>
          <cell r="L105">
            <v>0</v>
          </cell>
          <cell r="M105">
            <v>0</v>
          </cell>
          <cell r="N105">
            <v>0</v>
          </cell>
        </row>
        <row r="106">
          <cell r="F106" t="str">
            <v>MCP Medical ProgramActualTotal Claim Lines</v>
          </cell>
          <cell r="H106">
            <v>0</v>
          </cell>
          <cell r="I106">
            <v>0</v>
          </cell>
          <cell r="J106">
            <v>0</v>
          </cell>
          <cell r="K106">
            <v>0</v>
          </cell>
          <cell r="L106">
            <v>0</v>
          </cell>
          <cell r="M106">
            <v>0</v>
          </cell>
          <cell r="N106">
            <v>0</v>
          </cell>
        </row>
        <row r="107">
          <cell r="F107" t="str">
            <v>MCP Medical ProgramActualClaims Lines per Claim</v>
          </cell>
          <cell r="H107" t="e">
            <v>#DIV/0!</v>
          </cell>
          <cell r="I107" t="e">
            <v>#DIV/0!</v>
          </cell>
          <cell r="J107" t="e">
            <v>#DIV/0!</v>
          </cell>
          <cell r="K107" t="e">
            <v>#DIV/0!</v>
          </cell>
          <cell r="L107" t="e">
            <v>#DIV/0!</v>
          </cell>
          <cell r="M107" t="e">
            <v>#DIV/0!</v>
          </cell>
          <cell r="N107" t="e">
            <v>#DIV/0!</v>
          </cell>
        </row>
        <row r="108">
          <cell r="F108" t="str">
            <v>MCP Medical ProgramActualEDI %</v>
          </cell>
          <cell r="H108" t="e">
            <v>#DIV/0!</v>
          </cell>
          <cell r="I108" t="e">
            <v>#DIV/0!</v>
          </cell>
          <cell r="J108" t="e">
            <v>#DIV/0!</v>
          </cell>
          <cell r="K108" t="e">
            <v>#DIV/0!</v>
          </cell>
          <cell r="L108" t="e">
            <v>#DIV/0!</v>
          </cell>
          <cell r="M108" t="e">
            <v>#DIV/0!</v>
          </cell>
          <cell r="N108" t="e">
            <v>#DIV/0!</v>
          </cell>
        </row>
        <row r="109">
          <cell r="F109" t="str">
            <v>MCP Medical ProgramActualEDI Claims</v>
          </cell>
          <cell r="G109" t="str">
            <v>MCP MedicalPremium SharingEDI</v>
          </cell>
          <cell r="H109">
            <v>168</v>
          </cell>
          <cell r="I109">
            <v>5</v>
          </cell>
          <cell r="J109">
            <v>64</v>
          </cell>
          <cell r="K109">
            <v>79</v>
          </cell>
          <cell r="L109">
            <v>57</v>
          </cell>
          <cell r="M109">
            <v>3</v>
          </cell>
          <cell r="N109">
            <v>376</v>
          </cell>
        </row>
        <row r="110">
          <cell r="F110" t="str">
            <v>MCP Medical ProgramActualEDI Claim Lines</v>
          </cell>
          <cell r="G110" t="str">
            <v>MCP MedicalPremium SharingEDI</v>
          </cell>
          <cell r="H110">
            <v>448</v>
          </cell>
          <cell r="I110">
            <v>8</v>
          </cell>
          <cell r="J110">
            <v>124</v>
          </cell>
          <cell r="K110">
            <v>201</v>
          </cell>
          <cell r="L110">
            <v>115</v>
          </cell>
          <cell r="M110">
            <v>5</v>
          </cell>
          <cell r="N110">
            <v>901</v>
          </cell>
        </row>
        <row r="111">
          <cell r="F111" t="str">
            <v>MCP Medical ProgramActualNon-EDI Claims</v>
          </cell>
          <cell r="G111" t="str">
            <v>MCP MedicalPremium SharingNon-EDI</v>
          </cell>
          <cell r="H111">
            <v>421</v>
          </cell>
          <cell r="I111">
            <v>149</v>
          </cell>
          <cell r="J111">
            <v>131</v>
          </cell>
          <cell r="K111">
            <v>65</v>
          </cell>
          <cell r="L111">
            <v>62</v>
          </cell>
          <cell r="M111">
            <v>37</v>
          </cell>
          <cell r="N111">
            <v>865</v>
          </cell>
        </row>
        <row r="112">
          <cell r="F112" t="str">
            <v>MCP Medical ProgramActualNon-EDI Claim Lines</v>
          </cell>
          <cell r="G112" t="str">
            <v>MCP MedicalPremium SharingNon-EDI</v>
          </cell>
          <cell r="H112">
            <v>940</v>
          </cell>
          <cell r="I112">
            <v>450</v>
          </cell>
          <cell r="J112">
            <v>369</v>
          </cell>
          <cell r="K112">
            <v>200</v>
          </cell>
          <cell r="L112">
            <v>155</v>
          </cell>
          <cell r="M112">
            <v>132</v>
          </cell>
          <cell r="N112">
            <v>2246</v>
          </cell>
        </row>
        <row r="113">
          <cell r="F113" t="str">
            <v>MCP Medical ProgramActualTotal Claims</v>
          </cell>
          <cell r="H113">
            <v>589</v>
          </cell>
          <cell r="I113">
            <v>154</v>
          </cell>
          <cell r="J113">
            <v>195</v>
          </cell>
          <cell r="K113">
            <v>144</v>
          </cell>
          <cell r="L113">
            <v>119</v>
          </cell>
          <cell r="M113">
            <v>40</v>
          </cell>
          <cell r="N113">
            <v>1241</v>
          </cell>
        </row>
        <row r="114">
          <cell r="F114" t="str">
            <v>MCP Medical ProgramActualTotal Claim Lines</v>
          </cell>
          <cell r="H114">
            <v>1388</v>
          </cell>
          <cell r="I114">
            <v>458</v>
          </cell>
          <cell r="J114">
            <v>493</v>
          </cell>
          <cell r="K114">
            <v>401</v>
          </cell>
          <cell r="L114">
            <v>270</v>
          </cell>
          <cell r="M114">
            <v>137</v>
          </cell>
          <cell r="N114">
            <v>3147</v>
          </cell>
        </row>
        <row r="115">
          <cell r="F115" t="str">
            <v>MCP Medical ProgramActualClaims Lines per Claim</v>
          </cell>
          <cell r="H115">
            <v>2.3565365025466893</v>
          </cell>
          <cell r="I115">
            <v>2.9740259740259742</v>
          </cell>
          <cell r="J115">
            <v>2.5282051282051281</v>
          </cell>
          <cell r="K115">
            <v>2.7847222222222223</v>
          </cell>
          <cell r="L115">
            <v>2.26890756302521</v>
          </cell>
          <cell r="M115">
            <v>3.4249999999999998</v>
          </cell>
          <cell r="N115">
            <v>2.5358581788879935</v>
          </cell>
        </row>
        <row r="116">
          <cell r="F116" t="str">
            <v>MCP Medical ProgramActualEDI %</v>
          </cell>
          <cell r="H116">
            <v>0.28522920203735147</v>
          </cell>
          <cell r="I116">
            <v>3.2467532467532464E-2</v>
          </cell>
          <cell r="J116">
            <v>0.3282051282051282</v>
          </cell>
          <cell r="K116">
            <v>0.54861111111111116</v>
          </cell>
          <cell r="L116">
            <v>0.47899159663865548</v>
          </cell>
          <cell r="M116">
            <v>7.4999999999999997E-2</v>
          </cell>
          <cell r="N116">
            <v>0.30298146655922642</v>
          </cell>
        </row>
        <row r="117">
          <cell r="F117" t="str">
            <v>MCP DentalBudgetMembership</v>
          </cell>
        </row>
        <row r="118">
          <cell r="F118" t="str">
            <v>MCP DentalBudgetClaims per 1000 Members</v>
          </cell>
        </row>
        <row r="119">
          <cell r="F119" t="str">
            <v>MCP DentalBudgetClaims Lines per Claim</v>
          </cell>
        </row>
        <row r="120">
          <cell r="F120" t="str">
            <v>MCP DentalBudgetEDI %</v>
          </cell>
        </row>
        <row r="121">
          <cell r="F121" t="str">
            <v>MCP DentalBudgetMass %</v>
          </cell>
        </row>
        <row r="122">
          <cell r="F122" t="str">
            <v>MCP DentalActualMembership</v>
          </cell>
          <cell r="H122">
            <v>0</v>
          </cell>
          <cell r="I122">
            <v>0</v>
          </cell>
          <cell r="J122">
            <v>0</v>
          </cell>
          <cell r="K122">
            <v>0</v>
          </cell>
          <cell r="L122">
            <v>0</v>
          </cell>
          <cell r="M122">
            <v>0</v>
          </cell>
          <cell r="N122">
            <v>0</v>
          </cell>
        </row>
        <row r="123">
          <cell r="F123" t="str">
            <v>MCP DentalActualEDI Claims</v>
          </cell>
          <cell r="H123">
            <v>0</v>
          </cell>
          <cell r="I123">
            <v>0</v>
          </cell>
          <cell r="J123">
            <v>0</v>
          </cell>
          <cell r="K123">
            <v>0</v>
          </cell>
          <cell r="L123">
            <v>0</v>
          </cell>
          <cell r="M123">
            <v>0</v>
          </cell>
          <cell r="N123">
            <v>0</v>
          </cell>
        </row>
        <row r="124">
          <cell r="F124" t="str">
            <v>MCP DentalActualEDI Claim Lines</v>
          </cell>
          <cell r="H124">
            <v>0</v>
          </cell>
          <cell r="I124">
            <v>0</v>
          </cell>
          <cell r="J124">
            <v>0</v>
          </cell>
          <cell r="K124">
            <v>0</v>
          </cell>
          <cell r="L124">
            <v>0</v>
          </cell>
          <cell r="M124">
            <v>0</v>
          </cell>
          <cell r="N124">
            <v>0</v>
          </cell>
        </row>
        <row r="125">
          <cell r="F125" t="str">
            <v>MCP DentalActualNon-EDI Claims</v>
          </cell>
          <cell r="H125">
            <v>18400</v>
          </cell>
          <cell r="I125">
            <v>14544</v>
          </cell>
          <cell r="J125">
            <v>16122</v>
          </cell>
          <cell r="K125">
            <v>13576</v>
          </cell>
          <cell r="L125">
            <v>15027</v>
          </cell>
          <cell r="M125">
            <v>16578</v>
          </cell>
          <cell r="N125">
            <v>94247</v>
          </cell>
        </row>
        <row r="126">
          <cell r="F126" t="str">
            <v>MCP DentalActualNon-EDI Claim Lines</v>
          </cell>
          <cell r="H126">
            <v>73604</v>
          </cell>
          <cell r="I126">
            <v>59316</v>
          </cell>
          <cell r="J126">
            <v>66502</v>
          </cell>
          <cell r="K126">
            <v>52333</v>
          </cell>
          <cell r="L126">
            <v>58846</v>
          </cell>
          <cell r="M126">
            <v>68007</v>
          </cell>
          <cell r="N126">
            <v>378608</v>
          </cell>
        </row>
        <row r="127">
          <cell r="F127" t="str">
            <v>MCP DentalActualMass Claims</v>
          </cell>
          <cell r="H127">
            <v>7922</v>
          </cell>
          <cell r="I127">
            <v>4164</v>
          </cell>
          <cell r="J127">
            <v>3958</v>
          </cell>
          <cell r="K127">
            <v>5634</v>
          </cell>
          <cell r="L127">
            <v>5095</v>
          </cell>
          <cell r="M127">
            <v>3375</v>
          </cell>
          <cell r="N127">
            <v>30148</v>
          </cell>
        </row>
        <row r="128">
          <cell r="F128" t="str">
            <v>MCP DentalActualTotal Claims</v>
          </cell>
          <cell r="H128">
            <v>18400</v>
          </cell>
          <cell r="I128">
            <v>14544</v>
          </cell>
          <cell r="J128">
            <v>16122</v>
          </cell>
          <cell r="K128">
            <v>13576</v>
          </cell>
          <cell r="L128">
            <v>15027</v>
          </cell>
          <cell r="M128">
            <v>16578</v>
          </cell>
          <cell r="N128">
            <v>94247</v>
          </cell>
        </row>
        <row r="129">
          <cell r="F129" t="str">
            <v>MCP DentalActualClaims per 1000 Members</v>
          </cell>
          <cell r="H129" t="e">
            <v>#DIV/0!</v>
          </cell>
          <cell r="I129" t="e">
            <v>#DIV/0!</v>
          </cell>
          <cell r="J129" t="e">
            <v>#DIV/0!</v>
          </cell>
          <cell r="K129" t="e">
            <v>#DIV/0!</v>
          </cell>
          <cell r="L129" t="e">
            <v>#DIV/0!</v>
          </cell>
          <cell r="M129" t="e">
            <v>#DIV/0!</v>
          </cell>
          <cell r="N129" t="e">
            <v>#DIV/0!</v>
          </cell>
        </row>
        <row r="130">
          <cell r="F130" t="str">
            <v>MCP DentalActualTotal Claim Lines</v>
          </cell>
          <cell r="H130">
            <v>73604</v>
          </cell>
          <cell r="I130">
            <v>59316</v>
          </cell>
          <cell r="J130">
            <v>66502</v>
          </cell>
          <cell r="K130">
            <v>52333</v>
          </cell>
          <cell r="L130">
            <v>58846</v>
          </cell>
          <cell r="M130">
            <v>68007</v>
          </cell>
          <cell r="N130">
            <v>378608</v>
          </cell>
        </row>
        <row r="131">
          <cell r="F131" t="str">
            <v>MCP DentalActualClaims Lines per Claim</v>
          </cell>
          <cell r="H131">
            <v>4.0002173913043482</v>
          </cell>
          <cell r="I131">
            <v>4.0783828382838285</v>
          </cell>
          <cell r="J131">
            <v>4.1249224661952608</v>
          </cell>
          <cell r="K131">
            <v>3.8548173246906305</v>
          </cell>
          <cell r="L131">
            <v>3.9160178345644505</v>
          </cell>
          <cell r="M131">
            <v>4.102243937748824</v>
          </cell>
          <cell r="N131">
            <v>4.0171888760384942</v>
          </cell>
        </row>
        <row r="132">
          <cell r="F132" t="str">
            <v>MCP DentalActualEDI %</v>
          </cell>
          <cell r="H132">
            <v>0</v>
          </cell>
          <cell r="I132">
            <v>0</v>
          </cell>
          <cell r="J132">
            <v>0</v>
          </cell>
          <cell r="K132">
            <v>0</v>
          </cell>
          <cell r="L132">
            <v>0</v>
          </cell>
          <cell r="M132">
            <v>0</v>
          </cell>
          <cell r="N132">
            <v>0</v>
          </cell>
        </row>
        <row r="133">
          <cell r="F133" t="str">
            <v>MCP DentalActualMass %</v>
          </cell>
          <cell r="H133">
            <v>0.43054347826086958</v>
          </cell>
          <cell r="I133">
            <v>0.2863036303630363</v>
          </cell>
          <cell r="J133">
            <v>0.24550303932514575</v>
          </cell>
          <cell r="K133">
            <v>0.41499705362404243</v>
          </cell>
          <cell r="L133">
            <v>0.33905636520928994</v>
          </cell>
          <cell r="M133">
            <v>0.20358306188925082</v>
          </cell>
          <cell r="N133">
            <v>0.31988286099292285</v>
          </cell>
        </row>
        <row r="134">
          <cell r="F134" t="str">
            <v>MCP Dental ProgramActualEDI Claims</v>
          </cell>
          <cell r="G134" t="str">
            <v>MCP DentalAcuteEDI</v>
          </cell>
          <cell r="H134">
            <v>0</v>
          </cell>
          <cell r="I134">
            <v>0</v>
          </cell>
          <cell r="J134">
            <v>0</v>
          </cell>
          <cell r="K134">
            <v>0</v>
          </cell>
          <cell r="L134">
            <v>0</v>
          </cell>
          <cell r="M134">
            <v>0</v>
          </cell>
          <cell r="N134">
            <v>0</v>
          </cell>
        </row>
        <row r="135">
          <cell r="F135" t="str">
            <v>MCP Dental ProgramActualEDI Claim Lines</v>
          </cell>
          <cell r="G135" t="str">
            <v>MCP DentalAcuteEDI</v>
          </cell>
          <cell r="H135">
            <v>0</v>
          </cell>
          <cell r="I135">
            <v>0</v>
          </cell>
          <cell r="J135">
            <v>0</v>
          </cell>
          <cell r="K135">
            <v>0</v>
          </cell>
          <cell r="L135">
            <v>0</v>
          </cell>
          <cell r="M135">
            <v>0</v>
          </cell>
          <cell r="N135">
            <v>0</v>
          </cell>
        </row>
        <row r="136">
          <cell r="F136" t="str">
            <v>MCP Dental ProgramActualNon-EDI Claims</v>
          </cell>
          <cell r="G136" t="str">
            <v>MCP DentalAcuteNon-EDI</v>
          </cell>
          <cell r="H136">
            <v>18033</v>
          </cell>
          <cell r="I136">
            <v>14145</v>
          </cell>
          <cell r="J136">
            <v>15651</v>
          </cell>
          <cell r="K136">
            <v>13196</v>
          </cell>
          <cell r="L136">
            <v>14650</v>
          </cell>
          <cell r="M136">
            <v>16169</v>
          </cell>
          <cell r="N136">
            <v>91844</v>
          </cell>
        </row>
        <row r="137">
          <cell r="F137" t="str">
            <v>MCP Dental ProgramActualNon-EDI Claim Lines</v>
          </cell>
          <cell r="G137" t="str">
            <v>MCP DentalAcuteNon-EDI</v>
          </cell>
          <cell r="H137">
            <v>72086</v>
          </cell>
          <cell r="I137">
            <v>57681</v>
          </cell>
          <cell r="J137">
            <v>64611</v>
          </cell>
          <cell r="K137">
            <v>50882</v>
          </cell>
          <cell r="L137">
            <v>57424</v>
          </cell>
          <cell r="M137">
            <v>66334</v>
          </cell>
          <cell r="N137">
            <v>369018</v>
          </cell>
        </row>
        <row r="138">
          <cell r="F138" t="str">
            <v>MCP Dental ProgramActualTotal Claims</v>
          </cell>
          <cell r="H138">
            <v>18033</v>
          </cell>
          <cell r="I138">
            <v>14145</v>
          </cell>
          <cell r="J138">
            <v>15651</v>
          </cell>
          <cell r="K138">
            <v>13196</v>
          </cell>
          <cell r="L138">
            <v>14650</v>
          </cell>
          <cell r="M138">
            <v>16169</v>
          </cell>
          <cell r="N138">
            <v>91844</v>
          </cell>
        </row>
        <row r="139">
          <cell r="F139" t="str">
            <v>MCP Dental ProgramActualTotal Claim Lines</v>
          </cell>
          <cell r="H139">
            <v>72086</v>
          </cell>
          <cell r="I139">
            <v>57681</v>
          </cell>
          <cell r="J139">
            <v>64611</v>
          </cell>
          <cell r="K139">
            <v>50882</v>
          </cell>
          <cell r="L139">
            <v>57424</v>
          </cell>
          <cell r="M139">
            <v>66334</v>
          </cell>
          <cell r="N139">
            <v>369018</v>
          </cell>
        </row>
        <row r="140">
          <cell r="F140" t="str">
            <v>MCP Dental ProgramActualClaims Lines per Claim</v>
          </cell>
          <cell r="H140">
            <v>3.9974491210558423</v>
          </cell>
          <cell r="I140">
            <v>4.0778366914103925</v>
          </cell>
          <cell r="J140">
            <v>4.1282346175963198</v>
          </cell>
          <cell r="K140">
            <v>3.8558654137617459</v>
          </cell>
          <cell r="L140">
            <v>3.9197269624573381</v>
          </cell>
          <cell r="M140">
            <v>4.1025419011689035</v>
          </cell>
          <cell r="N140">
            <v>4.0178781411959408</v>
          </cell>
        </row>
        <row r="141">
          <cell r="F141" t="str">
            <v>MCP Dental ProgramActualEDI %</v>
          </cell>
          <cell r="H141">
            <v>0</v>
          </cell>
          <cell r="I141">
            <v>0</v>
          </cell>
          <cell r="J141">
            <v>0</v>
          </cell>
          <cell r="K141">
            <v>0</v>
          </cell>
          <cell r="L141">
            <v>0</v>
          </cell>
          <cell r="M141">
            <v>0</v>
          </cell>
          <cell r="N141">
            <v>0</v>
          </cell>
        </row>
        <row r="142">
          <cell r="F142" t="str">
            <v>MCP Dental ProgramActualEDI Claims</v>
          </cell>
          <cell r="G142" t="str">
            <v>MCP DentalALTCS GeneralEDI</v>
          </cell>
          <cell r="H142">
            <v>0</v>
          </cell>
          <cell r="I142">
            <v>0</v>
          </cell>
          <cell r="J142">
            <v>0</v>
          </cell>
          <cell r="K142">
            <v>0</v>
          </cell>
          <cell r="L142">
            <v>0</v>
          </cell>
          <cell r="M142">
            <v>0</v>
          </cell>
          <cell r="N142">
            <v>0</v>
          </cell>
        </row>
        <row r="143">
          <cell r="F143" t="str">
            <v>MCP Dental ProgramActualEDI Claim Lines</v>
          </cell>
          <cell r="G143" t="str">
            <v>MCP DentalALTCS GeneralEDI</v>
          </cell>
          <cell r="H143">
            <v>0</v>
          </cell>
          <cell r="I143">
            <v>0</v>
          </cell>
          <cell r="J143">
            <v>0</v>
          </cell>
          <cell r="K143">
            <v>0</v>
          </cell>
          <cell r="L143">
            <v>0</v>
          </cell>
          <cell r="M143">
            <v>0</v>
          </cell>
          <cell r="N143">
            <v>0</v>
          </cell>
        </row>
        <row r="144">
          <cell r="F144" t="str">
            <v>MCP Dental ProgramActualNon-EDI Claims</v>
          </cell>
          <cell r="G144" t="str">
            <v>MCP DentalALTCS GeneralNon-EDI</v>
          </cell>
          <cell r="H144">
            <v>89</v>
          </cell>
          <cell r="I144">
            <v>133</v>
          </cell>
          <cell r="J144">
            <v>156</v>
          </cell>
          <cell r="K144">
            <v>103</v>
          </cell>
          <cell r="L144">
            <v>97</v>
          </cell>
          <cell r="M144">
            <v>89</v>
          </cell>
          <cell r="N144">
            <v>667</v>
          </cell>
        </row>
        <row r="145">
          <cell r="F145" t="str">
            <v>MCP Dental ProgramActualNon-EDI Claim Lines</v>
          </cell>
          <cell r="G145" t="str">
            <v>MCP DentalALTCS GeneralNon-EDI</v>
          </cell>
          <cell r="H145">
            <v>325</v>
          </cell>
          <cell r="I145">
            <v>480</v>
          </cell>
          <cell r="J145">
            <v>540</v>
          </cell>
          <cell r="K145">
            <v>328</v>
          </cell>
          <cell r="L145">
            <v>296</v>
          </cell>
          <cell r="M145">
            <v>350</v>
          </cell>
          <cell r="N145">
            <v>2319</v>
          </cell>
        </row>
        <row r="146">
          <cell r="F146" t="str">
            <v>MCP Dental ProgramActualTotal Claims</v>
          </cell>
          <cell r="H146">
            <v>89</v>
          </cell>
          <cell r="I146">
            <v>133</v>
          </cell>
          <cell r="J146">
            <v>156</v>
          </cell>
          <cell r="K146">
            <v>103</v>
          </cell>
          <cell r="L146">
            <v>97</v>
          </cell>
          <cell r="M146">
            <v>89</v>
          </cell>
          <cell r="N146">
            <v>667</v>
          </cell>
        </row>
        <row r="147">
          <cell r="F147" t="str">
            <v>MCP Dental ProgramActualTotal Claim Lines</v>
          </cell>
          <cell r="H147">
            <v>325</v>
          </cell>
          <cell r="I147">
            <v>480</v>
          </cell>
          <cell r="J147">
            <v>540</v>
          </cell>
          <cell r="K147">
            <v>328</v>
          </cell>
          <cell r="L147">
            <v>296</v>
          </cell>
          <cell r="M147">
            <v>350</v>
          </cell>
          <cell r="N147">
            <v>2319</v>
          </cell>
        </row>
        <row r="148">
          <cell r="F148" t="str">
            <v>MCP Dental ProgramActualClaims Lines per Claim</v>
          </cell>
          <cell r="H148">
            <v>3.6516853932584268</v>
          </cell>
          <cell r="I148">
            <v>3.6090225563909772</v>
          </cell>
          <cell r="J148">
            <v>3.4615384615384617</v>
          </cell>
          <cell r="K148">
            <v>3.1844660194174756</v>
          </cell>
          <cell r="L148">
            <v>3.0515463917525771</v>
          </cell>
          <cell r="M148">
            <v>3.9325842696629212</v>
          </cell>
          <cell r="N148">
            <v>3.4767616191904049</v>
          </cell>
        </row>
        <row r="149">
          <cell r="F149" t="str">
            <v>MCP Dental ProgramActualEDI %</v>
          </cell>
          <cell r="H149">
            <v>0</v>
          </cell>
          <cell r="I149">
            <v>0</v>
          </cell>
          <cell r="J149">
            <v>0</v>
          </cell>
          <cell r="K149">
            <v>0</v>
          </cell>
          <cell r="L149">
            <v>0</v>
          </cell>
          <cell r="M149">
            <v>0</v>
          </cell>
          <cell r="N149">
            <v>0</v>
          </cell>
        </row>
        <row r="150">
          <cell r="F150" t="str">
            <v>MCP Dental ProgramActualEDI Claims</v>
          </cell>
          <cell r="G150" t="str">
            <v>MCP DentalALTCS VentEDI</v>
          </cell>
          <cell r="H150">
            <v>0</v>
          </cell>
          <cell r="I150">
            <v>0</v>
          </cell>
          <cell r="J150">
            <v>0</v>
          </cell>
          <cell r="K150">
            <v>0</v>
          </cell>
          <cell r="L150">
            <v>0</v>
          </cell>
          <cell r="M150">
            <v>0</v>
          </cell>
          <cell r="N150">
            <v>0</v>
          </cell>
        </row>
        <row r="151">
          <cell r="F151" t="str">
            <v>MCP Dental ProgramActualEDI Claim Lines</v>
          </cell>
          <cell r="G151" t="str">
            <v>MCP DentalALTCS VentEDI</v>
          </cell>
          <cell r="H151">
            <v>0</v>
          </cell>
          <cell r="I151">
            <v>0</v>
          </cell>
          <cell r="J151">
            <v>0</v>
          </cell>
          <cell r="K151">
            <v>0</v>
          </cell>
          <cell r="L151">
            <v>0</v>
          </cell>
          <cell r="M151">
            <v>0</v>
          </cell>
          <cell r="N151">
            <v>0</v>
          </cell>
        </row>
        <row r="152">
          <cell r="F152" t="str">
            <v>MCP Dental ProgramActualNon-EDI Claims</v>
          </cell>
          <cell r="G152" t="str">
            <v>MCP DentalALTCS VentNon-EDI</v>
          </cell>
          <cell r="H152">
            <v>2</v>
          </cell>
          <cell r="I152">
            <v>1</v>
          </cell>
          <cell r="J152">
            <v>1</v>
          </cell>
          <cell r="K152">
            <v>4</v>
          </cell>
          <cell r="L152">
            <v>5</v>
          </cell>
          <cell r="M152">
            <v>0</v>
          </cell>
          <cell r="N152">
            <v>13</v>
          </cell>
        </row>
        <row r="153">
          <cell r="F153" t="str">
            <v>MCP Dental ProgramActualNon-EDI Claim Lines</v>
          </cell>
          <cell r="G153" t="str">
            <v>MCP DentalALTCS VentNon-EDI</v>
          </cell>
          <cell r="H153">
            <v>7</v>
          </cell>
          <cell r="I153">
            <v>1</v>
          </cell>
          <cell r="J153">
            <v>2</v>
          </cell>
          <cell r="K153">
            <v>11</v>
          </cell>
          <cell r="L153">
            <v>14</v>
          </cell>
          <cell r="M153">
            <v>0</v>
          </cell>
          <cell r="N153">
            <v>35</v>
          </cell>
        </row>
        <row r="154">
          <cell r="F154" t="str">
            <v>MCP Dental ProgramActualTotal Claims</v>
          </cell>
          <cell r="H154">
            <v>2</v>
          </cell>
          <cell r="I154">
            <v>1</v>
          </cell>
          <cell r="J154">
            <v>1</v>
          </cell>
          <cell r="K154">
            <v>4</v>
          </cell>
          <cell r="L154">
            <v>5</v>
          </cell>
          <cell r="M154">
            <v>0</v>
          </cell>
          <cell r="N154">
            <v>13</v>
          </cell>
        </row>
        <row r="155">
          <cell r="F155" t="str">
            <v>MCP Dental ProgramActualTotal Claim Lines</v>
          </cell>
          <cell r="H155">
            <v>7</v>
          </cell>
          <cell r="I155">
            <v>1</v>
          </cell>
          <cell r="J155">
            <v>2</v>
          </cell>
          <cell r="K155">
            <v>11</v>
          </cell>
          <cell r="L155">
            <v>14</v>
          </cell>
          <cell r="M155">
            <v>0</v>
          </cell>
          <cell r="N155">
            <v>35</v>
          </cell>
        </row>
        <row r="156">
          <cell r="F156" t="str">
            <v>MCP Dental ProgramActualClaims Lines per Claim</v>
          </cell>
          <cell r="H156">
            <v>3.5</v>
          </cell>
          <cell r="I156">
            <v>1</v>
          </cell>
          <cell r="J156">
            <v>2</v>
          </cell>
          <cell r="K156">
            <v>2.75</v>
          </cell>
          <cell r="L156">
            <v>2.8</v>
          </cell>
          <cell r="M156" t="e">
            <v>#DIV/0!</v>
          </cell>
          <cell r="N156">
            <v>2.6923076923076925</v>
          </cell>
        </row>
        <row r="157">
          <cell r="F157" t="str">
            <v>MCP Dental ProgramActualEDI %</v>
          </cell>
          <cell r="H157">
            <v>0</v>
          </cell>
          <cell r="I157">
            <v>0</v>
          </cell>
          <cell r="J157">
            <v>0</v>
          </cell>
          <cell r="K157">
            <v>0</v>
          </cell>
          <cell r="L157">
            <v>0</v>
          </cell>
          <cell r="M157" t="e">
            <v>#DIV/0!</v>
          </cell>
          <cell r="N157">
            <v>0</v>
          </cell>
        </row>
        <row r="158">
          <cell r="F158" t="str">
            <v>MCP Dental ProgramActualEDI Claims</v>
          </cell>
          <cell r="G158" t="str">
            <v>MCP DentalDD GeneralEDI</v>
          </cell>
          <cell r="H158">
            <v>0</v>
          </cell>
          <cell r="I158">
            <v>0</v>
          </cell>
          <cell r="J158">
            <v>0</v>
          </cell>
          <cell r="K158">
            <v>0</v>
          </cell>
          <cell r="L158">
            <v>0</v>
          </cell>
          <cell r="M158">
            <v>0</v>
          </cell>
          <cell r="N158">
            <v>0</v>
          </cell>
        </row>
        <row r="159">
          <cell r="F159" t="str">
            <v>MCP Dental ProgramActualEDI Claim Lines</v>
          </cell>
          <cell r="G159" t="str">
            <v>MCP DentalDD GeneralEDI</v>
          </cell>
          <cell r="H159">
            <v>0</v>
          </cell>
          <cell r="I159">
            <v>0</v>
          </cell>
          <cell r="J159">
            <v>0</v>
          </cell>
          <cell r="K159">
            <v>0</v>
          </cell>
          <cell r="L159">
            <v>0</v>
          </cell>
          <cell r="M159">
            <v>0</v>
          </cell>
          <cell r="N159">
            <v>0</v>
          </cell>
        </row>
        <row r="160">
          <cell r="F160" t="str">
            <v>MCP Dental ProgramActualNon-EDI Claims</v>
          </cell>
          <cell r="G160" t="str">
            <v>MCP DentalDD GeneralNon-EDI</v>
          </cell>
          <cell r="H160">
            <v>266</v>
          </cell>
          <cell r="I160">
            <v>264</v>
          </cell>
          <cell r="J160">
            <v>308</v>
          </cell>
          <cell r="K160">
            <v>272</v>
          </cell>
          <cell r="L160">
            <v>275</v>
          </cell>
          <cell r="M160">
            <v>320</v>
          </cell>
          <cell r="N160">
            <v>1705</v>
          </cell>
        </row>
        <row r="161">
          <cell r="F161" t="str">
            <v>MCP Dental ProgramActualNon-EDI Claim Lines</v>
          </cell>
          <cell r="G161" t="str">
            <v>MCP DentalDD GeneralNon-EDI</v>
          </cell>
          <cell r="H161">
            <v>1150</v>
          </cell>
          <cell r="I161">
            <v>1153</v>
          </cell>
          <cell r="J161">
            <v>1327</v>
          </cell>
          <cell r="K161">
            <v>1111</v>
          </cell>
          <cell r="L161">
            <v>1112</v>
          </cell>
          <cell r="M161">
            <v>1323</v>
          </cell>
          <cell r="N161">
            <v>7176</v>
          </cell>
        </row>
        <row r="162">
          <cell r="F162" t="str">
            <v>MCP Dental ProgramActualTotal Claims</v>
          </cell>
          <cell r="H162">
            <v>266</v>
          </cell>
          <cell r="I162">
            <v>264</v>
          </cell>
          <cell r="J162">
            <v>308</v>
          </cell>
          <cell r="K162">
            <v>272</v>
          </cell>
          <cell r="L162">
            <v>275</v>
          </cell>
          <cell r="M162">
            <v>320</v>
          </cell>
          <cell r="N162">
            <v>1705</v>
          </cell>
        </row>
        <row r="163">
          <cell r="F163" t="str">
            <v>MCP Dental ProgramActualTotal Claim Lines</v>
          </cell>
          <cell r="H163">
            <v>1150</v>
          </cell>
          <cell r="I163">
            <v>1153</v>
          </cell>
          <cell r="J163">
            <v>1327</v>
          </cell>
          <cell r="K163">
            <v>1111</v>
          </cell>
          <cell r="L163">
            <v>1112</v>
          </cell>
          <cell r="M163">
            <v>1323</v>
          </cell>
          <cell r="N163">
            <v>7176</v>
          </cell>
        </row>
        <row r="164">
          <cell r="F164" t="str">
            <v>MCP Dental ProgramActualClaims Lines per Claim</v>
          </cell>
          <cell r="H164">
            <v>4.3233082706766917</v>
          </cell>
          <cell r="I164">
            <v>4.3674242424242422</v>
          </cell>
          <cell r="J164">
            <v>4.3084415584415581</v>
          </cell>
          <cell r="K164">
            <v>4.0845588235294121</v>
          </cell>
          <cell r="L164">
            <v>4.0436363636363639</v>
          </cell>
          <cell r="M164">
            <v>4.1343750000000004</v>
          </cell>
          <cell r="N164">
            <v>4.2087976539589445</v>
          </cell>
        </row>
        <row r="165">
          <cell r="F165" t="str">
            <v>MCP Dental ProgramActualEDI %</v>
          </cell>
          <cell r="H165">
            <v>0</v>
          </cell>
          <cell r="I165">
            <v>0</v>
          </cell>
          <cell r="J165">
            <v>0</v>
          </cell>
          <cell r="K165">
            <v>0</v>
          </cell>
          <cell r="L165">
            <v>0</v>
          </cell>
          <cell r="M165">
            <v>0</v>
          </cell>
          <cell r="N165">
            <v>0</v>
          </cell>
        </row>
        <row r="166">
          <cell r="F166" t="str">
            <v>MCP Dental ProgramActualEDI Claims</v>
          </cell>
          <cell r="G166" t="str">
            <v>MCP DentalDD VentEDI</v>
          </cell>
          <cell r="H166">
            <v>0</v>
          </cell>
          <cell r="I166">
            <v>0</v>
          </cell>
          <cell r="J166">
            <v>0</v>
          </cell>
          <cell r="K166">
            <v>0</v>
          </cell>
          <cell r="L166">
            <v>0</v>
          </cell>
          <cell r="M166">
            <v>0</v>
          </cell>
          <cell r="N166">
            <v>0</v>
          </cell>
        </row>
        <row r="167">
          <cell r="F167" t="str">
            <v>MCP Dental ProgramActualEDI Claim Lines</v>
          </cell>
          <cell r="G167" t="str">
            <v>MCP DentalDD VentEDI</v>
          </cell>
          <cell r="H167">
            <v>0</v>
          </cell>
          <cell r="I167">
            <v>0</v>
          </cell>
          <cell r="J167">
            <v>0</v>
          </cell>
          <cell r="K167">
            <v>0</v>
          </cell>
          <cell r="L167">
            <v>0</v>
          </cell>
          <cell r="M167">
            <v>0</v>
          </cell>
          <cell r="N167">
            <v>0</v>
          </cell>
        </row>
        <row r="168">
          <cell r="F168" t="str">
            <v>MCP Dental ProgramActualNon-EDI Claims</v>
          </cell>
          <cell r="G168" t="str">
            <v>MCP DentalDD VentNon-EDI</v>
          </cell>
          <cell r="H168">
            <v>2</v>
          </cell>
          <cell r="I168">
            <v>0</v>
          </cell>
          <cell r="J168">
            <v>2</v>
          </cell>
          <cell r="K168">
            <v>0</v>
          </cell>
          <cell r="L168">
            <v>0</v>
          </cell>
          <cell r="M168">
            <v>0</v>
          </cell>
          <cell r="N168">
            <v>4</v>
          </cell>
        </row>
        <row r="169">
          <cell r="F169" t="str">
            <v>MCP Dental ProgramActualNon-EDI Claim Lines</v>
          </cell>
          <cell r="G169" t="str">
            <v>MCP DentalDD VentNon-EDI</v>
          </cell>
          <cell r="H169">
            <v>5</v>
          </cell>
          <cell r="I169">
            <v>0</v>
          </cell>
          <cell r="J169">
            <v>5</v>
          </cell>
          <cell r="K169">
            <v>0</v>
          </cell>
          <cell r="L169">
            <v>0</v>
          </cell>
          <cell r="M169">
            <v>0</v>
          </cell>
          <cell r="N169">
            <v>10</v>
          </cell>
        </row>
        <row r="170">
          <cell r="F170" t="str">
            <v>MCP Dental ProgramActualTotal Claims</v>
          </cell>
          <cell r="H170">
            <v>2</v>
          </cell>
          <cell r="I170">
            <v>0</v>
          </cell>
          <cell r="J170">
            <v>2</v>
          </cell>
          <cell r="K170">
            <v>0</v>
          </cell>
          <cell r="L170">
            <v>0</v>
          </cell>
          <cell r="M170">
            <v>0</v>
          </cell>
          <cell r="N170">
            <v>4</v>
          </cell>
        </row>
        <row r="171">
          <cell r="F171" t="str">
            <v>MCP Dental ProgramActualTotal Claim Lines</v>
          </cell>
          <cell r="H171">
            <v>5</v>
          </cell>
          <cell r="I171">
            <v>0</v>
          </cell>
          <cell r="J171">
            <v>5</v>
          </cell>
          <cell r="K171">
            <v>0</v>
          </cell>
          <cell r="L171">
            <v>0</v>
          </cell>
          <cell r="M171">
            <v>0</v>
          </cell>
          <cell r="N171">
            <v>10</v>
          </cell>
        </row>
        <row r="172">
          <cell r="F172" t="str">
            <v>MCP Dental ProgramActualClaims Lines per Claim</v>
          </cell>
          <cell r="H172">
            <v>2.5</v>
          </cell>
          <cell r="I172" t="e">
            <v>#DIV/0!</v>
          </cell>
          <cell r="J172">
            <v>2.5</v>
          </cell>
          <cell r="K172" t="e">
            <v>#DIV/0!</v>
          </cell>
          <cell r="L172" t="e">
            <v>#DIV/0!</v>
          </cell>
          <cell r="M172" t="e">
            <v>#DIV/0!</v>
          </cell>
          <cell r="N172">
            <v>2.5</v>
          </cell>
        </row>
        <row r="173">
          <cell r="F173" t="str">
            <v>MCP Dental ProgramActualEDI %</v>
          </cell>
          <cell r="H173">
            <v>0</v>
          </cell>
          <cell r="I173" t="e">
            <v>#DIV/0!</v>
          </cell>
          <cell r="J173">
            <v>0</v>
          </cell>
          <cell r="K173" t="e">
            <v>#DIV/0!</v>
          </cell>
          <cell r="L173" t="e">
            <v>#DIV/0!</v>
          </cell>
          <cell r="M173" t="e">
            <v>#DIV/0!</v>
          </cell>
          <cell r="N173">
            <v>0</v>
          </cell>
        </row>
        <row r="174">
          <cell r="F174" t="str">
            <v>MCP Dental ProgramActualEDI Claims</v>
          </cell>
          <cell r="H174">
            <v>0</v>
          </cell>
          <cell r="I174">
            <v>0</v>
          </cell>
          <cell r="J174">
            <v>0</v>
          </cell>
          <cell r="K174">
            <v>0</v>
          </cell>
          <cell r="L174">
            <v>0</v>
          </cell>
          <cell r="M174">
            <v>0</v>
          </cell>
          <cell r="N174">
            <v>0</v>
          </cell>
        </row>
        <row r="175">
          <cell r="F175" t="str">
            <v>MCP Dental ProgramActualEDI Claim Lines</v>
          </cell>
          <cell r="H175">
            <v>0</v>
          </cell>
          <cell r="I175">
            <v>0</v>
          </cell>
          <cell r="J175">
            <v>0</v>
          </cell>
          <cell r="K175">
            <v>0</v>
          </cell>
          <cell r="L175">
            <v>0</v>
          </cell>
          <cell r="M175">
            <v>0</v>
          </cell>
          <cell r="N175">
            <v>0</v>
          </cell>
        </row>
        <row r="176">
          <cell r="F176" t="str">
            <v>MCP Dental ProgramActualNon-EDI Claims</v>
          </cell>
          <cell r="H176">
            <v>0</v>
          </cell>
          <cell r="I176">
            <v>0</v>
          </cell>
          <cell r="J176">
            <v>0</v>
          </cell>
          <cell r="K176">
            <v>0</v>
          </cell>
          <cell r="L176">
            <v>0</v>
          </cell>
          <cell r="M176">
            <v>0</v>
          </cell>
          <cell r="N176">
            <v>0</v>
          </cell>
        </row>
        <row r="177">
          <cell r="F177" t="str">
            <v>MCP Dental ProgramActualNon-EDI Claim Lines</v>
          </cell>
          <cell r="H177">
            <v>0</v>
          </cell>
          <cell r="I177">
            <v>0</v>
          </cell>
          <cell r="J177">
            <v>0</v>
          </cell>
          <cell r="K177">
            <v>0</v>
          </cell>
          <cell r="L177">
            <v>0</v>
          </cell>
          <cell r="M177">
            <v>0</v>
          </cell>
          <cell r="N177">
            <v>0</v>
          </cell>
        </row>
        <row r="178">
          <cell r="F178" t="str">
            <v>MCP Dental ProgramActualTotal Claims</v>
          </cell>
          <cell r="H178">
            <v>0</v>
          </cell>
          <cell r="I178">
            <v>0</v>
          </cell>
          <cell r="J178">
            <v>0</v>
          </cell>
          <cell r="K178">
            <v>0</v>
          </cell>
          <cell r="L178">
            <v>0</v>
          </cell>
          <cell r="M178">
            <v>0</v>
          </cell>
          <cell r="N178">
            <v>0</v>
          </cell>
        </row>
        <row r="179">
          <cell r="F179" t="str">
            <v>MCP Dental ProgramActualTotal Claim Lines</v>
          </cell>
          <cell r="H179">
            <v>0</v>
          </cell>
          <cell r="I179">
            <v>0</v>
          </cell>
          <cell r="J179">
            <v>0</v>
          </cell>
          <cell r="K179">
            <v>0</v>
          </cell>
          <cell r="L179">
            <v>0</v>
          </cell>
          <cell r="M179">
            <v>0</v>
          </cell>
          <cell r="N179">
            <v>0</v>
          </cell>
        </row>
        <row r="180">
          <cell r="F180" t="str">
            <v>MCP Dental ProgramActualClaims Lines per Claim</v>
          </cell>
          <cell r="H180" t="e">
            <v>#DIV/0!</v>
          </cell>
          <cell r="I180" t="e">
            <v>#DIV/0!</v>
          </cell>
          <cell r="J180" t="e">
            <v>#DIV/0!</v>
          </cell>
          <cell r="K180" t="e">
            <v>#DIV/0!</v>
          </cell>
          <cell r="L180" t="e">
            <v>#DIV/0!</v>
          </cell>
          <cell r="M180" t="e">
            <v>#DIV/0!</v>
          </cell>
          <cell r="N180" t="e">
            <v>#DIV/0!</v>
          </cell>
        </row>
        <row r="181">
          <cell r="F181" t="str">
            <v>MCP Dental ProgramActualEDI %</v>
          </cell>
          <cell r="H181" t="e">
            <v>#DIV/0!</v>
          </cell>
          <cell r="I181" t="e">
            <v>#DIV/0!</v>
          </cell>
          <cell r="J181" t="e">
            <v>#DIV/0!</v>
          </cell>
          <cell r="K181" t="e">
            <v>#DIV/0!</v>
          </cell>
          <cell r="L181" t="e">
            <v>#DIV/0!</v>
          </cell>
          <cell r="M181" t="e">
            <v>#DIV/0!</v>
          </cell>
          <cell r="N181" t="e">
            <v>#DIV/0!</v>
          </cell>
        </row>
        <row r="182">
          <cell r="F182" t="str">
            <v>MCP Dental ProgramActualEDI Claims</v>
          </cell>
          <cell r="G182" t="str">
            <v>MCP DentalPremium SharingEDI</v>
          </cell>
          <cell r="H182">
            <v>0</v>
          </cell>
          <cell r="I182">
            <v>0</v>
          </cell>
          <cell r="J182">
            <v>0</v>
          </cell>
          <cell r="K182">
            <v>0</v>
          </cell>
          <cell r="L182">
            <v>0</v>
          </cell>
          <cell r="M182">
            <v>0</v>
          </cell>
          <cell r="N182">
            <v>0</v>
          </cell>
        </row>
        <row r="183">
          <cell r="F183" t="str">
            <v>MCP Dental ProgramActualEDI Claim Lines</v>
          </cell>
          <cell r="G183" t="str">
            <v>MCP DentalPremium SharingEDI</v>
          </cell>
          <cell r="H183">
            <v>0</v>
          </cell>
          <cell r="I183">
            <v>0</v>
          </cell>
          <cell r="J183">
            <v>0</v>
          </cell>
          <cell r="K183">
            <v>0</v>
          </cell>
          <cell r="L183">
            <v>0</v>
          </cell>
          <cell r="M183">
            <v>0</v>
          </cell>
          <cell r="N183">
            <v>0</v>
          </cell>
        </row>
        <row r="184">
          <cell r="F184" t="str">
            <v>MCP Dental ProgramActualNon-EDI Claims</v>
          </cell>
          <cell r="G184" t="str">
            <v>MCP DentalPremium SharingNon-EDI</v>
          </cell>
          <cell r="H184">
            <v>8</v>
          </cell>
          <cell r="I184">
            <v>1</v>
          </cell>
          <cell r="J184">
            <v>4</v>
          </cell>
          <cell r="K184">
            <v>1</v>
          </cell>
          <cell r="L184">
            <v>0</v>
          </cell>
          <cell r="M184">
            <v>0</v>
          </cell>
          <cell r="N184">
            <v>14</v>
          </cell>
        </row>
        <row r="185">
          <cell r="F185" t="str">
            <v>MCP Dental ProgramActualNon-EDI Claim Lines</v>
          </cell>
          <cell r="G185" t="str">
            <v>MCP DentalPremium SharingNon-EDI</v>
          </cell>
          <cell r="H185">
            <v>31</v>
          </cell>
          <cell r="I185">
            <v>1</v>
          </cell>
          <cell r="J185">
            <v>17</v>
          </cell>
          <cell r="K185">
            <v>1</v>
          </cell>
          <cell r="L185">
            <v>0</v>
          </cell>
          <cell r="M185">
            <v>0</v>
          </cell>
          <cell r="N185">
            <v>50</v>
          </cell>
        </row>
        <row r="186">
          <cell r="F186" t="str">
            <v>MCP Dental ProgramActualTotal Claims</v>
          </cell>
          <cell r="H186">
            <v>8</v>
          </cell>
          <cell r="I186">
            <v>1</v>
          </cell>
          <cell r="J186">
            <v>4</v>
          </cell>
          <cell r="K186">
            <v>1</v>
          </cell>
          <cell r="L186">
            <v>0</v>
          </cell>
          <cell r="M186">
            <v>0</v>
          </cell>
          <cell r="N186">
            <v>14</v>
          </cell>
        </row>
        <row r="187">
          <cell r="F187" t="str">
            <v>MCP Dental ProgramActualTotal Claim Lines</v>
          </cell>
          <cell r="H187">
            <v>31</v>
          </cell>
          <cell r="I187">
            <v>1</v>
          </cell>
          <cell r="J187">
            <v>17</v>
          </cell>
          <cell r="K187">
            <v>1</v>
          </cell>
          <cell r="L187">
            <v>0</v>
          </cell>
          <cell r="M187">
            <v>0</v>
          </cell>
          <cell r="N187">
            <v>50</v>
          </cell>
        </row>
        <row r="188">
          <cell r="F188" t="str">
            <v>MCP Dental ProgramActualClaims Lines per Claim</v>
          </cell>
          <cell r="H188">
            <v>3.875</v>
          </cell>
          <cell r="I188">
            <v>1</v>
          </cell>
          <cell r="J188">
            <v>4.25</v>
          </cell>
          <cell r="K188">
            <v>1</v>
          </cell>
          <cell r="L188" t="e">
            <v>#DIV/0!</v>
          </cell>
          <cell r="M188" t="e">
            <v>#DIV/0!</v>
          </cell>
          <cell r="N188">
            <v>3.5714285714285716</v>
          </cell>
        </row>
        <row r="189">
          <cell r="F189" t="str">
            <v>MCP Dental ProgramActualEDI %</v>
          </cell>
          <cell r="H189">
            <v>0</v>
          </cell>
          <cell r="I189">
            <v>0</v>
          </cell>
          <cell r="J189">
            <v>0</v>
          </cell>
          <cell r="K189">
            <v>0</v>
          </cell>
          <cell r="L189" t="e">
            <v>#DIV/0!</v>
          </cell>
          <cell r="M189" t="e">
            <v>#DIV/0!</v>
          </cell>
          <cell r="N189">
            <v>0</v>
          </cell>
        </row>
        <row r="190">
          <cell r="F190" t="str">
            <v>CHOCBudgetMembership</v>
          </cell>
          <cell r="K190">
            <v>74519</v>
          </cell>
          <cell r="L190">
            <v>74801</v>
          </cell>
          <cell r="M190">
            <v>75083</v>
          </cell>
        </row>
        <row r="191">
          <cell r="F191" t="str">
            <v>CHOCBudgetClaims per 1000 Members</v>
          </cell>
          <cell r="K191">
            <v>525</v>
          </cell>
          <cell r="L191">
            <v>525</v>
          </cell>
          <cell r="M191">
            <v>525</v>
          </cell>
        </row>
        <row r="192">
          <cell r="F192" t="str">
            <v>CHOCBudgetClaims Lines per Claim</v>
          </cell>
          <cell r="K192">
            <v>2.25</v>
          </cell>
          <cell r="L192">
            <v>2.25</v>
          </cell>
          <cell r="M192">
            <v>2.25</v>
          </cell>
        </row>
        <row r="193">
          <cell r="F193" t="str">
            <v>CHOCBudgetEDI %</v>
          </cell>
          <cell r="K193">
            <v>0.45</v>
          </cell>
          <cell r="L193">
            <v>0.45</v>
          </cell>
          <cell r="M193">
            <v>0.45</v>
          </cell>
        </row>
        <row r="194">
          <cell r="F194" t="str">
            <v>CHOCBudgetMass %</v>
          </cell>
          <cell r="K194">
            <v>0.6</v>
          </cell>
          <cell r="L194">
            <v>0.6</v>
          </cell>
          <cell r="M194">
            <v>0.6</v>
          </cell>
        </row>
        <row r="195">
          <cell r="F195" t="str">
            <v>CHOCActualMembership</v>
          </cell>
          <cell r="H195">
            <v>76838</v>
          </cell>
          <cell r="I195">
            <v>73974</v>
          </cell>
          <cell r="J195">
            <v>72372</v>
          </cell>
          <cell r="K195">
            <v>73206</v>
          </cell>
          <cell r="L195">
            <v>75296</v>
          </cell>
          <cell r="M195">
            <v>73701</v>
          </cell>
          <cell r="N195">
            <v>445387</v>
          </cell>
        </row>
        <row r="196">
          <cell r="F196" t="str">
            <v>CHOCActualEDI Claims</v>
          </cell>
          <cell r="H196">
            <v>9625</v>
          </cell>
          <cell r="I196">
            <v>24161</v>
          </cell>
          <cell r="J196">
            <v>15781</v>
          </cell>
          <cell r="K196">
            <v>18688</v>
          </cell>
          <cell r="L196">
            <v>15954</v>
          </cell>
          <cell r="M196">
            <v>17458</v>
          </cell>
          <cell r="N196">
            <v>101667</v>
          </cell>
        </row>
        <row r="197">
          <cell r="F197" t="str">
            <v>CHOCActualEDI Claim Lines</v>
          </cell>
          <cell r="H197">
            <v>17029</v>
          </cell>
          <cell r="I197">
            <v>53414</v>
          </cell>
          <cell r="J197">
            <v>26799</v>
          </cell>
          <cell r="K197">
            <v>35034</v>
          </cell>
          <cell r="L197">
            <v>31413</v>
          </cell>
          <cell r="M197">
            <v>32621</v>
          </cell>
          <cell r="N197">
            <v>196310</v>
          </cell>
        </row>
        <row r="198">
          <cell r="F198" t="str">
            <v>CHOCActualNon-EDI Claims</v>
          </cell>
          <cell r="H198">
            <v>24936</v>
          </cell>
          <cell r="I198">
            <v>23274</v>
          </cell>
          <cell r="J198">
            <v>23701</v>
          </cell>
          <cell r="K198">
            <v>24532</v>
          </cell>
          <cell r="L198">
            <v>25814</v>
          </cell>
          <cell r="M198">
            <v>34452</v>
          </cell>
          <cell r="N198">
            <v>156709</v>
          </cell>
        </row>
        <row r="199">
          <cell r="F199" t="str">
            <v>CHOCActualNon-EDI Claim Lines</v>
          </cell>
          <cell r="H199">
            <v>59268</v>
          </cell>
          <cell r="I199">
            <v>51893</v>
          </cell>
          <cell r="J199">
            <v>57826</v>
          </cell>
          <cell r="K199">
            <v>55783</v>
          </cell>
          <cell r="L199">
            <v>65162</v>
          </cell>
          <cell r="M199">
            <v>77924</v>
          </cell>
          <cell r="N199">
            <v>367856</v>
          </cell>
        </row>
        <row r="200">
          <cell r="F200" t="str">
            <v>CHOCActualMass Claims</v>
          </cell>
          <cell r="H200">
            <v>22511</v>
          </cell>
          <cell r="I200">
            <v>33894</v>
          </cell>
          <cell r="J200">
            <v>21029</v>
          </cell>
          <cell r="K200">
            <v>29842</v>
          </cell>
          <cell r="L200">
            <v>25484</v>
          </cell>
          <cell r="M200">
            <v>24883</v>
          </cell>
          <cell r="N200">
            <v>157643</v>
          </cell>
        </row>
        <row r="201">
          <cell r="F201" t="str">
            <v>CHOCActualTotal Claims</v>
          </cell>
          <cell r="H201">
            <v>34561</v>
          </cell>
          <cell r="I201">
            <v>47435</v>
          </cell>
          <cell r="J201">
            <v>39482</v>
          </cell>
          <cell r="K201">
            <v>43220</v>
          </cell>
          <cell r="L201">
            <v>41768</v>
          </cell>
          <cell r="M201">
            <v>51910</v>
          </cell>
          <cell r="N201">
            <v>258376</v>
          </cell>
        </row>
        <row r="202">
          <cell r="F202" t="str">
            <v>CHOCActualClaims per 1000 Members</v>
          </cell>
          <cell r="H202">
            <v>449.79046825789328</v>
          </cell>
          <cell r="I202">
            <v>641.23881363722387</v>
          </cell>
          <cell r="J202">
            <v>545.54247499032772</v>
          </cell>
          <cell r="K202">
            <v>590.38876594814633</v>
          </cell>
          <cell r="L202">
            <v>554.71738206544831</v>
          </cell>
          <cell r="M202">
            <v>704.33236998141149</v>
          </cell>
          <cell r="N202">
            <v>580.11571958768445</v>
          </cell>
        </row>
        <row r="203">
          <cell r="F203" t="str">
            <v>CHOCActualTotal Claim Lines</v>
          </cell>
          <cell r="H203">
            <v>76297</v>
          </cell>
          <cell r="I203">
            <v>105307</v>
          </cell>
          <cell r="J203">
            <v>84625</v>
          </cell>
          <cell r="K203">
            <v>90817</v>
          </cell>
          <cell r="L203">
            <v>96575</v>
          </cell>
          <cell r="M203">
            <v>110545</v>
          </cell>
          <cell r="N203">
            <v>564166</v>
          </cell>
        </row>
        <row r="204">
          <cell r="F204" t="str">
            <v>CHOCActualClaims Lines per Claim</v>
          </cell>
          <cell r="H204">
            <v>2.2076039466450625</v>
          </cell>
          <cell r="I204">
            <v>2.2200274059238958</v>
          </cell>
          <cell r="J204">
            <v>2.1433817942353479</v>
          </cell>
          <cell r="K204">
            <v>2.1012725590004626</v>
          </cell>
          <cell r="L204">
            <v>2.3121767860563112</v>
          </cell>
          <cell r="M204">
            <v>2.1295511462146024</v>
          </cell>
          <cell r="N204">
            <v>2.1835077561383409</v>
          </cell>
        </row>
        <row r="205">
          <cell r="F205" t="str">
            <v>CHOCActualEDI %</v>
          </cell>
          <cell r="H205">
            <v>0.27849309915801046</v>
          </cell>
          <cell r="I205">
            <v>0.50934963634447139</v>
          </cell>
          <cell r="J205">
            <v>0.39970112962869153</v>
          </cell>
          <cell r="K205">
            <v>0.43239241092086994</v>
          </cell>
          <cell r="L205">
            <v>0.38196705611951731</v>
          </cell>
          <cell r="M205">
            <v>0.33631284916201115</v>
          </cell>
          <cell r="N205">
            <v>0.39348468898040068</v>
          </cell>
        </row>
        <row r="206">
          <cell r="F206" t="str">
            <v>CHOCActualMass %</v>
          </cell>
          <cell r="H206">
            <v>0.65134110702815307</v>
          </cell>
          <cell r="I206">
            <v>0.71453568040476445</v>
          </cell>
          <cell r="J206">
            <v>0.53262246086824372</v>
          </cell>
          <cell r="K206">
            <v>0.69046737621471543</v>
          </cell>
          <cell r="L206">
            <v>0.61013215859030834</v>
          </cell>
          <cell r="M206">
            <v>0.47934887304950874</v>
          </cell>
          <cell r="N206">
            <v>0.6101301978511936</v>
          </cell>
        </row>
        <row r="207">
          <cell r="F207" t="str">
            <v>CHOC ProgramActualEDI Claims</v>
          </cell>
          <cell r="G207" t="str">
            <v>CHOCBlue Cross CaliforniaKidsEDI</v>
          </cell>
          <cell r="H207">
            <v>308</v>
          </cell>
          <cell r="I207">
            <v>1245</v>
          </cell>
          <cell r="J207">
            <v>749</v>
          </cell>
          <cell r="K207">
            <v>743</v>
          </cell>
          <cell r="L207">
            <v>576</v>
          </cell>
          <cell r="M207">
            <v>656</v>
          </cell>
          <cell r="N207">
            <v>4277</v>
          </cell>
        </row>
        <row r="208">
          <cell r="F208" t="str">
            <v>CHOC ProgramActualEDI Claim Lines</v>
          </cell>
          <cell r="G208" t="str">
            <v>CHOCBlue Cross CaliforniaKidsEDI</v>
          </cell>
          <cell r="H208">
            <v>530</v>
          </cell>
          <cell r="I208">
            <v>2589</v>
          </cell>
          <cell r="J208">
            <v>1235</v>
          </cell>
          <cell r="K208">
            <v>1308</v>
          </cell>
          <cell r="L208">
            <v>975</v>
          </cell>
          <cell r="M208">
            <v>1153</v>
          </cell>
          <cell r="N208">
            <v>7790</v>
          </cell>
        </row>
        <row r="209">
          <cell r="F209" t="str">
            <v>CHOC ProgramActualNon-EDI Claims</v>
          </cell>
          <cell r="G209" t="str">
            <v>CHOCBlue Cross CaliforniaKidsNon-EDI</v>
          </cell>
          <cell r="H209">
            <v>695</v>
          </cell>
          <cell r="I209">
            <v>467</v>
          </cell>
          <cell r="J209">
            <v>410</v>
          </cell>
          <cell r="K209">
            <v>405</v>
          </cell>
          <cell r="L209">
            <v>371</v>
          </cell>
          <cell r="M209">
            <v>481</v>
          </cell>
          <cell r="N209">
            <v>2829</v>
          </cell>
        </row>
        <row r="210">
          <cell r="F210" t="str">
            <v>CHOC ProgramActualNon-EDI Claim Lines</v>
          </cell>
          <cell r="G210" t="str">
            <v>CHOCBlue Cross CaliforniaKidsNon-EDI</v>
          </cell>
          <cell r="H210">
            <v>1480</v>
          </cell>
          <cell r="I210">
            <v>844</v>
          </cell>
          <cell r="J210">
            <v>684</v>
          </cell>
          <cell r="K210">
            <v>724</v>
          </cell>
          <cell r="L210">
            <v>551</v>
          </cell>
          <cell r="M210">
            <v>841</v>
          </cell>
          <cell r="N210">
            <v>5124</v>
          </cell>
        </row>
        <row r="211">
          <cell r="F211" t="str">
            <v>CHOC ProgramActualTotal Claims</v>
          </cell>
          <cell r="H211">
            <v>1003</v>
          </cell>
          <cell r="I211">
            <v>1712</v>
          </cell>
          <cell r="J211">
            <v>1159</v>
          </cell>
          <cell r="K211">
            <v>1148</v>
          </cell>
          <cell r="L211">
            <v>947</v>
          </cell>
          <cell r="M211">
            <v>1137</v>
          </cell>
          <cell r="N211">
            <v>7106</v>
          </cell>
        </row>
        <row r="212">
          <cell r="F212" t="str">
            <v>CHOC ProgramActualTotal Claim Lines</v>
          </cell>
          <cell r="H212">
            <v>2010</v>
          </cell>
          <cell r="I212">
            <v>3433</v>
          </cell>
          <cell r="J212">
            <v>1919</v>
          </cell>
          <cell r="K212">
            <v>2032</v>
          </cell>
          <cell r="L212">
            <v>1526</v>
          </cell>
          <cell r="M212">
            <v>1994</v>
          </cell>
          <cell r="N212">
            <v>12914</v>
          </cell>
        </row>
        <row r="213">
          <cell r="F213" t="str">
            <v>CHOC ProgramActualClaims Lines per Claim</v>
          </cell>
          <cell r="H213">
            <v>2.003988035892323</v>
          </cell>
          <cell r="I213">
            <v>2.0052570093457942</v>
          </cell>
          <cell r="J213">
            <v>1.6557377049180328</v>
          </cell>
          <cell r="K213">
            <v>1.7700348432055748</v>
          </cell>
          <cell r="L213">
            <v>1.6114044350580781</v>
          </cell>
          <cell r="M213">
            <v>1.7537379067722076</v>
          </cell>
          <cell r="N213">
            <v>1.8173374613003095</v>
          </cell>
        </row>
        <row r="214">
          <cell r="F214" t="str">
            <v>CHOC ProgramActualEDI %</v>
          </cell>
          <cell r="H214">
            <v>0.30707876370887338</v>
          </cell>
          <cell r="I214">
            <v>0.72721962616822433</v>
          </cell>
          <cell r="J214">
            <v>0.64624676445211393</v>
          </cell>
          <cell r="K214">
            <v>0.64721254355400692</v>
          </cell>
          <cell r="L214">
            <v>0.6082365364308342</v>
          </cell>
          <cell r="M214">
            <v>0.57695690413368517</v>
          </cell>
          <cell r="N214">
            <v>0.60188573036870252</v>
          </cell>
        </row>
        <row r="215">
          <cell r="F215" t="str">
            <v>CHOC ProgramActualEDI Claims</v>
          </cell>
          <cell r="G215" t="str">
            <v>CHOCCal-Optima Healthy FamiliesEDI</v>
          </cell>
          <cell r="H215">
            <v>1794</v>
          </cell>
          <cell r="I215">
            <v>4392</v>
          </cell>
          <cell r="J215">
            <v>3082</v>
          </cell>
          <cell r="K215">
            <v>3978</v>
          </cell>
          <cell r="L215">
            <v>2589</v>
          </cell>
          <cell r="M215">
            <v>2983</v>
          </cell>
          <cell r="N215">
            <v>18818</v>
          </cell>
        </row>
        <row r="216">
          <cell r="F216" t="str">
            <v>CHOC ProgramActualEDI Claim Lines</v>
          </cell>
          <cell r="G216" t="str">
            <v>CHOCCal-Optima Healthy FamiliesEDI</v>
          </cell>
          <cell r="H216">
            <v>3505</v>
          </cell>
          <cell r="I216">
            <v>8641</v>
          </cell>
          <cell r="J216">
            <v>5018</v>
          </cell>
          <cell r="K216">
            <v>8393</v>
          </cell>
          <cell r="L216">
            <v>4546</v>
          </cell>
          <cell r="M216">
            <v>5227</v>
          </cell>
          <cell r="N216">
            <v>35330</v>
          </cell>
        </row>
        <row r="217">
          <cell r="F217" t="str">
            <v>CHOC ProgramActualNon-EDI Claims</v>
          </cell>
          <cell r="G217" t="str">
            <v>CHOCCal-Optima Healthy FamiliesNon-EDI</v>
          </cell>
          <cell r="H217">
            <v>3227</v>
          </cell>
          <cell r="I217">
            <v>2704</v>
          </cell>
          <cell r="J217">
            <v>2539</v>
          </cell>
          <cell r="K217">
            <v>3341</v>
          </cell>
          <cell r="L217">
            <v>2677</v>
          </cell>
          <cell r="M217">
            <v>3477</v>
          </cell>
          <cell r="N217">
            <v>17965</v>
          </cell>
        </row>
        <row r="218">
          <cell r="F218" t="str">
            <v>CHOC ProgramActualNon-EDI Claim Lines</v>
          </cell>
          <cell r="G218" t="str">
            <v>CHOCCal-Optima Healthy FamiliesNon-EDI</v>
          </cell>
          <cell r="H218">
            <v>6868</v>
          </cell>
          <cell r="I218">
            <v>5683</v>
          </cell>
          <cell r="J218">
            <v>5033</v>
          </cell>
          <cell r="K218">
            <v>7150</v>
          </cell>
          <cell r="L218">
            <v>5523</v>
          </cell>
          <cell r="M218">
            <v>6595</v>
          </cell>
          <cell r="N218">
            <v>36852</v>
          </cell>
        </row>
        <row r="219">
          <cell r="F219" t="str">
            <v>CHOC ProgramActualTotal Claims</v>
          </cell>
          <cell r="H219">
            <v>5021</v>
          </cell>
          <cell r="I219">
            <v>7096</v>
          </cell>
          <cell r="J219">
            <v>5621</v>
          </cell>
          <cell r="K219">
            <v>7319</v>
          </cell>
          <cell r="L219">
            <v>5266</v>
          </cell>
          <cell r="M219">
            <v>6460</v>
          </cell>
          <cell r="N219">
            <v>36783</v>
          </cell>
        </row>
        <row r="220">
          <cell r="F220" t="str">
            <v>CHOC ProgramActualTotal Claim Lines</v>
          </cell>
          <cell r="H220">
            <v>10373</v>
          </cell>
          <cell r="I220">
            <v>14324</v>
          </cell>
          <cell r="J220">
            <v>10051</v>
          </cell>
          <cell r="K220">
            <v>15543</v>
          </cell>
          <cell r="L220">
            <v>10069</v>
          </cell>
          <cell r="M220">
            <v>11822</v>
          </cell>
          <cell r="N220">
            <v>72182</v>
          </cell>
        </row>
        <row r="221">
          <cell r="F221" t="str">
            <v>CHOC ProgramActualClaims Lines per Claim</v>
          </cell>
          <cell r="H221">
            <v>2.0659231228838877</v>
          </cell>
          <cell r="I221">
            <v>2.0186020293122886</v>
          </cell>
          <cell r="J221">
            <v>1.7881159935954456</v>
          </cell>
          <cell r="K221">
            <v>2.123650771963383</v>
          </cell>
          <cell r="L221">
            <v>1.9120774781617926</v>
          </cell>
          <cell r="M221">
            <v>1.8300309597523219</v>
          </cell>
          <cell r="N221">
            <v>1.9623739227360466</v>
          </cell>
        </row>
        <row r="222">
          <cell r="F222" t="str">
            <v>CHOC ProgramActualEDI %</v>
          </cell>
          <cell r="H222">
            <v>0.35729934276040631</v>
          </cell>
          <cell r="I222">
            <v>0.61894024802705749</v>
          </cell>
          <cell r="J222">
            <v>0.54830101405443876</v>
          </cell>
          <cell r="K222">
            <v>0.54351687388987568</v>
          </cell>
          <cell r="L222">
            <v>0.4916445119635397</v>
          </cell>
          <cell r="M222">
            <v>0.46176470588235297</v>
          </cell>
          <cell r="N222">
            <v>0.51159503031291631</v>
          </cell>
        </row>
        <row r="223">
          <cell r="F223" t="str">
            <v>CHOC ProgramActualEDI Claims</v>
          </cell>
          <cell r="G223" t="str">
            <v>CHOCCal-Optima Medi-CalEDI</v>
          </cell>
          <cell r="H223">
            <v>7523</v>
          </cell>
          <cell r="I223">
            <v>18524</v>
          </cell>
          <cell r="J223">
            <v>11950</v>
          </cell>
          <cell r="K223">
            <v>13967</v>
          </cell>
          <cell r="L223">
            <v>12789</v>
          </cell>
          <cell r="M223">
            <v>13819</v>
          </cell>
          <cell r="N223">
            <v>78572</v>
          </cell>
        </row>
        <row r="224">
          <cell r="F224" t="str">
            <v>CHOC ProgramActualEDI Claim Lines</v>
          </cell>
          <cell r="G224" t="str">
            <v>CHOCCal-Optima Medi-CalEDI</v>
          </cell>
          <cell r="H224">
            <v>12994</v>
          </cell>
          <cell r="I224">
            <v>42184</v>
          </cell>
          <cell r="J224">
            <v>20546</v>
          </cell>
          <cell r="K224">
            <v>25333</v>
          </cell>
          <cell r="L224">
            <v>25892</v>
          </cell>
          <cell r="M224">
            <v>26241</v>
          </cell>
          <cell r="N224">
            <v>153190</v>
          </cell>
        </row>
        <row r="225">
          <cell r="F225" t="str">
            <v>CHOC ProgramActualNon-EDI Claims</v>
          </cell>
          <cell r="G225" t="str">
            <v>CHOCCal-Optima Medi-CalNon-EDI</v>
          </cell>
          <cell r="H225">
            <v>21014</v>
          </cell>
          <cell r="I225">
            <v>20103</v>
          </cell>
          <cell r="J225">
            <v>20752</v>
          </cell>
          <cell r="K225">
            <v>20786</v>
          </cell>
          <cell r="L225">
            <v>22766</v>
          </cell>
          <cell r="M225">
            <v>30494</v>
          </cell>
          <cell r="N225">
            <v>135915</v>
          </cell>
        </row>
        <row r="226">
          <cell r="F226" t="str">
            <v>CHOC ProgramActualNon-EDI Claim Lines</v>
          </cell>
          <cell r="G226" t="str">
            <v>CHOCCal-Optima Medi-CalNon-EDI</v>
          </cell>
          <cell r="H226">
            <v>50920</v>
          </cell>
          <cell r="I226">
            <v>45366</v>
          </cell>
          <cell r="J226">
            <v>52109</v>
          </cell>
          <cell r="K226">
            <v>47909</v>
          </cell>
          <cell r="L226">
            <v>59088</v>
          </cell>
          <cell r="M226">
            <v>70488</v>
          </cell>
          <cell r="N226">
            <v>325880</v>
          </cell>
        </row>
        <row r="227">
          <cell r="F227" t="str">
            <v>CHOC ProgramActualTotal Claims</v>
          </cell>
          <cell r="H227">
            <v>28537</v>
          </cell>
          <cell r="I227">
            <v>38627</v>
          </cell>
          <cell r="J227">
            <v>32702</v>
          </cell>
          <cell r="K227">
            <v>34753</v>
          </cell>
          <cell r="L227">
            <v>35555</v>
          </cell>
          <cell r="M227">
            <v>44313</v>
          </cell>
          <cell r="N227">
            <v>214487</v>
          </cell>
        </row>
        <row r="228">
          <cell r="F228" t="str">
            <v>CHOC ProgramActualTotal Claim Lines</v>
          </cell>
          <cell r="H228">
            <v>63914</v>
          </cell>
          <cell r="I228">
            <v>87550</v>
          </cell>
          <cell r="J228">
            <v>72655</v>
          </cell>
          <cell r="K228">
            <v>73242</v>
          </cell>
          <cell r="L228">
            <v>84980</v>
          </cell>
          <cell r="M228">
            <v>96729</v>
          </cell>
          <cell r="N228">
            <v>479070</v>
          </cell>
        </row>
        <row r="229">
          <cell r="F229" t="str">
            <v>CHOC ProgramActualClaims Lines per Claim</v>
          </cell>
          <cell r="H229">
            <v>2.239688825034166</v>
          </cell>
          <cell r="I229">
            <v>2.2665493048903618</v>
          </cell>
          <cell r="J229">
            <v>2.2217295578252094</v>
          </cell>
          <cell r="K229">
            <v>2.10750151066095</v>
          </cell>
          <cell r="L229">
            <v>2.390099845310083</v>
          </cell>
          <cell r="M229">
            <v>2.1828583034324014</v>
          </cell>
          <cell r="N229">
            <v>2.2335619408169261</v>
          </cell>
        </row>
        <row r="230">
          <cell r="F230" t="str">
            <v>CHOC ProgramActualEDI %</v>
          </cell>
          <cell r="H230">
            <v>0.26362266531170059</v>
          </cell>
          <cell r="I230">
            <v>0.47956092888394131</v>
          </cell>
          <cell r="J230">
            <v>0.36542107516359856</v>
          </cell>
          <cell r="K230">
            <v>0.40189336172416767</v>
          </cell>
          <cell r="L230">
            <v>0.35969624525383209</v>
          </cell>
          <cell r="M230">
            <v>0.3118497957709927</v>
          </cell>
          <cell r="N230">
            <v>0.36632523183223226</v>
          </cell>
        </row>
        <row r="231">
          <cell r="F231" t="str">
            <v>CHOC ProgramActualEDI Claims</v>
          </cell>
          <cell r="H231">
            <v>0</v>
          </cell>
          <cell r="I231">
            <v>0</v>
          </cell>
          <cell r="J231">
            <v>0</v>
          </cell>
          <cell r="K231">
            <v>0</v>
          </cell>
          <cell r="L231">
            <v>0</v>
          </cell>
          <cell r="M231">
            <v>0</v>
          </cell>
          <cell r="N231">
            <v>0</v>
          </cell>
        </row>
        <row r="232">
          <cell r="F232" t="str">
            <v>CHOC ProgramActualEDI Claim Lines</v>
          </cell>
          <cell r="H232">
            <v>0</v>
          </cell>
          <cell r="I232">
            <v>0</v>
          </cell>
          <cell r="J232">
            <v>0</v>
          </cell>
          <cell r="K232">
            <v>0</v>
          </cell>
          <cell r="L232">
            <v>0</v>
          </cell>
          <cell r="M232">
            <v>0</v>
          </cell>
          <cell r="N232">
            <v>0</v>
          </cell>
        </row>
        <row r="233">
          <cell r="F233" t="str">
            <v>CHOC ProgramActualNon-EDI Claims</v>
          </cell>
          <cell r="H233">
            <v>0</v>
          </cell>
          <cell r="I233">
            <v>0</v>
          </cell>
          <cell r="J233">
            <v>0</v>
          </cell>
          <cell r="K233">
            <v>0</v>
          </cell>
          <cell r="L233">
            <v>0</v>
          </cell>
          <cell r="M233">
            <v>0</v>
          </cell>
          <cell r="N233">
            <v>0</v>
          </cell>
        </row>
        <row r="234">
          <cell r="F234" t="str">
            <v>CHOC ProgramActualNon-EDI Claim Lines</v>
          </cell>
          <cell r="H234">
            <v>0</v>
          </cell>
          <cell r="I234">
            <v>0</v>
          </cell>
          <cell r="J234">
            <v>0</v>
          </cell>
          <cell r="K234">
            <v>0</v>
          </cell>
          <cell r="L234">
            <v>0</v>
          </cell>
          <cell r="M234">
            <v>0</v>
          </cell>
          <cell r="N234">
            <v>0</v>
          </cell>
        </row>
        <row r="235">
          <cell r="F235" t="str">
            <v>CHOC ProgramActualTotal Claims</v>
          </cell>
          <cell r="H235">
            <v>0</v>
          </cell>
          <cell r="I235">
            <v>0</v>
          </cell>
          <cell r="J235">
            <v>0</v>
          </cell>
          <cell r="K235">
            <v>0</v>
          </cell>
          <cell r="L235">
            <v>0</v>
          </cell>
          <cell r="M235">
            <v>0</v>
          </cell>
          <cell r="N235">
            <v>0</v>
          </cell>
        </row>
        <row r="236">
          <cell r="F236" t="str">
            <v>CHOC ProgramActualTotal Claim Lines</v>
          </cell>
          <cell r="H236">
            <v>0</v>
          </cell>
          <cell r="I236">
            <v>0</v>
          </cell>
          <cell r="J236">
            <v>0</v>
          </cell>
          <cell r="K236">
            <v>0</v>
          </cell>
          <cell r="L236">
            <v>0</v>
          </cell>
          <cell r="M236">
            <v>0</v>
          </cell>
          <cell r="N236">
            <v>0</v>
          </cell>
        </row>
        <row r="237">
          <cell r="F237" t="str">
            <v>CHOC ProgramActualClaims Lines per Claim</v>
          </cell>
          <cell r="H237" t="e">
            <v>#DIV/0!</v>
          </cell>
          <cell r="I237" t="e">
            <v>#DIV/0!</v>
          </cell>
          <cell r="J237" t="e">
            <v>#DIV/0!</v>
          </cell>
          <cell r="K237" t="e">
            <v>#DIV/0!</v>
          </cell>
          <cell r="L237" t="e">
            <v>#DIV/0!</v>
          </cell>
          <cell r="M237" t="e">
            <v>#DIV/0!</v>
          </cell>
          <cell r="N237" t="e">
            <v>#DIV/0!</v>
          </cell>
        </row>
        <row r="238">
          <cell r="F238" t="str">
            <v>CHOC ProgramActualEDI %</v>
          </cell>
          <cell r="H238" t="e">
            <v>#DIV/0!</v>
          </cell>
          <cell r="I238" t="e">
            <v>#DIV/0!</v>
          </cell>
          <cell r="J238" t="e">
            <v>#DIV/0!</v>
          </cell>
          <cell r="K238" t="e">
            <v>#DIV/0!</v>
          </cell>
          <cell r="L238" t="e">
            <v>#DIV/0!</v>
          </cell>
          <cell r="M238" t="e">
            <v>#DIV/0!</v>
          </cell>
          <cell r="N238" t="e">
            <v>#DIV/0!</v>
          </cell>
        </row>
        <row r="239">
          <cell r="F239" t="str">
            <v>USMNBudgetMembership</v>
          </cell>
          <cell r="K239">
            <v>24839</v>
          </cell>
          <cell r="L239">
            <v>24933</v>
          </cell>
          <cell r="M239">
            <v>25027</v>
          </cell>
        </row>
        <row r="240">
          <cell r="F240" t="str">
            <v>USMNBudgetClaims per 1000 Members</v>
          </cell>
          <cell r="K240">
            <v>708</v>
          </cell>
          <cell r="L240">
            <v>708</v>
          </cell>
          <cell r="M240">
            <v>708</v>
          </cell>
        </row>
        <row r="241">
          <cell r="F241" t="str">
            <v>USMNBudgetClaims Lines per Claim</v>
          </cell>
          <cell r="K241">
            <v>2.5</v>
          </cell>
          <cell r="L241">
            <v>2.5</v>
          </cell>
          <cell r="M241">
            <v>2.5</v>
          </cell>
        </row>
        <row r="242">
          <cell r="F242" t="str">
            <v>USMNBudgetEDI %</v>
          </cell>
          <cell r="K242">
            <v>0.35</v>
          </cell>
          <cell r="L242">
            <v>0.35</v>
          </cell>
          <cell r="M242">
            <v>0.35</v>
          </cell>
        </row>
        <row r="243">
          <cell r="F243" t="str">
            <v>USMNBudgetMass %</v>
          </cell>
          <cell r="K243">
            <v>0.6</v>
          </cell>
          <cell r="L243">
            <v>0.6</v>
          </cell>
          <cell r="M243">
            <v>0.6</v>
          </cell>
        </row>
        <row r="244">
          <cell r="F244" t="str">
            <v>USMNActualMembership</v>
          </cell>
          <cell r="H244">
            <v>23789</v>
          </cell>
          <cell r="I244">
            <v>24369</v>
          </cell>
          <cell r="J244">
            <v>23844</v>
          </cell>
          <cell r="K244">
            <v>23991</v>
          </cell>
          <cell r="L244">
            <v>24884</v>
          </cell>
          <cell r="M244">
            <v>24074</v>
          </cell>
          <cell r="N244">
            <v>144951</v>
          </cell>
        </row>
        <row r="245">
          <cell r="F245" t="str">
            <v>USMNActualEDI Claims</v>
          </cell>
          <cell r="H245">
            <v>1932</v>
          </cell>
          <cell r="I245">
            <v>6433</v>
          </cell>
          <cell r="J245">
            <v>3961</v>
          </cell>
          <cell r="K245">
            <v>6996</v>
          </cell>
          <cell r="L245">
            <v>4290</v>
          </cell>
          <cell r="M245">
            <v>4232</v>
          </cell>
          <cell r="N245">
            <v>27844</v>
          </cell>
        </row>
        <row r="246">
          <cell r="F246" t="str">
            <v>USMNActualEDI Claim Lines</v>
          </cell>
          <cell r="H246">
            <v>2670</v>
          </cell>
          <cell r="I246">
            <v>15731</v>
          </cell>
          <cell r="J246">
            <v>7876</v>
          </cell>
          <cell r="K246">
            <v>12828</v>
          </cell>
          <cell r="L246">
            <v>8831</v>
          </cell>
          <cell r="M246">
            <v>8765</v>
          </cell>
          <cell r="N246">
            <v>56701</v>
          </cell>
        </row>
        <row r="247">
          <cell r="F247" t="str">
            <v>USMNActualNon-EDI Claims</v>
          </cell>
          <cell r="H247">
            <v>11007</v>
          </cell>
          <cell r="I247">
            <v>12654</v>
          </cell>
          <cell r="J247">
            <v>11855</v>
          </cell>
          <cell r="K247">
            <v>12229</v>
          </cell>
          <cell r="L247">
            <v>11748</v>
          </cell>
          <cell r="M247">
            <v>14832</v>
          </cell>
          <cell r="N247">
            <v>74325</v>
          </cell>
        </row>
        <row r="248">
          <cell r="F248" t="str">
            <v>USMNActualNon-EDI Claim Lines</v>
          </cell>
          <cell r="H248">
            <v>25161</v>
          </cell>
          <cell r="I248">
            <v>27984</v>
          </cell>
          <cell r="J248">
            <v>27433</v>
          </cell>
          <cell r="K248">
            <v>26966</v>
          </cell>
          <cell r="L248">
            <v>25552</v>
          </cell>
          <cell r="M248">
            <v>31005</v>
          </cell>
          <cell r="N248">
            <v>164101</v>
          </cell>
        </row>
        <row r="249">
          <cell r="F249" t="str">
            <v>USMNActualMass Claims</v>
          </cell>
          <cell r="H249">
            <v>8197</v>
          </cell>
          <cell r="I249">
            <v>14294</v>
          </cell>
          <cell r="J249">
            <v>9383</v>
          </cell>
          <cell r="K249">
            <v>15146</v>
          </cell>
          <cell r="L249">
            <v>10705</v>
          </cell>
          <cell r="M249">
            <v>13313</v>
          </cell>
          <cell r="N249">
            <v>71038</v>
          </cell>
        </row>
        <row r="250">
          <cell r="F250" t="str">
            <v>USMNActualTotal Claims</v>
          </cell>
          <cell r="H250">
            <v>12939</v>
          </cell>
          <cell r="I250">
            <v>19087</v>
          </cell>
          <cell r="J250">
            <v>15816</v>
          </cell>
          <cell r="K250">
            <v>19225</v>
          </cell>
          <cell r="L250">
            <v>16038</v>
          </cell>
          <cell r="M250">
            <v>19064</v>
          </cell>
          <cell r="N250">
            <v>102169</v>
          </cell>
        </row>
        <row r="251">
          <cell r="F251" t="str">
            <v>USMNActualClaims per 1000 Members</v>
          </cell>
          <cell r="H251">
            <v>543.90684770271969</v>
          </cell>
          <cell r="I251">
            <v>783.24921006196394</v>
          </cell>
          <cell r="J251">
            <v>663.31152491192745</v>
          </cell>
          <cell r="K251">
            <v>801.34216998040938</v>
          </cell>
          <cell r="L251">
            <v>644.51052885388197</v>
          </cell>
          <cell r="M251">
            <v>791.89166735897641</v>
          </cell>
          <cell r="N251">
            <v>704.85198446371533</v>
          </cell>
        </row>
        <row r="252">
          <cell r="F252" t="str">
            <v>USMNActualTotal Claim Lines</v>
          </cell>
          <cell r="H252">
            <v>27831</v>
          </cell>
          <cell r="I252">
            <v>43715</v>
          </cell>
          <cell r="J252">
            <v>35309</v>
          </cell>
          <cell r="K252">
            <v>39794</v>
          </cell>
          <cell r="L252">
            <v>34383</v>
          </cell>
          <cell r="M252">
            <v>39770</v>
          </cell>
          <cell r="N252">
            <v>220802</v>
          </cell>
        </row>
        <row r="253">
          <cell r="F253" t="str">
            <v>USMNActualClaims Lines per Claim</v>
          </cell>
          <cell r="H253">
            <v>2.1509390215627175</v>
          </cell>
          <cell r="I253">
            <v>2.2903022999947606</v>
          </cell>
          <cell r="J253">
            <v>2.2324860900354073</v>
          </cell>
          <cell r="K253">
            <v>2.0699089726918074</v>
          </cell>
          <cell r="L253">
            <v>2.1438458660680881</v>
          </cell>
          <cell r="M253">
            <v>2.0861309274024338</v>
          </cell>
          <cell r="N253">
            <v>2.1611447699400013</v>
          </cell>
        </row>
        <row r="254">
          <cell r="F254" t="str">
            <v>USMNActualEDI %</v>
          </cell>
          <cell r="H254">
            <v>0.14931602133086019</v>
          </cell>
          <cell r="I254">
            <v>0.33703567873421703</v>
          </cell>
          <cell r="J254">
            <v>0.25044258978249873</v>
          </cell>
          <cell r="K254">
            <v>0.36390117035110531</v>
          </cell>
          <cell r="L254">
            <v>0.26748971193415638</v>
          </cell>
          <cell r="M254">
            <v>0.2219890893831305</v>
          </cell>
          <cell r="N254">
            <v>0.27252884925956011</v>
          </cell>
        </row>
        <row r="255">
          <cell r="F255" t="str">
            <v>USMNActualMass %</v>
          </cell>
          <cell r="H255">
            <v>0.63351109050158438</v>
          </cell>
          <cell r="I255">
            <v>0.74888667679572485</v>
          </cell>
          <cell r="J255">
            <v>0.59325998988366213</v>
          </cell>
          <cell r="K255">
            <v>0.78782834850455141</v>
          </cell>
          <cell r="L255">
            <v>0.6674772415513156</v>
          </cell>
          <cell r="M255">
            <v>0.69833193453629883</v>
          </cell>
          <cell r="N255">
            <v>0.69529896543961478</v>
          </cell>
        </row>
        <row r="256">
          <cell r="F256" t="str">
            <v>USMN ProgramActualEDI Claims</v>
          </cell>
          <cell r="G256" t="str">
            <v>usmnUSMN - Cal-OptimaEDI</v>
          </cell>
          <cell r="H256">
            <v>1832</v>
          </cell>
          <cell r="I256">
            <v>6267</v>
          </cell>
          <cell r="J256">
            <v>3766</v>
          </cell>
          <cell r="K256">
            <v>6690</v>
          </cell>
          <cell r="L256">
            <v>4086</v>
          </cell>
          <cell r="M256">
            <v>4070</v>
          </cell>
          <cell r="N256">
            <v>26711</v>
          </cell>
        </row>
        <row r="257">
          <cell r="F257" t="str">
            <v>USMN ProgramActualEDI Claim Lines</v>
          </cell>
          <cell r="G257" t="str">
            <v>usmnUSMN - Cal-OptimaEDI</v>
          </cell>
          <cell r="H257">
            <v>2501</v>
          </cell>
          <cell r="I257">
            <v>15375</v>
          </cell>
          <cell r="J257">
            <v>7543</v>
          </cell>
          <cell r="K257">
            <v>12251</v>
          </cell>
          <cell r="L257">
            <v>8492</v>
          </cell>
          <cell r="M257">
            <v>8467</v>
          </cell>
          <cell r="N257">
            <v>54629</v>
          </cell>
        </row>
        <row r="258">
          <cell r="F258" t="str">
            <v>USMN ProgramActualNon-EDI Claims</v>
          </cell>
          <cell r="G258" t="str">
            <v>usmnUSMN - Cal-OptimaNon-EDI</v>
          </cell>
          <cell r="H258">
            <v>10709</v>
          </cell>
          <cell r="I258">
            <v>12335</v>
          </cell>
          <cell r="J258">
            <v>11540</v>
          </cell>
          <cell r="K258">
            <v>11769</v>
          </cell>
          <cell r="L258">
            <v>11378</v>
          </cell>
          <cell r="M258">
            <v>14426</v>
          </cell>
          <cell r="N258">
            <v>72157</v>
          </cell>
        </row>
        <row r="259">
          <cell r="F259" t="str">
            <v>USMN ProgramActualNon-EDI Claim Lines</v>
          </cell>
          <cell r="G259" t="str">
            <v>usmnUSMN - Cal-OptimaNon-EDI</v>
          </cell>
          <cell r="H259">
            <v>24581</v>
          </cell>
          <cell r="I259">
            <v>27323</v>
          </cell>
          <cell r="J259">
            <v>26812</v>
          </cell>
          <cell r="K259">
            <v>25903</v>
          </cell>
          <cell r="L259">
            <v>24869</v>
          </cell>
          <cell r="M259">
            <v>30258</v>
          </cell>
          <cell r="N259">
            <v>159746</v>
          </cell>
        </row>
        <row r="260">
          <cell r="F260" t="str">
            <v>USMN ProgramActualTotal Claims</v>
          </cell>
          <cell r="H260">
            <v>12541</v>
          </cell>
          <cell r="I260">
            <v>18602</v>
          </cell>
          <cell r="J260">
            <v>15306</v>
          </cell>
          <cell r="K260">
            <v>18459</v>
          </cell>
          <cell r="L260">
            <v>15464</v>
          </cell>
          <cell r="M260">
            <v>18496</v>
          </cell>
          <cell r="N260">
            <v>98868</v>
          </cell>
        </row>
        <row r="261">
          <cell r="F261" t="str">
            <v>USMN ProgramActualTotal Claim Lines</v>
          </cell>
          <cell r="H261">
            <v>27082</v>
          </cell>
          <cell r="I261">
            <v>42698</v>
          </cell>
          <cell r="J261">
            <v>34355</v>
          </cell>
          <cell r="K261">
            <v>38154</v>
          </cell>
          <cell r="L261">
            <v>33361</v>
          </cell>
          <cell r="M261">
            <v>38725</v>
          </cell>
          <cell r="N261">
            <v>214375</v>
          </cell>
        </row>
        <row r="262">
          <cell r="F262" t="str">
            <v>USMN ProgramActualClaims Lines per Claim</v>
          </cell>
          <cell r="H262">
            <v>2.15947691571645</v>
          </cell>
          <cell r="I262">
            <v>2.2953445866035911</v>
          </cell>
          <cell r="J262">
            <v>2.2445446230236508</v>
          </cell>
          <cell r="K262">
            <v>2.0669592068909477</v>
          </cell>
          <cell r="L262">
            <v>2.1573331608898085</v>
          </cell>
          <cell r="M262">
            <v>2.0936959342560555</v>
          </cell>
          <cell r="N262">
            <v>2.1682951005380913</v>
          </cell>
        </row>
        <row r="263">
          <cell r="F263" t="str">
            <v>USMN ProgramActualEDI %</v>
          </cell>
          <cell r="H263">
            <v>0.14608085479626823</v>
          </cell>
          <cell r="I263">
            <v>0.33689925814428556</v>
          </cell>
          <cell r="J263">
            <v>0.24604730171174702</v>
          </cell>
          <cell r="K263">
            <v>0.36242483341459453</v>
          </cell>
          <cell r="L263">
            <v>0.26422659079151578</v>
          </cell>
          <cell r="M263">
            <v>0.22004757785467127</v>
          </cell>
          <cell r="N263">
            <v>0.27016830521503421</v>
          </cell>
        </row>
        <row r="264">
          <cell r="F264" t="str">
            <v>USMN ProgramActualEDI Claims</v>
          </cell>
          <cell r="G264" t="str">
            <v>usmnUSMN - Healthy FamiliesEDI</v>
          </cell>
          <cell r="H264">
            <v>100</v>
          </cell>
          <cell r="I264">
            <v>166</v>
          </cell>
          <cell r="J264">
            <v>195</v>
          </cell>
          <cell r="K264">
            <v>306</v>
          </cell>
          <cell r="L264">
            <v>204</v>
          </cell>
          <cell r="M264">
            <v>162</v>
          </cell>
          <cell r="N264">
            <v>1133</v>
          </cell>
        </row>
        <row r="265">
          <cell r="F265" t="str">
            <v>USMN ProgramActualEDI Claim Lines</v>
          </cell>
          <cell r="G265" t="str">
            <v>usmnUSMN - Healthy FamiliesEDI</v>
          </cell>
          <cell r="H265">
            <v>169</v>
          </cell>
          <cell r="I265">
            <v>356</v>
          </cell>
          <cell r="J265">
            <v>333</v>
          </cell>
          <cell r="K265">
            <v>577</v>
          </cell>
          <cell r="L265">
            <v>339</v>
          </cell>
          <cell r="M265">
            <v>298</v>
          </cell>
          <cell r="N265">
            <v>2072</v>
          </cell>
        </row>
        <row r="266">
          <cell r="F266" t="str">
            <v>USMN ProgramActualNon-EDI Claims</v>
          </cell>
          <cell r="G266" t="str">
            <v>usmnUSMN - Healthy FamiliesNon-EDI</v>
          </cell>
          <cell r="H266">
            <v>298</v>
          </cell>
          <cell r="I266">
            <v>319</v>
          </cell>
          <cell r="J266">
            <v>315</v>
          </cell>
          <cell r="K266">
            <v>460</v>
          </cell>
          <cell r="L266">
            <v>370</v>
          </cell>
          <cell r="M266">
            <v>406</v>
          </cell>
          <cell r="N266">
            <v>2168</v>
          </cell>
        </row>
        <row r="267">
          <cell r="F267" t="str">
            <v>USMN ProgramActualNon-EDI Claim Lines</v>
          </cell>
          <cell r="G267" t="str">
            <v>usmnUSMN - Healthy FamiliesNon-EDI</v>
          </cell>
          <cell r="H267">
            <v>580</v>
          </cell>
          <cell r="I267">
            <v>661</v>
          </cell>
          <cell r="J267">
            <v>621</v>
          </cell>
          <cell r="K267">
            <v>1063</v>
          </cell>
          <cell r="L267">
            <v>683</v>
          </cell>
          <cell r="M267">
            <v>747</v>
          </cell>
          <cell r="N267">
            <v>4355</v>
          </cell>
        </row>
        <row r="268">
          <cell r="F268" t="str">
            <v>USMN ProgramActualTotal Claims</v>
          </cell>
          <cell r="H268">
            <v>398</v>
          </cell>
          <cell r="I268">
            <v>485</v>
          </cell>
          <cell r="J268">
            <v>510</v>
          </cell>
          <cell r="K268">
            <v>766</v>
          </cell>
          <cell r="L268">
            <v>574</v>
          </cell>
          <cell r="M268">
            <v>568</v>
          </cell>
          <cell r="N268">
            <v>3301</v>
          </cell>
        </row>
        <row r="269">
          <cell r="F269" t="str">
            <v>USMN ProgramActualTotal Claim Lines</v>
          </cell>
          <cell r="H269">
            <v>749</v>
          </cell>
          <cell r="I269">
            <v>1017</v>
          </cell>
          <cell r="J269">
            <v>954</v>
          </cell>
          <cell r="K269">
            <v>1640</v>
          </cell>
          <cell r="L269">
            <v>1022</v>
          </cell>
          <cell r="M269">
            <v>1045</v>
          </cell>
          <cell r="N269">
            <v>6427</v>
          </cell>
        </row>
        <row r="270">
          <cell r="F270" t="str">
            <v>USMN ProgramActualClaims Lines per Claim</v>
          </cell>
          <cell r="H270">
            <v>1.8819095477386936</v>
          </cell>
          <cell r="I270">
            <v>2.0969072164948455</v>
          </cell>
          <cell r="J270">
            <v>1.8705882352941177</v>
          </cell>
          <cell r="K270">
            <v>2.1409921671018277</v>
          </cell>
          <cell r="L270">
            <v>1.7804878048780488</v>
          </cell>
          <cell r="M270">
            <v>1.8397887323943662</v>
          </cell>
          <cell r="N270">
            <v>1.9469857618903363</v>
          </cell>
        </row>
        <row r="271">
          <cell r="F271" t="str">
            <v>USMN ProgramActualEDI %</v>
          </cell>
          <cell r="H271">
            <v>0.25125628140703515</v>
          </cell>
          <cell r="I271">
            <v>0.34226804123711341</v>
          </cell>
          <cell r="J271">
            <v>0.38235294117647056</v>
          </cell>
          <cell r="K271">
            <v>0.39947780678851175</v>
          </cell>
          <cell r="L271">
            <v>0.35540069686411152</v>
          </cell>
          <cell r="M271">
            <v>0.28521126760563381</v>
          </cell>
          <cell r="N271">
            <v>0.34322932444713722</v>
          </cell>
        </row>
        <row r="272">
          <cell r="F272" t="str">
            <v>USMN ProgramActualEDI Claims</v>
          </cell>
          <cell r="H272">
            <v>0</v>
          </cell>
          <cell r="I272">
            <v>0</v>
          </cell>
          <cell r="J272">
            <v>0</v>
          </cell>
          <cell r="K272">
            <v>0</v>
          </cell>
          <cell r="L272">
            <v>0</v>
          </cell>
          <cell r="M272">
            <v>0</v>
          </cell>
          <cell r="N272">
            <v>0</v>
          </cell>
        </row>
        <row r="273">
          <cell r="F273" t="str">
            <v>USMN ProgramActualEDI Claim Lines</v>
          </cell>
          <cell r="H273">
            <v>0</v>
          </cell>
          <cell r="I273">
            <v>0</v>
          </cell>
          <cell r="J273">
            <v>0</v>
          </cell>
          <cell r="K273">
            <v>0</v>
          </cell>
          <cell r="L273">
            <v>0</v>
          </cell>
          <cell r="M273">
            <v>0</v>
          </cell>
          <cell r="N273">
            <v>0</v>
          </cell>
        </row>
        <row r="274">
          <cell r="F274" t="str">
            <v>USMN ProgramActualNon-EDI Claims</v>
          </cell>
          <cell r="H274">
            <v>0</v>
          </cell>
          <cell r="I274">
            <v>0</v>
          </cell>
          <cell r="J274">
            <v>0</v>
          </cell>
          <cell r="K274">
            <v>0</v>
          </cell>
          <cell r="L274">
            <v>0</v>
          </cell>
          <cell r="M274">
            <v>0</v>
          </cell>
          <cell r="N274">
            <v>0</v>
          </cell>
        </row>
        <row r="275">
          <cell r="F275" t="str">
            <v>USMN ProgramActualNon-EDI Claim Lines</v>
          </cell>
          <cell r="H275">
            <v>0</v>
          </cell>
          <cell r="I275">
            <v>0</v>
          </cell>
          <cell r="J275">
            <v>0</v>
          </cell>
          <cell r="K275">
            <v>0</v>
          </cell>
          <cell r="L275">
            <v>0</v>
          </cell>
          <cell r="M275">
            <v>0</v>
          </cell>
          <cell r="N275">
            <v>0</v>
          </cell>
        </row>
        <row r="276">
          <cell r="F276" t="str">
            <v>USMN ProgramActualTotal Claims</v>
          </cell>
          <cell r="H276">
            <v>0</v>
          </cell>
          <cell r="I276">
            <v>0</v>
          </cell>
          <cell r="J276">
            <v>0</v>
          </cell>
          <cell r="K276">
            <v>0</v>
          </cell>
          <cell r="L276">
            <v>0</v>
          </cell>
          <cell r="M276">
            <v>0</v>
          </cell>
          <cell r="N276">
            <v>0</v>
          </cell>
        </row>
        <row r="277">
          <cell r="F277" t="str">
            <v>USMN ProgramActualTotal Claim Lines</v>
          </cell>
          <cell r="H277">
            <v>0</v>
          </cell>
          <cell r="I277">
            <v>0</v>
          </cell>
          <cell r="J277">
            <v>0</v>
          </cell>
          <cell r="K277">
            <v>0</v>
          </cell>
          <cell r="L277">
            <v>0</v>
          </cell>
          <cell r="M277">
            <v>0</v>
          </cell>
          <cell r="N277">
            <v>0</v>
          </cell>
        </row>
        <row r="278">
          <cell r="F278" t="str">
            <v>USMN ProgramActualClaims Lines per Claim</v>
          </cell>
          <cell r="H278" t="e">
            <v>#DIV/0!</v>
          </cell>
          <cell r="I278" t="e">
            <v>#DIV/0!</v>
          </cell>
          <cell r="J278" t="e">
            <v>#DIV/0!</v>
          </cell>
          <cell r="K278" t="e">
            <v>#DIV/0!</v>
          </cell>
          <cell r="L278" t="e">
            <v>#DIV/0!</v>
          </cell>
          <cell r="M278" t="e">
            <v>#DIV/0!</v>
          </cell>
          <cell r="N278" t="e">
            <v>#DIV/0!</v>
          </cell>
        </row>
        <row r="279">
          <cell r="F279" t="str">
            <v>USMN ProgramActualEDI %</v>
          </cell>
          <cell r="H279" t="e">
            <v>#DIV/0!</v>
          </cell>
          <cell r="I279" t="e">
            <v>#DIV/0!</v>
          </cell>
          <cell r="J279" t="e">
            <v>#DIV/0!</v>
          </cell>
          <cell r="K279" t="e">
            <v>#DIV/0!</v>
          </cell>
          <cell r="L279" t="e">
            <v>#DIV/0!</v>
          </cell>
          <cell r="M279" t="e">
            <v>#DIV/0!</v>
          </cell>
          <cell r="N279" t="e">
            <v>#DIV/0!</v>
          </cell>
        </row>
        <row r="280">
          <cell r="F280" t="str">
            <v>HHPBudgetMembership</v>
          </cell>
        </row>
        <row r="281">
          <cell r="F281" t="str">
            <v>HHPBudgetClaims per 1000 Members</v>
          </cell>
        </row>
        <row r="282">
          <cell r="F282" t="str">
            <v>HHPBudgetClaims Lines per Claim</v>
          </cell>
        </row>
        <row r="283">
          <cell r="F283" t="str">
            <v>HHPBudgetEDI %</v>
          </cell>
        </row>
        <row r="284">
          <cell r="F284" t="str">
            <v>HHPBudgetMass %</v>
          </cell>
        </row>
        <row r="285">
          <cell r="F285" t="str">
            <v>HHPActualMembership</v>
          </cell>
          <cell r="H285">
            <v>103552</v>
          </cell>
          <cell r="I285">
            <v>104789</v>
          </cell>
          <cell r="J285">
            <v>104004</v>
          </cell>
          <cell r="K285">
            <v>0</v>
          </cell>
          <cell r="L285">
            <v>0</v>
          </cell>
          <cell r="M285">
            <v>0</v>
          </cell>
          <cell r="N285">
            <v>312345</v>
          </cell>
        </row>
        <row r="286">
          <cell r="F286" t="str">
            <v>HHPActualEDI Claims</v>
          </cell>
          <cell r="H286">
            <v>42754</v>
          </cell>
          <cell r="I286">
            <v>50162</v>
          </cell>
          <cell r="J286">
            <v>50312</v>
          </cell>
          <cell r="K286">
            <v>15589</v>
          </cell>
          <cell r="L286">
            <v>4052</v>
          </cell>
          <cell r="M286">
            <v>1526</v>
          </cell>
          <cell r="N286">
            <v>164395</v>
          </cell>
        </row>
        <row r="287">
          <cell r="F287" t="str">
            <v>HHPActualEDI Claim Lines</v>
          </cell>
          <cell r="H287">
            <v>109159</v>
          </cell>
          <cell r="I287">
            <v>106773</v>
          </cell>
          <cell r="J287">
            <v>125107</v>
          </cell>
          <cell r="K287">
            <v>43744</v>
          </cell>
          <cell r="L287">
            <v>9003</v>
          </cell>
          <cell r="M287">
            <v>4142</v>
          </cell>
          <cell r="N287">
            <v>397928</v>
          </cell>
        </row>
        <row r="288">
          <cell r="F288" t="str">
            <v>HHPActualNon-EDI Claims</v>
          </cell>
          <cell r="H288">
            <v>49212</v>
          </cell>
          <cell r="I288">
            <v>45330</v>
          </cell>
          <cell r="J288">
            <v>57893</v>
          </cell>
          <cell r="K288">
            <v>42370</v>
          </cell>
          <cell r="L288">
            <v>21722</v>
          </cell>
          <cell r="M288">
            <v>10366</v>
          </cell>
          <cell r="N288">
            <v>226893</v>
          </cell>
        </row>
        <row r="289">
          <cell r="F289" t="str">
            <v>HHPActualNon-EDI Claim Lines</v>
          </cell>
          <cell r="H289">
            <v>104618</v>
          </cell>
          <cell r="I289">
            <v>93259</v>
          </cell>
          <cell r="J289">
            <v>118303</v>
          </cell>
          <cell r="K289">
            <v>86006</v>
          </cell>
          <cell r="L289">
            <v>40756</v>
          </cell>
          <cell r="M289">
            <v>23097</v>
          </cell>
          <cell r="N289">
            <v>466039</v>
          </cell>
        </row>
        <row r="290">
          <cell r="F290" t="str">
            <v>HHPActualMass Claims</v>
          </cell>
          <cell r="H290">
            <v>85216</v>
          </cell>
          <cell r="I290">
            <v>78027</v>
          </cell>
          <cell r="J290">
            <v>88729</v>
          </cell>
          <cell r="K290">
            <v>46429</v>
          </cell>
          <cell r="L290">
            <v>19769</v>
          </cell>
          <cell r="M290">
            <v>6103</v>
          </cell>
          <cell r="N290">
            <v>324273</v>
          </cell>
        </row>
        <row r="291">
          <cell r="F291" t="str">
            <v>HHPActualTotal Claims</v>
          </cell>
          <cell r="H291">
            <v>91966</v>
          </cell>
          <cell r="I291">
            <v>95492</v>
          </cell>
          <cell r="J291">
            <v>108205</v>
          </cell>
          <cell r="K291">
            <v>57959</v>
          </cell>
          <cell r="L291">
            <v>25774</v>
          </cell>
          <cell r="M291">
            <v>11892</v>
          </cell>
          <cell r="N291">
            <v>391288</v>
          </cell>
        </row>
        <row r="292">
          <cell r="F292" t="str">
            <v>HHPActualClaims per 1000 Members</v>
          </cell>
          <cell r="H292">
            <v>888.11418417799746</v>
          </cell>
          <cell r="I292">
            <v>911.27885560507309</v>
          </cell>
          <cell r="J292">
            <v>1040.3926772047228</v>
          </cell>
          <cell r="K292" t="e">
            <v>#DIV/0!</v>
          </cell>
          <cell r="L292" t="e">
            <v>#DIV/0!</v>
          </cell>
          <cell r="M292" t="e">
            <v>#DIV/0!</v>
          </cell>
          <cell r="N292">
            <v>1252.7429605084121</v>
          </cell>
        </row>
        <row r="293">
          <cell r="F293" t="str">
            <v>HHPActualTotal Claim Lines</v>
          </cell>
          <cell r="H293">
            <v>213777</v>
          </cell>
          <cell r="I293">
            <v>200032</v>
          </cell>
          <cell r="J293">
            <v>243410</v>
          </cell>
          <cell r="K293">
            <v>129750</v>
          </cell>
          <cell r="L293">
            <v>49759</v>
          </cell>
          <cell r="M293">
            <v>27239</v>
          </cell>
          <cell r="N293">
            <v>863967</v>
          </cell>
        </row>
        <row r="294">
          <cell r="F294" t="str">
            <v>HHPActualClaims Lines per Claim</v>
          </cell>
          <cell r="H294">
            <v>2.324522105995694</v>
          </cell>
          <cell r="I294">
            <v>2.0947513927868302</v>
          </cell>
          <cell r="J294">
            <v>2.2495263619980594</v>
          </cell>
          <cell r="K294">
            <v>2.2386514605151917</v>
          </cell>
          <cell r="L294">
            <v>1.9305889656242725</v>
          </cell>
          <cell r="M294">
            <v>2.2905314497140936</v>
          </cell>
          <cell r="N294">
            <v>2.2080079123305594</v>
          </cell>
        </row>
        <row r="295">
          <cell r="F295" t="str">
            <v>HHPActualEDI %</v>
          </cell>
          <cell r="H295">
            <v>0.4648891981819368</v>
          </cell>
          <cell r="I295">
            <v>0.525300548737067</v>
          </cell>
          <cell r="J295">
            <v>0.46496927129060578</v>
          </cell>
          <cell r="K295">
            <v>0.26896599320209114</v>
          </cell>
          <cell r="L295">
            <v>0.15721269496391713</v>
          </cell>
          <cell r="M295">
            <v>0.12832156071308443</v>
          </cell>
          <cell r="N295">
            <v>0.42013810799206724</v>
          </cell>
        </row>
        <row r="296">
          <cell r="F296" t="str">
            <v>HHPActualMass %</v>
          </cell>
          <cell r="H296">
            <v>0.92660330991888307</v>
          </cell>
          <cell r="I296">
            <v>0.81710509780924057</v>
          </cell>
          <cell r="J296">
            <v>0.82000831754539993</v>
          </cell>
          <cell r="K296">
            <v>0.80106627098466154</v>
          </cell>
          <cell r="L296">
            <v>0.76701326918600143</v>
          </cell>
          <cell r="M296">
            <v>0.51320215270770264</v>
          </cell>
          <cell r="N296">
            <v>0.82873228926008469</v>
          </cell>
        </row>
        <row r="297">
          <cell r="F297" t="str">
            <v>HHP ProgramActualEDI Claims</v>
          </cell>
          <cell r="H297">
            <v>0</v>
          </cell>
          <cell r="I297">
            <v>0</v>
          </cell>
          <cell r="J297">
            <v>0</v>
          </cell>
          <cell r="K297">
            <v>0</v>
          </cell>
          <cell r="L297">
            <v>0</v>
          </cell>
          <cell r="M297">
            <v>0</v>
          </cell>
          <cell r="N297">
            <v>0</v>
          </cell>
        </row>
        <row r="298">
          <cell r="F298" t="str">
            <v>HHP ProgramActualEDI Claim Lines</v>
          </cell>
          <cell r="H298">
            <v>0</v>
          </cell>
          <cell r="I298">
            <v>0</v>
          </cell>
          <cell r="J298">
            <v>0</v>
          </cell>
          <cell r="K298">
            <v>0</v>
          </cell>
          <cell r="L298">
            <v>0</v>
          </cell>
          <cell r="M298">
            <v>0</v>
          </cell>
          <cell r="N298">
            <v>0</v>
          </cell>
        </row>
        <row r="299">
          <cell r="F299" t="str">
            <v>HHP ProgramActualNon-EDI Claims</v>
          </cell>
          <cell r="H299">
            <v>0</v>
          </cell>
          <cell r="I299">
            <v>0</v>
          </cell>
          <cell r="J299">
            <v>0</v>
          </cell>
          <cell r="K299">
            <v>0</v>
          </cell>
          <cell r="L299">
            <v>0</v>
          </cell>
          <cell r="M299">
            <v>0</v>
          </cell>
          <cell r="N299">
            <v>0</v>
          </cell>
        </row>
        <row r="300">
          <cell r="F300" t="str">
            <v>HHP ProgramActualNon-EDI Claim Lines</v>
          </cell>
          <cell r="H300">
            <v>0</v>
          </cell>
          <cell r="I300">
            <v>0</v>
          </cell>
          <cell r="J300">
            <v>0</v>
          </cell>
          <cell r="K300">
            <v>0</v>
          </cell>
          <cell r="L300">
            <v>0</v>
          </cell>
          <cell r="M300">
            <v>0</v>
          </cell>
          <cell r="N300">
            <v>0</v>
          </cell>
        </row>
        <row r="301">
          <cell r="F301" t="str">
            <v>HHP ProgramActualTotal Claims</v>
          </cell>
          <cell r="H301">
            <v>0</v>
          </cell>
          <cell r="I301">
            <v>0</v>
          </cell>
          <cell r="J301">
            <v>0</v>
          </cell>
          <cell r="K301">
            <v>0</v>
          </cell>
          <cell r="L301">
            <v>0</v>
          </cell>
          <cell r="M301">
            <v>0</v>
          </cell>
          <cell r="N301">
            <v>0</v>
          </cell>
        </row>
        <row r="302">
          <cell r="F302" t="str">
            <v>HHP ProgramActualTotal Claim Lines</v>
          </cell>
          <cell r="H302">
            <v>0</v>
          </cell>
          <cell r="I302">
            <v>0</v>
          </cell>
          <cell r="J302">
            <v>0</v>
          </cell>
          <cell r="K302">
            <v>0</v>
          </cell>
          <cell r="L302">
            <v>0</v>
          </cell>
          <cell r="M302">
            <v>0</v>
          </cell>
          <cell r="N302">
            <v>0</v>
          </cell>
        </row>
        <row r="303">
          <cell r="F303" t="str">
            <v>HHP ProgramActualClaims Lines per Claim</v>
          </cell>
          <cell r="H303" t="e">
            <v>#DIV/0!</v>
          </cell>
          <cell r="I303" t="e">
            <v>#DIV/0!</v>
          </cell>
          <cell r="J303" t="e">
            <v>#DIV/0!</v>
          </cell>
          <cell r="K303" t="e">
            <v>#DIV/0!</v>
          </cell>
          <cell r="L303" t="e">
            <v>#DIV/0!</v>
          </cell>
          <cell r="M303" t="e">
            <v>#DIV/0!</v>
          </cell>
          <cell r="N303" t="e">
            <v>#DIV/0!</v>
          </cell>
        </row>
        <row r="304">
          <cell r="F304" t="str">
            <v>HHP ProgramActualEDI %</v>
          </cell>
          <cell r="H304" t="e">
            <v>#DIV/0!</v>
          </cell>
          <cell r="I304" t="e">
            <v>#DIV/0!</v>
          </cell>
          <cell r="J304" t="e">
            <v>#DIV/0!</v>
          </cell>
          <cell r="K304" t="e">
            <v>#DIV/0!</v>
          </cell>
          <cell r="L304" t="e">
            <v>#DIV/0!</v>
          </cell>
          <cell r="M304" t="e">
            <v>#DIV/0!</v>
          </cell>
          <cell r="N304" t="e">
            <v>#DIV/0!</v>
          </cell>
        </row>
        <row r="305">
          <cell r="F305" t="str">
            <v>HHP ProgramActualEDI Claims</v>
          </cell>
          <cell r="G305" t="str">
            <v>HHPOklahoma Medicaid ProgramEDI</v>
          </cell>
          <cell r="H305">
            <v>42754</v>
          </cell>
          <cell r="I305">
            <v>50162</v>
          </cell>
          <cell r="J305">
            <v>50312</v>
          </cell>
          <cell r="K305">
            <v>15589</v>
          </cell>
          <cell r="L305">
            <v>4052</v>
          </cell>
          <cell r="M305">
            <v>1526</v>
          </cell>
          <cell r="N305">
            <v>164395</v>
          </cell>
        </row>
        <row r="306">
          <cell r="F306" t="str">
            <v>HHP ProgramActualEDI Claim Lines</v>
          </cell>
          <cell r="G306" t="str">
            <v>HHPOklahoma Medicaid ProgramEDI</v>
          </cell>
          <cell r="H306">
            <v>109159</v>
          </cell>
          <cell r="I306">
            <v>106773</v>
          </cell>
          <cell r="J306">
            <v>125107</v>
          </cell>
          <cell r="K306">
            <v>43744</v>
          </cell>
          <cell r="L306">
            <v>9003</v>
          </cell>
          <cell r="M306">
            <v>4142</v>
          </cell>
          <cell r="N306">
            <v>397928</v>
          </cell>
        </row>
        <row r="307">
          <cell r="F307" t="str">
            <v>HHP ProgramActualNon-EDI Claims</v>
          </cell>
          <cell r="G307" t="str">
            <v>HHPOklahoma Medicaid ProgramNon-EDI</v>
          </cell>
          <cell r="H307">
            <v>49212</v>
          </cell>
          <cell r="I307">
            <v>45330</v>
          </cell>
          <cell r="J307">
            <v>57893</v>
          </cell>
          <cell r="K307">
            <v>42370</v>
          </cell>
          <cell r="L307">
            <v>21722</v>
          </cell>
          <cell r="M307">
            <v>10366</v>
          </cell>
          <cell r="N307">
            <v>226893</v>
          </cell>
        </row>
        <row r="308">
          <cell r="F308" t="str">
            <v>HHP ProgramActualNon-EDI Claim Lines</v>
          </cell>
          <cell r="G308" t="str">
            <v>HHPOklahoma Medicaid ProgramNon-EDI</v>
          </cell>
          <cell r="H308">
            <v>104618</v>
          </cell>
          <cell r="I308">
            <v>93259</v>
          </cell>
          <cell r="J308">
            <v>118303</v>
          </cell>
          <cell r="K308">
            <v>86006</v>
          </cell>
          <cell r="L308">
            <v>40756</v>
          </cell>
          <cell r="M308">
            <v>23097</v>
          </cell>
          <cell r="N308">
            <v>466039</v>
          </cell>
        </row>
        <row r="309">
          <cell r="F309" t="str">
            <v>HHP ProgramActualTotal Claims</v>
          </cell>
          <cell r="H309">
            <v>91966</v>
          </cell>
          <cell r="I309">
            <v>95492</v>
          </cell>
          <cell r="J309">
            <v>108205</v>
          </cell>
          <cell r="K309">
            <v>57959</v>
          </cell>
          <cell r="L309">
            <v>25774</v>
          </cell>
          <cell r="M309">
            <v>11892</v>
          </cell>
          <cell r="N309">
            <v>391288</v>
          </cell>
        </row>
        <row r="310">
          <cell r="F310" t="str">
            <v>HHP ProgramActualTotal Claim Lines</v>
          </cell>
          <cell r="H310">
            <v>213777</v>
          </cell>
          <cell r="I310">
            <v>200032</v>
          </cell>
          <cell r="J310">
            <v>243410</v>
          </cell>
          <cell r="K310">
            <v>129750</v>
          </cell>
          <cell r="L310">
            <v>49759</v>
          </cell>
          <cell r="M310">
            <v>27239</v>
          </cell>
          <cell r="N310">
            <v>863967</v>
          </cell>
        </row>
        <row r="311">
          <cell r="F311" t="str">
            <v>HHP ProgramActualClaims Lines per Claim</v>
          </cell>
          <cell r="H311">
            <v>2.324522105995694</v>
          </cell>
          <cell r="I311">
            <v>2.0947513927868302</v>
          </cell>
          <cell r="J311">
            <v>2.2495263619980594</v>
          </cell>
          <cell r="K311">
            <v>2.2386514605151917</v>
          </cell>
          <cell r="L311">
            <v>1.9305889656242725</v>
          </cell>
          <cell r="M311">
            <v>2.2905314497140936</v>
          </cell>
          <cell r="N311">
            <v>2.2080079123305594</v>
          </cell>
        </row>
        <row r="312">
          <cell r="F312" t="str">
            <v>HHP ProgramActualEDI %</v>
          </cell>
          <cell r="H312">
            <v>0.4648891981819368</v>
          </cell>
          <cell r="I312">
            <v>0.525300548737067</v>
          </cell>
          <cell r="J312">
            <v>0.46496927129060578</v>
          </cell>
          <cell r="K312">
            <v>0.26896599320209114</v>
          </cell>
          <cell r="L312">
            <v>0.15721269496391713</v>
          </cell>
          <cell r="M312">
            <v>0.12832156071308443</v>
          </cell>
          <cell r="N312">
            <v>0.42013810799206724</v>
          </cell>
        </row>
        <row r="313">
          <cell r="F313" t="str">
            <v>MPCBudgetMembership</v>
          </cell>
          <cell r="K313">
            <v>91387</v>
          </cell>
          <cell r="L313">
            <v>91510</v>
          </cell>
          <cell r="M313">
            <v>91670</v>
          </cell>
        </row>
        <row r="314">
          <cell r="F314" t="str">
            <v>MPCBudgetClaims per 1000 Members</v>
          </cell>
          <cell r="K314">
            <v>970</v>
          </cell>
          <cell r="L314">
            <v>970</v>
          </cell>
          <cell r="M314">
            <v>970</v>
          </cell>
        </row>
        <row r="315">
          <cell r="F315" t="str">
            <v>MPCBudgetClaims Lines per Claim</v>
          </cell>
          <cell r="K315">
            <v>2.5</v>
          </cell>
          <cell r="L315">
            <v>2.5</v>
          </cell>
          <cell r="M315">
            <v>2.5</v>
          </cell>
        </row>
        <row r="316">
          <cell r="F316" t="str">
            <v>MPCBudgetEDI %</v>
          </cell>
          <cell r="K316">
            <v>0.3</v>
          </cell>
          <cell r="L316">
            <v>0.3</v>
          </cell>
          <cell r="M316">
            <v>0.3</v>
          </cell>
        </row>
        <row r="317">
          <cell r="F317" t="str">
            <v>MPCBudgetMass %</v>
          </cell>
          <cell r="K317">
            <v>0.8</v>
          </cell>
          <cell r="L317">
            <v>0.8</v>
          </cell>
          <cell r="M317">
            <v>0.8</v>
          </cell>
        </row>
        <row r="318">
          <cell r="F318" t="str">
            <v>MPCActualMembership</v>
          </cell>
          <cell r="H318">
            <v>87932</v>
          </cell>
          <cell r="I318">
            <v>87770</v>
          </cell>
          <cell r="J318">
            <v>89535</v>
          </cell>
          <cell r="K318">
            <v>89588</v>
          </cell>
          <cell r="L318">
            <v>88645</v>
          </cell>
          <cell r="M318">
            <v>88506</v>
          </cell>
          <cell r="N318">
            <v>531976</v>
          </cell>
        </row>
        <row r="319">
          <cell r="F319" t="str">
            <v>MPCActualEDI Claims</v>
          </cell>
          <cell r="H319">
            <v>27454</v>
          </cell>
          <cell r="I319">
            <v>28001</v>
          </cell>
          <cell r="J319">
            <v>33360</v>
          </cell>
          <cell r="K319">
            <v>29181</v>
          </cell>
          <cell r="L319">
            <v>27250</v>
          </cell>
          <cell r="M319">
            <v>34842</v>
          </cell>
          <cell r="N319">
            <v>180088</v>
          </cell>
        </row>
        <row r="320">
          <cell r="F320" t="str">
            <v>MPCActualEDI Claim Lines</v>
          </cell>
          <cell r="H320">
            <v>61909</v>
          </cell>
          <cell r="I320">
            <v>60154</v>
          </cell>
          <cell r="J320">
            <v>75113</v>
          </cell>
          <cell r="K320">
            <v>68992</v>
          </cell>
          <cell r="L320">
            <v>63991</v>
          </cell>
          <cell r="M320">
            <v>76731</v>
          </cell>
          <cell r="N320">
            <v>406890</v>
          </cell>
        </row>
        <row r="321">
          <cell r="F321" t="str">
            <v>MPCActualNon-EDI Claims</v>
          </cell>
          <cell r="H321">
            <v>62141</v>
          </cell>
          <cell r="I321">
            <v>59632</v>
          </cell>
          <cell r="J321">
            <v>62794</v>
          </cell>
          <cell r="K321">
            <v>66707</v>
          </cell>
          <cell r="L321">
            <v>47960</v>
          </cell>
          <cell r="M321">
            <v>63532</v>
          </cell>
          <cell r="N321">
            <v>362766</v>
          </cell>
        </row>
        <row r="322">
          <cell r="F322" t="str">
            <v>MPCActualNon-EDI Claim Lines</v>
          </cell>
          <cell r="H322">
            <v>142242</v>
          </cell>
          <cell r="I322">
            <v>131222</v>
          </cell>
          <cell r="J322">
            <v>142872</v>
          </cell>
          <cell r="K322">
            <v>151239</v>
          </cell>
          <cell r="L322">
            <v>110388</v>
          </cell>
          <cell r="M322">
            <v>138081</v>
          </cell>
          <cell r="N322">
            <v>816044</v>
          </cell>
        </row>
        <row r="323">
          <cell r="F323" t="str">
            <v>MPCActualMass Claims</v>
          </cell>
          <cell r="H323">
            <v>71669</v>
          </cell>
          <cell r="I323">
            <v>68063</v>
          </cell>
          <cell r="J323">
            <v>73812</v>
          </cell>
          <cell r="K323">
            <v>73787</v>
          </cell>
          <cell r="L323">
            <v>57180</v>
          </cell>
          <cell r="M323">
            <v>62323</v>
          </cell>
          <cell r="N323">
            <v>406834</v>
          </cell>
        </row>
        <row r="324">
          <cell r="F324" t="str">
            <v>MPCActualTotal Claims</v>
          </cell>
          <cell r="H324">
            <v>89595</v>
          </cell>
          <cell r="I324">
            <v>87633</v>
          </cell>
          <cell r="J324">
            <v>96154</v>
          </cell>
          <cell r="K324">
            <v>95888</v>
          </cell>
          <cell r="L324">
            <v>75210</v>
          </cell>
          <cell r="M324">
            <v>98374</v>
          </cell>
          <cell r="N324">
            <v>542854</v>
          </cell>
        </row>
        <row r="325">
          <cell r="F325" t="str">
            <v>MPCActualClaims per 1000 Members</v>
          </cell>
          <cell r="H325">
            <v>1018.9123413546831</v>
          </cell>
          <cell r="I325">
            <v>998.43910219892905</v>
          </cell>
          <cell r="J325">
            <v>1073.926397498185</v>
          </cell>
          <cell r="K325">
            <v>1070.3219181140332</v>
          </cell>
          <cell r="L325">
            <v>848.44040837046646</v>
          </cell>
          <cell r="M325">
            <v>1111.4952658576819</v>
          </cell>
          <cell r="N325">
            <v>1020.4482909003414</v>
          </cell>
        </row>
        <row r="326">
          <cell r="F326" t="str">
            <v>MPCActualTotal Claim Lines</v>
          </cell>
          <cell r="H326">
            <v>204151</v>
          </cell>
          <cell r="I326">
            <v>191376</v>
          </cell>
          <cell r="J326">
            <v>217985</v>
          </cell>
          <cell r="K326">
            <v>220231</v>
          </cell>
          <cell r="L326">
            <v>174379</v>
          </cell>
          <cell r="M326">
            <v>214812</v>
          </cell>
          <cell r="N326">
            <v>1222934</v>
          </cell>
        </row>
        <row r="327">
          <cell r="F327" t="str">
            <v>MPCActualClaims Lines per Claim</v>
          </cell>
          <cell r="H327">
            <v>2.2785981360566998</v>
          </cell>
          <cell r="I327">
            <v>2.1838348567320529</v>
          </cell>
          <cell r="J327">
            <v>2.2670403727354036</v>
          </cell>
          <cell r="K327">
            <v>2.296752461204739</v>
          </cell>
          <cell r="L327">
            <v>2.3185613615210743</v>
          </cell>
          <cell r="M327">
            <v>2.1836257547726023</v>
          </cell>
          <cell r="N327">
            <v>2.2527862003411601</v>
          </cell>
        </row>
        <row r="328">
          <cell r="F328" t="str">
            <v>MPCActualEDI %</v>
          </cell>
          <cell r="H328">
            <v>0.30642334951727218</v>
          </cell>
          <cell r="I328">
            <v>0.31952574943229151</v>
          </cell>
          <cell r="J328">
            <v>0.34694344489048817</v>
          </cell>
          <cell r="K328">
            <v>0.30432379442683133</v>
          </cell>
          <cell r="L328">
            <v>0.36231884057971014</v>
          </cell>
          <cell r="M328">
            <v>0.35417894972248765</v>
          </cell>
          <cell r="N328">
            <v>0.33174297324879248</v>
          </cell>
        </row>
        <row r="329">
          <cell r="F329" t="str">
            <v>MPCActualMass %</v>
          </cell>
          <cell r="H329">
            <v>0.79992187064010267</v>
          </cell>
          <cell r="I329">
            <v>0.77668230004678607</v>
          </cell>
          <cell r="J329">
            <v>0.76764357177028519</v>
          </cell>
          <cell r="K329">
            <v>0.76951234773902888</v>
          </cell>
          <cell r="L329">
            <v>0.76027124052652573</v>
          </cell>
          <cell r="M329">
            <v>0.6335312175981459</v>
          </cell>
          <cell r="N329">
            <v>0.74943539146805582</v>
          </cell>
        </row>
        <row r="330">
          <cell r="F330" t="str">
            <v>MPC ProgramActualEDI Claims</v>
          </cell>
          <cell r="H330">
            <v>0</v>
          </cell>
          <cell r="I330">
            <v>0</v>
          </cell>
          <cell r="J330">
            <v>0</v>
          </cell>
          <cell r="K330">
            <v>0</v>
          </cell>
          <cell r="L330">
            <v>0</v>
          </cell>
          <cell r="M330">
            <v>0</v>
          </cell>
          <cell r="N330">
            <v>0</v>
          </cell>
        </row>
        <row r="331">
          <cell r="F331" t="str">
            <v>MPC ProgramActualEDI Claim Lines</v>
          </cell>
          <cell r="H331">
            <v>0</v>
          </cell>
          <cell r="I331">
            <v>0</v>
          </cell>
          <cell r="J331">
            <v>0</v>
          </cell>
          <cell r="K331">
            <v>0</v>
          </cell>
          <cell r="L331">
            <v>0</v>
          </cell>
          <cell r="M331">
            <v>0</v>
          </cell>
          <cell r="N331">
            <v>0</v>
          </cell>
        </row>
        <row r="332">
          <cell r="F332" t="str">
            <v>MPC ProgramActualNon-EDI Claims</v>
          </cell>
          <cell r="H332">
            <v>0</v>
          </cell>
          <cell r="I332">
            <v>0</v>
          </cell>
          <cell r="J332">
            <v>0</v>
          </cell>
          <cell r="K332">
            <v>0</v>
          </cell>
          <cell r="L332">
            <v>0</v>
          </cell>
          <cell r="M332">
            <v>0</v>
          </cell>
          <cell r="N332">
            <v>0</v>
          </cell>
        </row>
        <row r="333">
          <cell r="F333" t="str">
            <v>MPC ProgramActualNon-EDI Claim Lines</v>
          </cell>
          <cell r="H333">
            <v>0</v>
          </cell>
          <cell r="I333">
            <v>0</v>
          </cell>
          <cell r="J333">
            <v>0</v>
          </cell>
          <cell r="K333">
            <v>0</v>
          </cell>
          <cell r="L333">
            <v>0</v>
          </cell>
          <cell r="M333">
            <v>0</v>
          </cell>
          <cell r="N333">
            <v>0</v>
          </cell>
        </row>
        <row r="334">
          <cell r="F334" t="str">
            <v>MPC ProgramActualTotal Claims</v>
          </cell>
          <cell r="H334">
            <v>0</v>
          </cell>
          <cell r="I334">
            <v>0</v>
          </cell>
          <cell r="J334">
            <v>0</v>
          </cell>
          <cell r="K334">
            <v>0</v>
          </cell>
          <cell r="L334">
            <v>0</v>
          </cell>
          <cell r="M334">
            <v>0</v>
          </cell>
          <cell r="N334">
            <v>0</v>
          </cell>
        </row>
        <row r="335">
          <cell r="F335" t="str">
            <v>MPC ProgramActualTotal Claim Lines</v>
          </cell>
          <cell r="H335">
            <v>0</v>
          </cell>
          <cell r="I335">
            <v>0</v>
          </cell>
          <cell r="J335">
            <v>0</v>
          </cell>
          <cell r="K335">
            <v>0</v>
          </cell>
          <cell r="L335">
            <v>0</v>
          </cell>
          <cell r="M335">
            <v>0</v>
          </cell>
          <cell r="N335">
            <v>0</v>
          </cell>
        </row>
        <row r="336">
          <cell r="F336" t="str">
            <v>MPC ProgramActualClaims Lines per Claim</v>
          </cell>
          <cell r="H336" t="e">
            <v>#DIV/0!</v>
          </cell>
          <cell r="I336" t="e">
            <v>#DIV/0!</v>
          </cell>
          <cell r="J336" t="e">
            <v>#DIV/0!</v>
          </cell>
          <cell r="K336" t="e">
            <v>#DIV/0!</v>
          </cell>
          <cell r="L336" t="e">
            <v>#DIV/0!</v>
          </cell>
          <cell r="M336" t="e">
            <v>#DIV/0!</v>
          </cell>
          <cell r="N336" t="e">
            <v>#DIV/0!</v>
          </cell>
        </row>
        <row r="337">
          <cell r="F337" t="str">
            <v>MPC ProgramActualEDI %</v>
          </cell>
          <cell r="H337" t="e">
            <v>#DIV/0!</v>
          </cell>
          <cell r="I337" t="e">
            <v>#DIV/0!</v>
          </cell>
          <cell r="J337" t="e">
            <v>#DIV/0!</v>
          </cell>
          <cell r="K337" t="e">
            <v>#DIV/0!</v>
          </cell>
          <cell r="L337" t="e">
            <v>#DIV/0!</v>
          </cell>
          <cell r="M337" t="e">
            <v>#DIV/0!</v>
          </cell>
          <cell r="N337" t="e">
            <v>#DIV/0!</v>
          </cell>
        </row>
        <row r="338">
          <cell r="F338" t="str">
            <v>MPC ProgramActualEDI Claims</v>
          </cell>
          <cell r="G338" t="str">
            <v>MPCMedicaid - FEDEDI</v>
          </cell>
          <cell r="H338">
            <v>27454</v>
          </cell>
          <cell r="I338">
            <v>28001</v>
          </cell>
          <cell r="J338">
            <v>33360</v>
          </cell>
          <cell r="K338">
            <v>29181</v>
          </cell>
          <cell r="L338">
            <v>27250</v>
          </cell>
          <cell r="M338">
            <v>34842</v>
          </cell>
          <cell r="N338">
            <v>180088</v>
          </cell>
        </row>
        <row r="339">
          <cell r="F339" t="str">
            <v>MPC ProgramActualEDI Claim Lines</v>
          </cell>
          <cell r="G339" t="str">
            <v>MPCMedicaid - FEDEDI</v>
          </cell>
          <cell r="H339">
            <v>61909</v>
          </cell>
          <cell r="I339">
            <v>60154</v>
          </cell>
          <cell r="J339">
            <v>75113</v>
          </cell>
          <cell r="K339">
            <v>68992</v>
          </cell>
          <cell r="L339">
            <v>63991</v>
          </cell>
          <cell r="M339">
            <v>76731</v>
          </cell>
          <cell r="N339">
            <v>406890</v>
          </cell>
        </row>
        <row r="340">
          <cell r="F340" t="str">
            <v>MPC ProgramActualNon-EDI Claims</v>
          </cell>
          <cell r="G340" t="str">
            <v>MPCMedicaid - FEDNon-EDI</v>
          </cell>
          <cell r="H340">
            <v>62141</v>
          </cell>
          <cell r="I340">
            <v>59632</v>
          </cell>
          <cell r="J340">
            <v>62794</v>
          </cell>
          <cell r="K340">
            <v>66707</v>
          </cell>
          <cell r="L340">
            <v>47960</v>
          </cell>
          <cell r="M340">
            <v>63532</v>
          </cell>
          <cell r="N340">
            <v>362766</v>
          </cell>
        </row>
        <row r="341">
          <cell r="F341" t="str">
            <v>MPC ProgramActualNon-EDI Claim Lines</v>
          </cell>
          <cell r="G341" t="str">
            <v>MPCMedicaid - FEDNon-EDI</v>
          </cell>
          <cell r="H341">
            <v>142242</v>
          </cell>
          <cell r="I341">
            <v>131222</v>
          </cell>
          <cell r="J341">
            <v>142872</v>
          </cell>
          <cell r="K341">
            <v>151239</v>
          </cell>
          <cell r="L341">
            <v>110388</v>
          </cell>
          <cell r="M341">
            <v>138081</v>
          </cell>
          <cell r="N341">
            <v>816044</v>
          </cell>
        </row>
        <row r="342">
          <cell r="F342" t="str">
            <v>MPC ProgramActualTotal Claims</v>
          </cell>
          <cell r="H342">
            <v>89595</v>
          </cell>
          <cell r="I342">
            <v>87633</v>
          </cell>
          <cell r="J342">
            <v>96154</v>
          </cell>
          <cell r="K342">
            <v>95888</v>
          </cell>
          <cell r="L342">
            <v>75210</v>
          </cell>
          <cell r="M342">
            <v>98374</v>
          </cell>
          <cell r="N342">
            <v>542854</v>
          </cell>
        </row>
        <row r="343">
          <cell r="F343" t="str">
            <v>MPC ProgramActualTotal Claim Lines</v>
          </cell>
          <cell r="H343">
            <v>204151</v>
          </cell>
          <cell r="I343">
            <v>191376</v>
          </cell>
          <cell r="J343">
            <v>217985</v>
          </cell>
          <cell r="K343">
            <v>220231</v>
          </cell>
          <cell r="L343">
            <v>174379</v>
          </cell>
          <cell r="M343">
            <v>214812</v>
          </cell>
          <cell r="N343">
            <v>1222934</v>
          </cell>
        </row>
        <row r="344">
          <cell r="F344" t="str">
            <v>MPC ProgramActualClaims Lines per Claim</v>
          </cell>
          <cell r="H344">
            <v>2.2785981360566998</v>
          </cell>
          <cell r="I344">
            <v>2.1838348567320529</v>
          </cell>
          <cell r="J344">
            <v>2.2670403727354036</v>
          </cell>
          <cell r="K344">
            <v>2.296752461204739</v>
          </cell>
          <cell r="L344">
            <v>2.3185613615210743</v>
          </cell>
          <cell r="M344">
            <v>2.1836257547726023</v>
          </cell>
          <cell r="N344">
            <v>2.2527862003411601</v>
          </cell>
        </row>
        <row r="345">
          <cell r="F345" t="str">
            <v>MPC ProgramActualEDI %</v>
          </cell>
          <cell r="H345">
            <v>0.30642334951727218</v>
          </cell>
          <cell r="I345">
            <v>0.31952574943229151</v>
          </cell>
          <cell r="J345">
            <v>0.34694344489048817</v>
          </cell>
          <cell r="K345">
            <v>0.30432379442683133</v>
          </cell>
          <cell r="L345">
            <v>0.36231884057971014</v>
          </cell>
          <cell r="M345">
            <v>0.35417894972248765</v>
          </cell>
          <cell r="N345">
            <v>0.33174297324879248</v>
          </cell>
        </row>
        <row r="346">
          <cell r="F346" t="str">
            <v>MHIPBudgetMembership</v>
          </cell>
          <cell r="K346">
            <v>7000</v>
          </cell>
          <cell r="L346">
            <v>7250</v>
          </cell>
          <cell r="M346">
            <v>7500</v>
          </cell>
        </row>
        <row r="347">
          <cell r="F347" t="str">
            <v>MHIPBudgetClaims per 1000 Members</v>
          </cell>
          <cell r="K347">
            <v>750</v>
          </cell>
          <cell r="L347">
            <v>750</v>
          </cell>
          <cell r="M347">
            <v>750</v>
          </cell>
        </row>
        <row r="348">
          <cell r="F348" t="str">
            <v>MHIPBudgetClaims Lines per Claim</v>
          </cell>
          <cell r="K348">
            <v>2.5</v>
          </cell>
          <cell r="L348">
            <v>2.5</v>
          </cell>
          <cell r="M348">
            <v>2.5</v>
          </cell>
        </row>
        <row r="349">
          <cell r="F349" t="str">
            <v>MHIPBudgetEDI %</v>
          </cell>
          <cell r="K349">
            <v>0.05</v>
          </cell>
          <cell r="L349">
            <v>0.05</v>
          </cell>
          <cell r="M349">
            <v>0.1</v>
          </cell>
        </row>
        <row r="350">
          <cell r="F350" t="str">
            <v>MHIPBudgetMass %</v>
          </cell>
          <cell r="K350">
            <v>0.4</v>
          </cell>
          <cell r="L350">
            <v>0.4</v>
          </cell>
          <cell r="M350">
            <v>0.4</v>
          </cell>
        </row>
        <row r="351">
          <cell r="F351" t="str">
            <v>MHIPActualMembership</v>
          </cell>
          <cell r="H351">
            <v>6595</v>
          </cell>
          <cell r="I351">
            <v>6558</v>
          </cell>
          <cell r="J351">
            <v>6544</v>
          </cell>
          <cell r="K351">
            <v>6499</v>
          </cell>
          <cell r="L351">
            <v>5715</v>
          </cell>
          <cell r="M351">
            <v>5775</v>
          </cell>
          <cell r="N351">
            <v>37686</v>
          </cell>
        </row>
        <row r="352">
          <cell r="F352" t="str">
            <v>MHIPActualEDI Claims</v>
          </cell>
          <cell r="H352">
            <v>0</v>
          </cell>
          <cell r="I352">
            <v>0</v>
          </cell>
          <cell r="J352">
            <v>0</v>
          </cell>
          <cell r="K352">
            <v>0</v>
          </cell>
          <cell r="L352">
            <v>0</v>
          </cell>
          <cell r="M352">
            <v>0</v>
          </cell>
          <cell r="N352">
            <v>0</v>
          </cell>
        </row>
        <row r="353">
          <cell r="F353" t="str">
            <v>MHIPActualEDI Claim Lines</v>
          </cell>
          <cell r="H353">
            <v>0</v>
          </cell>
          <cell r="I353">
            <v>0</v>
          </cell>
          <cell r="J353">
            <v>0</v>
          </cell>
          <cell r="K353">
            <v>0</v>
          </cell>
          <cell r="L353">
            <v>0</v>
          </cell>
          <cell r="M353">
            <v>0</v>
          </cell>
          <cell r="N353">
            <v>0</v>
          </cell>
        </row>
        <row r="354">
          <cell r="F354" t="str">
            <v>MHIPActualNon-EDI Claims</v>
          </cell>
          <cell r="H354">
            <v>7529</v>
          </cell>
          <cell r="I354">
            <v>6994</v>
          </cell>
          <cell r="J354">
            <v>8472</v>
          </cell>
          <cell r="K354">
            <v>8790</v>
          </cell>
          <cell r="L354">
            <v>6824</v>
          </cell>
          <cell r="M354">
            <v>11107</v>
          </cell>
          <cell r="N354">
            <v>49716</v>
          </cell>
        </row>
        <row r="355">
          <cell r="F355" t="str">
            <v>MHIPActualNon-EDI Claim Lines</v>
          </cell>
          <cell r="H355">
            <v>18593</v>
          </cell>
          <cell r="I355">
            <v>18229</v>
          </cell>
          <cell r="J355">
            <v>22275</v>
          </cell>
          <cell r="K355">
            <v>23360</v>
          </cell>
          <cell r="L355">
            <v>18529</v>
          </cell>
          <cell r="M355">
            <v>29263</v>
          </cell>
          <cell r="N355">
            <v>130249</v>
          </cell>
        </row>
        <row r="356">
          <cell r="F356" t="str">
            <v>MHIPActualMass Claims</v>
          </cell>
          <cell r="H356">
            <v>1350</v>
          </cell>
          <cell r="I356">
            <v>1656</v>
          </cell>
          <cell r="J356">
            <v>1902</v>
          </cell>
          <cell r="K356">
            <v>1906</v>
          </cell>
          <cell r="L356">
            <v>1735</v>
          </cell>
          <cell r="M356">
            <v>6472</v>
          </cell>
          <cell r="N356">
            <v>15021</v>
          </cell>
        </row>
        <row r="357">
          <cell r="F357" t="str">
            <v>MHIPActualTotal Claims</v>
          </cell>
          <cell r="H357">
            <v>7529</v>
          </cell>
          <cell r="I357">
            <v>6994</v>
          </cell>
          <cell r="J357">
            <v>8472</v>
          </cell>
          <cell r="K357">
            <v>8790</v>
          </cell>
          <cell r="L357">
            <v>6824</v>
          </cell>
          <cell r="M357">
            <v>11107</v>
          </cell>
          <cell r="N357">
            <v>49716</v>
          </cell>
        </row>
        <row r="358">
          <cell r="F358" t="str">
            <v>MHIPActualClaims per 1000 Members</v>
          </cell>
          <cell r="H358">
            <v>1141.6224412433662</v>
          </cell>
          <cell r="I358">
            <v>1066.4836840500152</v>
          </cell>
          <cell r="J358">
            <v>1294.6210268948655</v>
          </cell>
          <cell r="K358">
            <v>1352.515771657178</v>
          </cell>
          <cell r="L358">
            <v>1194.0507436570429</v>
          </cell>
          <cell r="M358">
            <v>1923.2900432900431</v>
          </cell>
          <cell r="N358">
            <v>1319.2166852412035</v>
          </cell>
        </row>
        <row r="359">
          <cell r="F359" t="str">
            <v>MHIPActualTotal Claim Lines</v>
          </cell>
          <cell r="H359">
            <v>18593</v>
          </cell>
          <cell r="I359">
            <v>18229</v>
          </cell>
          <cell r="J359">
            <v>22275</v>
          </cell>
          <cell r="K359">
            <v>23360</v>
          </cell>
          <cell r="L359">
            <v>18529</v>
          </cell>
          <cell r="M359">
            <v>29263</v>
          </cell>
          <cell r="N359">
            <v>130249</v>
          </cell>
        </row>
        <row r="360">
          <cell r="F360" t="str">
            <v>MHIPActualClaims Lines per Claim</v>
          </cell>
          <cell r="H360">
            <v>2.4695178642582016</v>
          </cell>
          <cell r="I360">
            <v>2.6063768944809835</v>
          </cell>
          <cell r="J360">
            <v>2.6292492917847023</v>
          </cell>
          <cell r="K360">
            <v>2.657565415244596</v>
          </cell>
          <cell r="L360">
            <v>2.7152696365767879</v>
          </cell>
          <cell r="M360">
            <v>2.6346448185828755</v>
          </cell>
          <cell r="N360">
            <v>2.6198608093973772</v>
          </cell>
        </row>
        <row r="361">
          <cell r="F361" t="str">
            <v>MHIPActualEDI %</v>
          </cell>
          <cell r="H361">
            <v>0</v>
          </cell>
          <cell r="I361">
            <v>0</v>
          </cell>
          <cell r="J361">
            <v>0</v>
          </cell>
          <cell r="K361">
            <v>0</v>
          </cell>
          <cell r="L361">
            <v>0</v>
          </cell>
          <cell r="M361">
            <v>0</v>
          </cell>
          <cell r="N361">
            <v>0</v>
          </cell>
        </row>
        <row r="362">
          <cell r="F362" t="str">
            <v>MHIPActualMass %</v>
          </cell>
          <cell r="H362">
            <v>0.17930668083410811</v>
          </cell>
          <cell r="I362">
            <v>0.23677437803831855</v>
          </cell>
          <cell r="J362">
            <v>0.2245042492917847</v>
          </cell>
          <cell r="K362">
            <v>0.21683731513083049</v>
          </cell>
          <cell r="L362">
            <v>0.25424970691676435</v>
          </cell>
          <cell r="M362">
            <v>0.58269559737102727</v>
          </cell>
          <cell r="N362">
            <v>0.30213613323678495</v>
          </cell>
        </row>
        <row r="363">
          <cell r="F363" t="str">
            <v>MHIP ProgramActualEDI Claims</v>
          </cell>
          <cell r="H363">
            <v>0</v>
          </cell>
          <cell r="I363">
            <v>0</v>
          </cell>
          <cell r="J363">
            <v>0</v>
          </cell>
          <cell r="K363">
            <v>0</v>
          </cell>
          <cell r="L363">
            <v>0</v>
          </cell>
          <cell r="M363">
            <v>0</v>
          </cell>
          <cell r="N363">
            <v>0</v>
          </cell>
        </row>
        <row r="364">
          <cell r="F364" t="str">
            <v>MHIP ProgramActualEDI Claim Lines</v>
          </cell>
          <cell r="H364">
            <v>0</v>
          </cell>
          <cell r="I364">
            <v>0</v>
          </cell>
          <cell r="J364">
            <v>0</v>
          </cell>
          <cell r="K364">
            <v>0</v>
          </cell>
          <cell r="L364">
            <v>0</v>
          </cell>
          <cell r="M364">
            <v>0</v>
          </cell>
          <cell r="N364">
            <v>0</v>
          </cell>
        </row>
        <row r="365">
          <cell r="F365" t="str">
            <v>MHIP ProgramActualNon-EDI Claims</v>
          </cell>
          <cell r="H365">
            <v>0</v>
          </cell>
          <cell r="I365">
            <v>0</v>
          </cell>
          <cell r="J365">
            <v>0</v>
          </cell>
          <cell r="K365">
            <v>0</v>
          </cell>
          <cell r="L365">
            <v>0</v>
          </cell>
          <cell r="M365">
            <v>0</v>
          </cell>
          <cell r="N365">
            <v>0</v>
          </cell>
        </row>
        <row r="366">
          <cell r="F366" t="str">
            <v>MHIP ProgramActualNon-EDI Claim Lines</v>
          </cell>
          <cell r="H366">
            <v>0</v>
          </cell>
          <cell r="I366">
            <v>0</v>
          </cell>
          <cell r="J366">
            <v>0</v>
          </cell>
          <cell r="K366">
            <v>0</v>
          </cell>
          <cell r="L366">
            <v>0</v>
          </cell>
          <cell r="M366">
            <v>0</v>
          </cell>
          <cell r="N366">
            <v>0</v>
          </cell>
        </row>
        <row r="367">
          <cell r="F367" t="str">
            <v>MHIP ProgramActualTotal Claims</v>
          </cell>
          <cell r="H367">
            <v>0</v>
          </cell>
          <cell r="I367">
            <v>0</v>
          </cell>
          <cell r="J367">
            <v>0</v>
          </cell>
          <cell r="K367">
            <v>0</v>
          </cell>
          <cell r="L367">
            <v>0</v>
          </cell>
          <cell r="M367">
            <v>0</v>
          </cell>
          <cell r="N367">
            <v>0</v>
          </cell>
        </row>
        <row r="368">
          <cell r="F368" t="str">
            <v>MHIP ProgramActualTotal Claim Lines</v>
          </cell>
          <cell r="H368">
            <v>0</v>
          </cell>
          <cell r="I368">
            <v>0</v>
          </cell>
          <cell r="J368">
            <v>0</v>
          </cell>
          <cell r="K368">
            <v>0</v>
          </cell>
          <cell r="L368">
            <v>0</v>
          </cell>
          <cell r="M368">
            <v>0</v>
          </cell>
          <cell r="N368">
            <v>0</v>
          </cell>
        </row>
        <row r="369">
          <cell r="F369" t="str">
            <v>MHIP ProgramActualClaims Lines per Claim</v>
          </cell>
          <cell r="H369" t="e">
            <v>#DIV/0!</v>
          </cell>
          <cell r="I369" t="e">
            <v>#DIV/0!</v>
          </cell>
          <cell r="J369" t="e">
            <v>#DIV/0!</v>
          </cell>
          <cell r="K369" t="e">
            <v>#DIV/0!</v>
          </cell>
          <cell r="L369" t="e">
            <v>#DIV/0!</v>
          </cell>
          <cell r="M369" t="e">
            <v>#DIV/0!</v>
          </cell>
          <cell r="N369" t="e">
            <v>#DIV/0!</v>
          </cell>
        </row>
        <row r="370">
          <cell r="F370" t="str">
            <v>MHIP ProgramActualEDI %</v>
          </cell>
          <cell r="H370" t="e">
            <v>#DIV/0!</v>
          </cell>
          <cell r="I370" t="e">
            <v>#DIV/0!</v>
          </cell>
          <cell r="J370" t="e">
            <v>#DIV/0!</v>
          </cell>
          <cell r="K370" t="e">
            <v>#DIV/0!</v>
          </cell>
          <cell r="L370" t="e">
            <v>#DIV/0!</v>
          </cell>
          <cell r="M370" t="e">
            <v>#DIV/0!</v>
          </cell>
          <cell r="N370" t="e">
            <v>#DIV/0!</v>
          </cell>
        </row>
        <row r="371">
          <cell r="F371" t="str">
            <v>MHIP ProgramActualEDI Claims</v>
          </cell>
          <cell r="G371" t="str">
            <v>MHIPMaryland Health Insurance PlanEDI</v>
          </cell>
          <cell r="H371">
            <v>0</v>
          </cell>
          <cell r="I371">
            <v>0</v>
          </cell>
          <cell r="J371">
            <v>0</v>
          </cell>
          <cell r="K371">
            <v>0</v>
          </cell>
          <cell r="L371">
            <v>0</v>
          </cell>
          <cell r="M371">
            <v>0</v>
          </cell>
          <cell r="N371">
            <v>0</v>
          </cell>
        </row>
        <row r="372">
          <cell r="F372" t="str">
            <v>MHIP ProgramActualEDI Claim Lines</v>
          </cell>
          <cell r="G372" t="str">
            <v>MHIPMaryland Health Insurance PlanEDI</v>
          </cell>
          <cell r="H372">
            <v>0</v>
          </cell>
          <cell r="I372">
            <v>0</v>
          </cell>
          <cell r="J372">
            <v>0</v>
          </cell>
          <cell r="K372">
            <v>0</v>
          </cell>
          <cell r="L372">
            <v>0</v>
          </cell>
          <cell r="M372">
            <v>0</v>
          </cell>
          <cell r="N372">
            <v>0</v>
          </cell>
        </row>
        <row r="373">
          <cell r="F373" t="str">
            <v>MHIP ProgramActualNon-EDI Claims</v>
          </cell>
          <cell r="G373" t="str">
            <v>MHIPMaryland Health Insurance PlanNon-EDI</v>
          </cell>
          <cell r="H373">
            <v>7529</v>
          </cell>
          <cell r="I373">
            <v>6994</v>
          </cell>
          <cell r="J373">
            <v>8472</v>
          </cell>
          <cell r="K373">
            <v>8790</v>
          </cell>
          <cell r="L373">
            <v>6824</v>
          </cell>
          <cell r="M373">
            <v>11107</v>
          </cell>
          <cell r="N373">
            <v>49716</v>
          </cell>
        </row>
        <row r="374">
          <cell r="F374" t="str">
            <v>MHIP ProgramActualNon-EDI Claim Lines</v>
          </cell>
          <cell r="G374" t="str">
            <v>MHIPMaryland Health Insurance PlanNon-EDI</v>
          </cell>
          <cell r="H374">
            <v>18593</v>
          </cell>
          <cell r="I374">
            <v>18229</v>
          </cell>
          <cell r="J374">
            <v>22275</v>
          </cell>
          <cell r="K374">
            <v>23360</v>
          </cell>
          <cell r="L374">
            <v>18529</v>
          </cell>
          <cell r="M374">
            <v>29263</v>
          </cell>
          <cell r="N374">
            <v>130249</v>
          </cell>
        </row>
        <row r="375">
          <cell r="F375" t="str">
            <v>MHIP ProgramActualTotal Claims</v>
          </cell>
          <cell r="H375">
            <v>7529</v>
          </cell>
          <cell r="I375">
            <v>6994</v>
          </cell>
          <cell r="J375">
            <v>8472</v>
          </cell>
          <cell r="K375">
            <v>8790</v>
          </cell>
          <cell r="L375">
            <v>6824</v>
          </cell>
          <cell r="M375">
            <v>11107</v>
          </cell>
          <cell r="N375">
            <v>49716</v>
          </cell>
        </row>
        <row r="376">
          <cell r="F376" t="str">
            <v>MHIP ProgramActualTotal Claim Lines</v>
          </cell>
          <cell r="H376">
            <v>18593</v>
          </cell>
          <cell r="I376">
            <v>18229</v>
          </cell>
          <cell r="J376">
            <v>22275</v>
          </cell>
          <cell r="K376">
            <v>23360</v>
          </cell>
          <cell r="L376">
            <v>18529</v>
          </cell>
          <cell r="M376">
            <v>29263</v>
          </cell>
          <cell r="N376">
            <v>130249</v>
          </cell>
        </row>
        <row r="377">
          <cell r="F377" t="str">
            <v>MHIP ProgramActualClaims Lines per Claim</v>
          </cell>
          <cell r="H377">
            <v>2.4695178642582016</v>
          </cell>
          <cell r="I377">
            <v>2.6063768944809835</v>
          </cell>
          <cell r="J377">
            <v>2.6292492917847023</v>
          </cell>
          <cell r="K377">
            <v>2.657565415244596</v>
          </cell>
          <cell r="L377">
            <v>2.7152696365767879</v>
          </cell>
          <cell r="M377">
            <v>2.6346448185828755</v>
          </cell>
          <cell r="N377">
            <v>2.6198608093973772</v>
          </cell>
        </row>
        <row r="378">
          <cell r="F378" t="str">
            <v>MHIP ProgramActualEDI %</v>
          </cell>
          <cell r="H378">
            <v>0</v>
          </cell>
          <cell r="I378">
            <v>0</v>
          </cell>
          <cell r="J378">
            <v>0</v>
          </cell>
          <cell r="K378">
            <v>0</v>
          </cell>
          <cell r="L378">
            <v>0</v>
          </cell>
          <cell r="M378">
            <v>0</v>
          </cell>
          <cell r="N378">
            <v>0</v>
          </cell>
        </row>
        <row r="379">
          <cell r="F379" t="str">
            <v>MCBudgetMembership</v>
          </cell>
          <cell r="K379">
            <v>32799</v>
          </cell>
          <cell r="L379">
            <v>33000</v>
          </cell>
          <cell r="M379">
            <v>33199</v>
          </cell>
        </row>
        <row r="380">
          <cell r="F380" t="str">
            <v>MCBudgetClaims per 1000 Members</v>
          </cell>
          <cell r="K380">
            <v>1035</v>
          </cell>
          <cell r="L380">
            <v>1035</v>
          </cell>
          <cell r="M380">
            <v>1035</v>
          </cell>
        </row>
        <row r="381">
          <cell r="F381" t="str">
            <v>MCBudgetClaims Lines per Claim</v>
          </cell>
          <cell r="K381">
            <v>2.5</v>
          </cell>
          <cell r="L381">
            <v>2.5</v>
          </cell>
          <cell r="M381">
            <v>2.5</v>
          </cell>
        </row>
        <row r="382">
          <cell r="F382" t="str">
            <v>MCBudgetEDI %</v>
          </cell>
          <cell r="K382">
            <v>0.55000000000000004</v>
          </cell>
          <cell r="L382">
            <v>0.55000000000000004</v>
          </cell>
          <cell r="M382">
            <v>0.55000000000000004</v>
          </cell>
        </row>
        <row r="383">
          <cell r="F383" t="str">
            <v>MCBudgetMass %</v>
          </cell>
          <cell r="K383">
            <v>0.75</v>
          </cell>
          <cell r="L383">
            <v>0.75</v>
          </cell>
          <cell r="M383">
            <v>0.75</v>
          </cell>
        </row>
        <row r="384">
          <cell r="F384" t="str">
            <v>MCActualMembership</v>
          </cell>
          <cell r="H384">
            <v>30513</v>
          </cell>
          <cell r="I384">
            <v>31143</v>
          </cell>
          <cell r="J384">
            <v>31530</v>
          </cell>
          <cell r="K384">
            <v>31969</v>
          </cell>
          <cell r="L384">
            <v>32375</v>
          </cell>
          <cell r="M384">
            <v>32577</v>
          </cell>
          <cell r="N384">
            <v>190107</v>
          </cell>
        </row>
        <row r="385">
          <cell r="F385" t="str">
            <v>MCActualEDI Claims</v>
          </cell>
          <cell r="H385">
            <v>14563</v>
          </cell>
          <cell r="I385">
            <v>12587</v>
          </cell>
          <cell r="J385">
            <v>20108</v>
          </cell>
          <cell r="K385">
            <v>16426</v>
          </cell>
          <cell r="L385">
            <v>17807</v>
          </cell>
          <cell r="M385">
            <v>21119</v>
          </cell>
          <cell r="N385">
            <v>102610</v>
          </cell>
        </row>
        <row r="386">
          <cell r="F386" t="str">
            <v>MCActualEDI Claim Lines</v>
          </cell>
          <cell r="H386">
            <v>30144</v>
          </cell>
          <cell r="I386">
            <v>24438</v>
          </cell>
          <cell r="J386">
            <v>40801</v>
          </cell>
          <cell r="K386">
            <v>36699</v>
          </cell>
          <cell r="L386">
            <v>40926</v>
          </cell>
          <cell r="M386">
            <v>51392</v>
          </cell>
          <cell r="N386">
            <v>224400</v>
          </cell>
        </row>
        <row r="387">
          <cell r="F387" t="str">
            <v>MCActualNon-EDI Claims</v>
          </cell>
          <cell r="H387">
            <v>15398</v>
          </cell>
          <cell r="I387">
            <v>12482</v>
          </cell>
          <cell r="J387">
            <v>22481</v>
          </cell>
          <cell r="K387">
            <v>24190</v>
          </cell>
          <cell r="L387">
            <v>16609</v>
          </cell>
          <cell r="M387">
            <v>20829</v>
          </cell>
          <cell r="N387">
            <v>111989</v>
          </cell>
        </row>
        <row r="388">
          <cell r="F388" t="str">
            <v>MCActualNon-EDI Claim Lines</v>
          </cell>
          <cell r="H388">
            <v>30061</v>
          </cell>
          <cell r="I388">
            <v>25456</v>
          </cell>
          <cell r="J388">
            <v>41314</v>
          </cell>
          <cell r="K388">
            <v>44911</v>
          </cell>
          <cell r="L388">
            <v>33007</v>
          </cell>
          <cell r="M388">
            <v>41038</v>
          </cell>
          <cell r="N388">
            <v>215787</v>
          </cell>
        </row>
        <row r="389">
          <cell r="F389" t="str">
            <v>MCActualMass Claims</v>
          </cell>
          <cell r="H389">
            <v>19787</v>
          </cell>
          <cell r="I389">
            <v>15152</v>
          </cell>
          <cell r="J389">
            <v>23774</v>
          </cell>
          <cell r="K389">
            <v>23782</v>
          </cell>
          <cell r="L389">
            <v>25373</v>
          </cell>
          <cell r="M389">
            <v>25886</v>
          </cell>
          <cell r="N389">
            <v>133754</v>
          </cell>
        </row>
        <row r="390">
          <cell r="F390" t="str">
            <v>MCActualTotal Claims</v>
          </cell>
          <cell r="H390">
            <v>29961</v>
          </cell>
          <cell r="I390">
            <v>25069</v>
          </cell>
          <cell r="J390">
            <v>42589</v>
          </cell>
          <cell r="K390">
            <v>40616</v>
          </cell>
          <cell r="L390">
            <v>34416</v>
          </cell>
          <cell r="M390">
            <v>41948</v>
          </cell>
          <cell r="N390">
            <v>214599</v>
          </cell>
        </row>
        <row r="391">
          <cell r="F391" t="str">
            <v>MCActualClaims per 1000 Members</v>
          </cell>
          <cell r="H391">
            <v>981.90935011306647</v>
          </cell>
          <cell r="I391">
            <v>804.96419741193847</v>
          </cell>
          <cell r="J391">
            <v>1350.7453219156359</v>
          </cell>
          <cell r="K391">
            <v>1270.4807782539335</v>
          </cell>
          <cell r="L391">
            <v>1063.0424710424711</v>
          </cell>
          <cell r="M391">
            <v>1287.6569358750039</v>
          </cell>
          <cell r="N391">
            <v>1128.8327100001577</v>
          </cell>
        </row>
        <row r="392">
          <cell r="F392" t="str">
            <v>MCActualTotal Claim Lines</v>
          </cell>
          <cell r="H392">
            <v>60205</v>
          </cell>
          <cell r="I392">
            <v>49894</v>
          </cell>
          <cell r="J392">
            <v>82115</v>
          </cell>
          <cell r="K392">
            <v>81610</v>
          </cell>
          <cell r="L392">
            <v>73933</v>
          </cell>
          <cell r="M392">
            <v>92430</v>
          </cell>
          <cell r="N392">
            <v>440187</v>
          </cell>
        </row>
        <row r="393">
          <cell r="F393" t="str">
            <v>MCActualClaims Lines per Claim</v>
          </cell>
          <cell r="H393">
            <v>2.0094456126297522</v>
          </cell>
          <cell r="I393">
            <v>1.990266863456859</v>
          </cell>
          <cell r="J393">
            <v>1.9280800206626123</v>
          </cell>
          <cell r="K393">
            <v>2.009306677171558</v>
          </cell>
          <cell r="L393">
            <v>2.1482159460715948</v>
          </cell>
          <cell r="M393">
            <v>2.2034423572041577</v>
          </cell>
          <cell r="N393">
            <v>2.0512071351683838</v>
          </cell>
        </row>
        <row r="394">
          <cell r="F394" t="str">
            <v>MCActualEDI %</v>
          </cell>
          <cell r="H394">
            <v>0.4860652181168853</v>
          </cell>
          <cell r="I394">
            <v>0.50209421995292991</v>
          </cell>
          <cell r="J394">
            <v>0.47214069360633026</v>
          </cell>
          <cell r="K394">
            <v>0.40442190269844397</v>
          </cell>
          <cell r="L394">
            <v>0.51740469549046952</v>
          </cell>
          <cell r="M394">
            <v>0.50345666062744354</v>
          </cell>
          <cell r="N394">
            <v>0.47814761485375046</v>
          </cell>
        </row>
        <row r="395">
          <cell r="F395" t="str">
            <v>MCActualMass %</v>
          </cell>
          <cell r="H395">
            <v>0.6604252194519542</v>
          </cell>
          <cell r="I395">
            <v>0.60441182336750565</v>
          </cell>
          <cell r="J395">
            <v>0.55821925849397735</v>
          </cell>
          <cell r="K395">
            <v>0.5855327949576522</v>
          </cell>
          <cell r="L395">
            <v>0.7372443049744305</v>
          </cell>
          <cell r="M395">
            <v>0.61709735863449988</v>
          </cell>
          <cell r="N395">
            <v>0.62327410658949944</v>
          </cell>
        </row>
        <row r="396">
          <cell r="F396" t="str">
            <v>MC ProgramActualEDI Claims</v>
          </cell>
          <cell r="H396">
            <v>0</v>
          </cell>
          <cell r="I396">
            <v>0</v>
          </cell>
          <cell r="J396">
            <v>0</v>
          </cell>
          <cell r="K396">
            <v>0</v>
          </cell>
          <cell r="L396">
            <v>0</v>
          </cell>
          <cell r="M396">
            <v>0</v>
          </cell>
          <cell r="N396">
            <v>0</v>
          </cell>
        </row>
        <row r="397">
          <cell r="F397" t="str">
            <v>MC ProgramActualEDI Claim Lines</v>
          </cell>
          <cell r="H397">
            <v>0</v>
          </cell>
          <cell r="I397">
            <v>0</v>
          </cell>
          <cell r="J397">
            <v>0</v>
          </cell>
          <cell r="K397">
            <v>0</v>
          </cell>
          <cell r="L397">
            <v>0</v>
          </cell>
          <cell r="M397">
            <v>0</v>
          </cell>
          <cell r="N397">
            <v>0</v>
          </cell>
        </row>
        <row r="398">
          <cell r="F398" t="str">
            <v>MC ProgramActualNon-EDI Claims</v>
          </cell>
          <cell r="H398">
            <v>0</v>
          </cell>
          <cell r="I398">
            <v>0</v>
          </cell>
          <cell r="J398">
            <v>0</v>
          </cell>
          <cell r="K398">
            <v>0</v>
          </cell>
          <cell r="L398">
            <v>0</v>
          </cell>
          <cell r="M398">
            <v>0</v>
          </cell>
          <cell r="N398">
            <v>0</v>
          </cell>
        </row>
        <row r="399">
          <cell r="F399" t="str">
            <v>MC ProgramActualNon-EDI Claim Lines</v>
          </cell>
          <cell r="H399">
            <v>0</v>
          </cell>
          <cell r="I399">
            <v>0</v>
          </cell>
          <cell r="J399">
            <v>0</v>
          </cell>
          <cell r="K399">
            <v>0</v>
          </cell>
          <cell r="L399">
            <v>0</v>
          </cell>
          <cell r="M399">
            <v>0</v>
          </cell>
          <cell r="N399">
            <v>0</v>
          </cell>
        </row>
        <row r="400">
          <cell r="F400" t="str">
            <v>MC ProgramActualTotal Claims</v>
          </cell>
          <cell r="H400">
            <v>0</v>
          </cell>
          <cell r="I400">
            <v>0</v>
          </cell>
          <cell r="J400">
            <v>0</v>
          </cell>
          <cell r="K400">
            <v>0</v>
          </cell>
          <cell r="L400">
            <v>0</v>
          </cell>
          <cell r="M400">
            <v>0</v>
          </cell>
          <cell r="N400">
            <v>0</v>
          </cell>
        </row>
        <row r="401">
          <cell r="F401" t="str">
            <v>MC ProgramActualTotal Claim Lines</v>
          </cell>
          <cell r="H401">
            <v>0</v>
          </cell>
          <cell r="I401">
            <v>0</v>
          </cell>
          <cell r="J401">
            <v>0</v>
          </cell>
          <cell r="K401">
            <v>0</v>
          </cell>
          <cell r="L401">
            <v>0</v>
          </cell>
          <cell r="M401">
            <v>0</v>
          </cell>
          <cell r="N401">
            <v>0</v>
          </cell>
        </row>
        <row r="402">
          <cell r="F402" t="str">
            <v>MC ProgramActualClaims Lines per Claim</v>
          </cell>
          <cell r="H402" t="e">
            <v>#DIV/0!</v>
          </cell>
          <cell r="I402" t="e">
            <v>#DIV/0!</v>
          </cell>
          <cell r="J402" t="e">
            <v>#DIV/0!</v>
          </cell>
          <cell r="K402" t="e">
            <v>#DIV/0!</v>
          </cell>
          <cell r="L402" t="e">
            <v>#DIV/0!</v>
          </cell>
          <cell r="M402" t="e">
            <v>#DIV/0!</v>
          </cell>
          <cell r="N402" t="e">
            <v>#DIV/0!</v>
          </cell>
        </row>
        <row r="403">
          <cell r="F403" t="str">
            <v>MC ProgramActualEDI %</v>
          </cell>
          <cell r="H403" t="e">
            <v>#DIV/0!</v>
          </cell>
          <cell r="I403" t="e">
            <v>#DIV/0!</v>
          </cell>
          <cell r="J403" t="e">
            <v>#DIV/0!</v>
          </cell>
          <cell r="K403" t="e">
            <v>#DIV/0!</v>
          </cell>
          <cell r="L403" t="e">
            <v>#DIV/0!</v>
          </cell>
          <cell r="M403" t="e">
            <v>#DIV/0!</v>
          </cell>
          <cell r="N403" t="e">
            <v>#DIV/0!</v>
          </cell>
        </row>
        <row r="404">
          <cell r="F404" t="str">
            <v>MC ProgramActualEDI Claims</v>
          </cell>
          <cell r="G404" t="str">
            <v>MCMO MedicalEDI</v>
          </cell>
          <cell r="H404">
            <v>14563</v>
          </cell>
          <cell r="I404">
            <v>12587</v>
          </cell>
          <cell r="J404">
            <v>20108</v>
          </cell>
          <cell r="K404">
            <v>16426</v>
          </cell>
          <cell r="L404">
            <v>17807</v>
          </cell>
          <cell r="M404">
            <v>21119</v>
          </cell>
          <cell r="N404">
            <v>102610</v>
          </cell>
        </row>
        <row r="405">
          <cell r="F405" t="str">
            <v>MC ProgramActualEDI Claim Lines</v>
          </cell>
          <cell r="G405" t="str">
            <v>MCMO MedicalEDI</v>
          </cell>
          <cell r="H405">
            <v>30144</v>
          </cell>
          <cell r="I405">
            <v>24438</v>
          </cell>
          <cell r="J405">
            <v>40801</v>
          </cell>
          <cell r="K405">
            <v>36699</v>
          </cell>
          <cell r="L405">
            <v>40926</v>
          </cell>
          <cell r="M405">
            <v>51392</v>
          </cell>
          <cell r="N405">
            <v>224400</v>
          </cell>
        </row>
        <row r="406">
          <cell r="F406" t="str">
            <v>MC ProgramActualNon-EDI Claims</v>
          </cell>
          <cell r="G406" t="str">
            <v>MCMO MedicalNon-EDI</v>
          </cell>
          <cell r="H406">
            <v>15398</v>
          </cell>
          <cell r="I406">
            <v>12482</v>
          </cell>
          <cell r="J406">
            <v>22481</v>
          </cell>
          <cell r="K406">
            <v>24190</v>
          </cell>
          <cell r="L406">
            <v>16609</v>
          </cell>
          <cell r="M406">
            <v>20829</v>
          </cell>
          <cell r="N406">
            <v>111989</v>
          </cell>
        </row>
        <row r="407">
          <cell r="F407" t="str">
            <v>MC ProgramActualNon-EDI Claim Lines</v>
          </cell>
          <cell r="G407" t="str">
            <v>MCMO MedicalNon-EDI</v>
          </cell>
          <cell r="H407">
            <v>30061</v>
          </cell>
          <cell r="I407">
            <v>25456</v>
          </cell>
          <cell r="J407">
            <v>41314</v>
          </cell>
          <cell r="K407">
            <v>44911</v>
          </cell>
          <cell r="L407">
            <v>33007</v>
          </cell>
          <cell r="M407">
            <v>41038</v>
          </cell>
          <cell r="N407">
            <v>215787</v>
          </cell>
        </row>
        <row r="408">
          <cell r="F408" t="str">
            <v>MC ProgramActualTotal Claims</v>
          </cell>
          <cell r="H408">
            <v>29961</v>
          </cell>
          <cell r="I408">
            <v>25069</v>
          </cell>
          <cell r="J408">
            <v>42589</v>
          </cell>
          <cell r="K408">
            <v>40616</v>
          </cell>
          <cell r="L408">
            <v>34416</v>
          </cell>
          <cell r="M408">
            <v>41948</v>
          </cell>
          <cell r="N408">
            <v>214599</v>
          </cell>
        </row>
        <row r="409">
          <cell r="F409" t="str">
            <v>MC ProgramActualTotal Claim Lines</v>
          </cell>
          <cell r="H409">
            <v>60205</v>
          </cell>
          <cell r="I409">
            <v>49894</v>
          </cell>
          <cell r="J409">
            <v>82115</v>
          </cell>
          <cell r="K409">
            <v>81610</v>
          </cell>
          <cell r="L409">
            <v>73933</v>
          </cell>
          <cell r="M409">
            <v>92430</v>
          </cell>
          <cell r="N409">
            <v>440187</v>
          </cell>
        </row>
        <row r="410">
          <cell r="F410" t="str">
            <v>MC ProgramActualClaims Lines per Claim</v>
          </cell>
          <cell r="H410">
            <v>2.0094456126297522</v>
          </cell>
          <cell r="I410">
            <v>1.990266863456859</v>
          </cell>
          <cell r="J410">
            <v>1.9280800206626123</v>
          </cell>
          <cell r="K410">
            <v>2.009306677171558</v>
          </cell>
          <cell r="L410">
            <v>2.1482159460715948</v>
          </cell>
          <cell r="M410">
            <v>2.2034423572041577</v>
          </cell>
          <cell r="N410">
            <v>2.0512071351683838</v>
          </cell>
        </row>
        <row r="411">
          <cell r="F411" t="str">
            <v>MC ProgramActualEDI %</v>
          </cell>
          <cell r="H411">
            <v>0.4860652181168853</v>
          </cell>
          <cell r="I411">
            <v>0.50209421995292991</v>
          </cell>
          <cell r="J411">
            <v>0.47214069360633026</v>
          </cell>
          <cell r="K411">
            <v>0.40442190269844397</v>
          </cell>
          <cell r="L411">
            <v>0.51740469549046952</v>
          </cell>
          <cell r="M411">
            <v>0.50345666062744354</v>
          </cell>
          <cell r="N411">
            <v>0.47814761485375046</v>
          </cell>
        </row>
        <row r="412">
          <cell r="F412" t="str">
            <v>CHWBudgetMembership</v>
          </cell>
          <cell r="K412">
            <v>8715</v>
          </cell>
          <cell r="L412">
            <v>8752</v>
          </cell>
          <cell r="M412">
            <v>8789</v>
          </cell>
        </row>
        <row r="413">
          <cell r="F413" t="str">
            <v>CHWBudgetClaims per 1000 Members</v>
          </cell>
          <cell r="K413">
            <v>849</v>
          </cell>
          <cell r="L413">
            <v>849</v>
          </cell>
          <cell r="M413">
            <v>849</v>
          </cell>
        </row>
        <row r="414">
          <cell r="F414" t="str">
            <v>CHWBudgetClaims Lines per Claim</v>
          </cell>
          <cell r="K414">
            <v>3</v>
          </cell>
          <cell r="L414">
            <v>3</v>
          </cell>
          <cell r="M414">
            <v>3</v>
          </cell>
        </row>
        <row r="415">
          <cell r="F415" t="str">
            <v>CHWBudgetEDI %</v>
          </cell>
          <cell r="K415">
            <v>0.73</v>
          </cell>
          <cell r="L415">
            <v>0.73</v>
          </cell>
          <cell r="M415">
            <v>0.73</v>
          </cell>
        </row>
        <row r="416">
          <cell r="F416" t="str">
            <v>CHWBudgetMass %</v>
          </cell>
          <cell r="K416">
            <v>0.8</v>
          </cell>
          <cell r="L416">
            <v>0.8</v>
          </cell>
          <cell r="M416">
            <v>0.8</v>
          </cell>
        </row>
        <row r="417">
          <cell r="F417" t="str">
            <v>CHWActualMembership</v>
          </cell>
          <cell r="H417">
            <v>8445</v>
          </cell>
          <cell r="I417">
            <v>8599</v>
          </cell>
          <cell r="J417">
            <v>8634</v>
          </cell>
          <cell r="K417">
            <v>8394</v>
          </cell>
          <cell r="L417">
            <v>8884</v>
          </cell>
          <cell r="M417">
            <v>8980</v>
          </cell>
          <cell r="N417">
            <v>51936</v>
          </cell>
        </row>
        <row r="418">
          <cell r="F418" t="str">
            <v>CHWActualEDI Claims</v>
          </cell>
          <cell r="G418" t="str">
            <v>CHWCatholic Healthcare West ArizonaEDI</v>
          </cell>
          <cell r="H418">
            <v>10796</v>
          </cell>
          <cell r="I418">
            <v>9692</v>
          </cell>
          <cell r="J418">
            <v>9994</v>
          </cell>
          <cell r="K418">
            <v>9418</v>
          </cell>
          <cell r="L418">
            <v>9648</v>
          </cell>
          <cell r="M418">
            <v>14074</v>
          </cell>
          <cell r="N418">
            <v>63622</v>
          </cell>
        </row>
        <row r="419">
          <cell r="F419" t="str">
            <v>CHWActualEDI Claim Lines</v>
          </cell>
          <cell r="G419" t="str">
            <v>CHWCatholic Healthcare West ArizonaEDI</v>
          </cell>
          <cell r="H419">
            <v>23200</v>
          </cell>
          <cell r="I419">
            <v>20798</v>
          </cell>
          <cell r="J419">
            <v>21392</v>
          </cell>
          <cell r="K419">
            <v>19236</v>
          </cell>
          <cell r="L419">
            <v>21516</v>
          </cell>
          <cell r="M419">
            <v>28816</v>
          </cell>
          <cell r="N419">
            <v>134958</v>
          </cell>
        </row>
        <row r="420">
          <cell r="F420" t="str">
            <v>CHWActualNon-EDI Claims</v>
          </cell>
          <cell r="G420" t="str">
            <v>CHWCatholic Healthcare West ArizonaNon-EDI</v>
          </cell>
          <cell r="H420">
            <v>4200</v>
          </cell>
          <cell r="I420">
            <v>3396</v>
          </cell>
          <cell r="J420">
            <v>4464</v>
          </cell>
          <cell r="K420">
            <v>3148</v>
          </cell>
          <cell r="L420">
            <v>3174</v>
          </cell>
          <cell r="M420">
            <v>6242</v>
          </cell>
          <cell r="N420">
            <v>24624</v>
          </cell>
        </row>
        <row r="421">
          <cell r="F421" t="str">
            <v>CHWActualNon-EDI Claim Lines</v>
          </cell>
          <cell r="G421" t="str">
            <v>CHWCatholic Healthcare West ArizonaNon-EDI</v>
          </cell>
          <cell r="H421">
            <v>17338</v>
          </cell>
          <cell r="I421">
            <v>13316</v>
          </cell>
          <cell r="J421">
            <v>16664</v>
          </cell>
          <cell r="K421">
            <v>13058</v>
          </cell>
          <cell r="L421">
            <v>13574</v>
          </cell>
          <cell r="M421">
            <v>24034</v>
          </cell>
          <cell r="N421">
            <v>97984</v>
          </cell>
        </row>
        <row r="422">
          <cell r="F422" t="str">
            <v>CHWActualMass Claims</v>
          </cell>
          <cell r="H422">
            <v>4819</v>
          </cell>
          <cell r="I422">
            <v>4536</v>
          </cell>
          <cell r="J422">
            <v>4556</v>
          </cell>
          <cell r="K422">
            <v>4649</v>
          </cell>
          <cell r="L422">
            <v>4509</v>
          </cell>
          <cell r="M422">
            <v>7227</v>
          </cell>
          <cell r="N422">
            <v>30296</v>
          </cell>
        </row>
        <row r="423">
          <cell r="F423" t="str">
            <v>CHWActualTotal Claims</v>
          </cell>
          <cell r="H423">
            <v>14996</v>
          </cell>
          <cell r="I423">
            <v>13088</v>
          </cell>
          <cell r="J423">
            <v>14458</v>
          </cell>
          <cell r="K423">
            <v>12566</v>
          </cell>
          <cell r="L423">
            <v>12822</v>
          </cell>
          <cell r="M423">
            <v>20316</v>
          </cell>
          <cell r="N423">
            <v>88246</v>
          </cell>
        </row>
        <row r="424">
          <cell r="F424" t="str">
            <v>CHWActualClaims per 1000 Members</v>
          </cell>
          <cell r="H424">
            <v>1775.7252812314978</v>
          </cell>
          <cell r="I424">
            <v>1522.037446214676</v>
          </cell>
          <cell r="J424">
            <v>1674.5425063701643</v>
          </cell>
          <cell r="K424">
            <v>1497.0216821539195</v>
          </cell>
          <cell r="L424">
            <v>1443.2687978388112</v>
          </cell>
          <cell r="M424">
            <v>2262.3608017817369</v>
          </cell>
          <cell r="N424">
            <v>1699.1296980899569</v>
          </cell>
        </row>
        <row r="425">
          <cell r="F425" t="str">
            <v>CHWActualTotal Claim Lines</v>
          </cell>
          <cell r="H425">
            <v>40538</v>
          </cell>
          <cell r="I425">
            <v>34114</v>
          </cell>
          <cell r="J425">
            <v>38056</v>
          </cell>
          <cell r="K425">
            <v>32294</v>
          </cell>
          <cell r="L425">
            <v>35090</v>
          </cell>
          <cell r="M425">
            <v>52850</v>
          </cell>
          <cell r="N425">
            <v>232942</v>
          </cell>
        </row>
        <row r="426">
          <cell r="F426" t="str">
            <v>CHWActualClaims Lines per Claim</v>
          </cell>
          <cell r="H426">
            <v>2.7032542011202989</v>
          </cell>
          <cell r="I426">
            <v>2.6065097799511001</v>
          </cell>
          <cell r="J426">
            <v>2.6321759579471573</v>
          </cell>
          <cell r="K426">
            <v>2.569950660512494</v>
          </cell>
          <cell r="L426">
            <v>2.7367025425050695</v>
          </cell>
          <cell r="M426">
            <v>2.6013979129749951</v>
          </cell>
          <cell r="N426">
            <v>2.6396890510618043</v>
          </cell>
        </row>
        <row r="427">
          <cell r="F427" t="str">
            <v>CHWActualEDI %</v>
          </cell>
          <cell r="H427">
            <v>0.71992531341691113</v>
          </cell>
          <cell r="I427">
            <v>0.74052567237163813</v>
          </cell>
          <cell r="J427">
            <v>0.69124360215797487</v>
          </cell>
          <cell r="K427">
            <v>0.74948273117937292</v>
          </cell>
          <cell r="L427">
            <v>0.7524567150210576</v>
          </cell>
          <cell r="M427">
            <v>0.69275447922819455</v>
          </cell>
          <cell r="N427">
            <v>0.72096185662806245</v>
          </cell>
        </row>
        <row r="428">
          <cell r="F428" t="str">
            <v>CHWActualMass %</v>
          </cell>
          <cell r="H428">
            <v>0.32135236062950118</v>
          </cell>
          <cell r="I428">
            <v>0.3465770171149144</v>
          </cell>
          <cell r="J428">
            <v>0.31511965693733573</v>
          </cell>
          <cell r="K428">
            <v>0.36996657647620562</v>
          </cell>
          <cell r="L428">
            <v>0.3516612072999532</v>
          </cell>
          <cell r="M428">
            <v>0.35572947430596574</v>
          </cell>
          <cell r="N428">
            <v>0.34331301135462233</v>
          </cell>
        </row>
        <row r="429">
          <cell r="F429" t="str">
            <v>KernBudgetMembership</v>
          </cell>
          <cell r="K429">
            <v>22525</v>
          </cell>
          <cell r="L429">
            <v>22525</v>
          </cell>
          <cell r="M429">
            <v>22525</v>
          </cell>
        </row>
        <row r="430">
          <cell r="F430" t="str">
            <v>KernBudgetClaims per 1000 Members</v>
          </cell>
          <cell r="K430">
            <v>733</v>
          </cell>
          <cell r="L430">
            <v>733</v>
          </cell>
          <cell r="M430">
            <v>733</v>
          </cell>
        </row>
        <row r="431">
          <cell r="F431" t="str">
            <v>KernBudgetClaims Lines per Claim</v>
          </cell>
          <cell r="K431">
            <v>2</v>
          </cell>
          <cell r="L431">
            <v>2</v>
          </cell>
          <cell r="M431">
            <v>2</v>
          </cell>
        </row>
        <row r="432">
          <cell r="F432" t="str">
            <v>KernBudgetEDI %</v>
          </cell>
          <cell r="K432">
            <v>0</v>
          </cell>
          <cell r="L432">
            <v>0</v>
          </cell>
          <cell r="M432">
            <v>0.15</v>
          </cell>
        </row>
        <row r="433">
          <cell r="F433" t="str">
            <v>KernBudgetMass %</v>
          </cell>
          <cell r="K433">
            <v>0</v>
          </cell>
          <cell r="L433">
            <v>0</v>
          </cell>
          <cell r="M433">
            <v>0.4</v>
          </cell>
        </row>
        <row r="434">
          <cell r="F434" t="str">
            <v>KernActualMembership</v>
          </cell>
          <cell r="H434">
            <v>0</v>
          </cell>
          <cell r="I434">
            <v>0</v>
          </cell>
          <cell r="J434">
            <v>0</v>
          </cell>
          <cell r="K434">
            <v>19617</v>
          </cell>
          <cell r="L434">
            <v>19941</v>
          </cell>
          <cell r="M434">
            <v>19791</v>
          </cell>
          <cell r="N434">
            <v>59349</v>
          </cell>
        </row>
        <row r="435">
          <cell r="F435" t="str">
            <v>KernActualEDI Claims</v>
          </cell>
          <cell r="G435" t="str">
            <v>KernCounty of KernEDI</v>
          </cell>
          <cell r="H435">
            <v>0</v>
          </cell>
          <cell r="I435">
            <v>0</v>
          </cell>
          <cell r="J435">
            <v>0</v>
          </cell>
          <cell r="K435">
            <v>0</v>
          </cell>
          <cell r="L435">
            <v>0</v>
          </cell>
          <cell r="M435">
            <v>0</v>
          </cell>
          <cell r="N435">
            <v>0</v>
          </cell>
        </row>
        <row r="436">
          <cell r="F436" t="str">
            <v>KernActualEDI Claim Lines</v>
          </cell>
          <cell r="G436" t="str">
            <v>KernCounty of KernEDI</v>
          </cell>
          <cell r="H436">
            <v>0</v>
          </cell>
          <cell r="I436">
            <v>0</v>
          </cell>
          <cell r="J436">
            <v>0</v>
          </cell>
          <cell r="K436">
            <v>0</v>
          </cell>
          <cell r="L436">
            <v>0</v>
          </cell>
          <cell r="M436">
            <v>0</v>
          </cell>
          <cell r="N436">
            <v>0</v>
          </cell>
        </row>
        <row r="437">
          <cell r="F437" t="str">
            <v>KernActualNon-EDI Claims</v>
          </cell>
          <cell r="G437" t="str">
            <v>KernCounty of KernNon-EDI</v>
          </cell>
          <cell r="H437">
            <v>0</v>
          </cell>
          <cell r="I437">
            <v>0</v>
          </cell>
          <cell r="J437">
            <v>0</v>
          </cell>
          <cell r="K437">
            <v>10056</v>
          </cell>
          <cell r="L437">
            <v>25810</v>
          </cell>
          <cell r="M437">
            <v>60952</v>
          </cell>
          <cell r="N437">
            <v>96818</v>
          </cell>
        </row>
        <row r="438">
          <cell r="F438" t="str">
            <v>KernActualNon-EDI Claim Lines</v>
          </cell>
          <cell r="G438" t="str">
            <v>KernCounty of KernNon-EDI</v>
          </cell>
          <cell r="H438">
            <v>0</v>
          </cell>
          <cell r="I438">
            <v>0</v>
          </cell>
          <cell r="J438">
            <v>0</v>
          </cell>
          <cell r="K438">
            <v>23584</v>
          </cell>
          <cell r="L438">
            <v>60482</v>
          </cell>
          <cell r="M438">
            <v>140902</v>
          </cell>
          <cell r="N438">
            <v>224968</v>
          </cell>
        </row>
        <row r="439">
          <cell r="F439" t="str">
            <v>KernActualMass Claims</v>
          </cell>
          <cell r="H439">
            <v>0</v>
          </cell>
          <cell r="I439">
            <v>0</v>
          </cell>
          <cell r="J439">
            <v>0</v>
          </cell>
          <cell r="K439">
            <v>0</v>
          </cell>
          <cell r="L439">
            <v>8803</v>
          </cell>
          <cell r="M439">
            <v>18935</v>
          </cell>
          <cell r="N439">
            <v>27738</v>
          </cell>
        </row>
        <row r="440">
          <cell r="F440" t="str">
            <v>KernActualTotal Claims</v>
          </cell>
          <cell r="H440">
            <v>0</v>
          </cell>
          <cell r="I440">
            <v>0</v>
          </cell>
          <cell r="J440">
            <v>0</v>
          </cell>
          <cell r="K440">
            <v>10056</v>
          </cell>
          <cell r="L440">
            <v>25810</v>
          </cell>
          <cell r="M440">
            <v>60952</v>
          </cell>
          <cell r="N440">
            <v>96818</v>
          </cell>
        </row>
        <row r="441">
          <cell r="F441" t="str">
            <v>KernActualClaims per 1000 Members</v>
          </cell>
          <cell r="H441" t="e">
            <v>#DIV/0!</v>
          </cell>
          <cell r="I441" t="e">
            <v>#DIV/0!</v>
          </cell>
          <cell r="J441" t="e">
            <v>#DIV/0!</v>
          </cell>
          <cell r="K441">
            <v>512.61660804404346</v>
          </cell>
          <cell r="L441">
            <v>1294.3182388044734</v>
          </cell>
          <cell r="M441">
            <v>3079.7837400838766</v>
          </cell>
          <cell r="N441">
            <v>1631.3332996343663</v>
          </cell>
        </row>
        <row r="442">
          <cell r="F442" t="str">
            <v>KernActualTotal Claim Lines</v>
          </cell>
          <cell r="H442">
            <v>0</v>
          </cell>
          <cell r="I442">
            <v>0</v>
          </cell>
          <cell r="J442">
            <v>0</v>
          </cell>
          <cell r="K442">
            <v>23584</v>
          </cell>
          <cell r="L442">
            <v>60482</v>
          </cell>
          <cell r="M442">
            <v>140902</v>
          </cell>
          <cell r="N442">
            <v>224968</v>
          </cell>
        </row>
        <row r="443">
          <cell r="F443" t="str">
            <v>KernActualClaims Lines per Claim</v>
          </cell>
          <cell r="H443" t="e">
            <v>#DIV/0!</v>
          </cell>
          <cell r="I443" t="e">
            <v>#DIV/0!</v>
          </cell>
          <cell r="J443" t="e">
            <v>#DIV/0!</v>
          </cell>
          <cell r="K443">
            <v>2.3452665075576768</v>
          </cell>
          <cell r="L443">
            <v>2.3433552886478108</v>
          </cell>
          <cell r="M443">
            <v>2.3116878855492846</v>
          </cell>
          <cell r="N443">
            <v>2.3236175091408624</v>
          </cell>
        </row>
        <row r="444">
          <cell r="F444" t="str">
            <v>KernActualEDI %</v>
          </cell>
          <cell r="H444" t="e">
            <v>#DIV/0!</v>
          </cell>
          <cell r="I444" t="e">
            <v>#DIV/0!</v>
          </cell>
          <cell r="J444" t="e">
            <v>#DIV/0!</v>
          </cell>
          <cell r="K444">
            <v>0</v>
          </cell>
          <cell r="L444">
            <v>0</v>
          </cell>
          <cell r="M444">
            <v>0</v>
          </cell>
          <cell r="N444">
            <v>0</v>
          </cell>
        </row>
        <row r="445">
          <cell r="F445" t="str">
            <v>KernActualMass %</v>
          </cell>
          <cell r="H445" t="e">
            <v>#DIV/0!</v>
          </cell>
          <cell r="I445" t="e">
            <v>#DIV/0!</v>
          </cell>
          <cell r="J445" t="e">
            <v>#DIV/0!</v>
          </cell>
          <cell r="K445">
            <v>0</v>
          </cell>
          <cell r="L445">
            <v>0.34106935296396745</v>
          </cell>
          <cell r="M445">
            <v>0.31065428533928335</v>
          </cell>
          <cell r="N445">
            <v>0.28649631266913178</v>
          </cell>
        </row>
        <row r="446">
          <cell r="F446" t="str">
            <v>ScrippsBudgetMembership</v>
          </cell>
          <cell r="K446">
            <v>14714</v>
          </cell>
          <cell r="L446">
            <v>14774</v>
          </cell>
          <cell r="M446">
            <v>14832</v>
          </cell>
        </row>
        <row r="447">
          <cell r="F447" t="str">
            <v>ScrippsBudgetClaims per 1000 Members</v>
          </cell>
          <cell r="K447">
            <v>949</v>
          </cell>
          <cell r="L447">
            <v>949</v>
          </cell>
          <cell r="M447">
            <v>949</v>
          </cell>
        </row>
        <row r="448">
          <cell r="F448" t="str">
            <v>ScrippsBudgetClaims Lines per Claim</v>
          </cell>
          <cell r="K448">
            <v>2.5</v>
          </cell>
          <cell r="L448">
            <v>3</v>
          </cell>
          <cell r="M448">
            <v>3</v>
          </cell>
        </row>
        <row r="449">
          <cell r="F449" t="str">
            <v>ScrippsBudgetEDI %</v>
          </cell>
          <cell r="K449">
            <v>0.44</v>
          </cell>
          <cell r="L449">
            <v>0.44</v>
          </cell>
          <cell r="M449">
            <v>0.44</v>
          </cell>
        </row>
        <row r="450">
          <cell r="F450" t="str">
            <v>ScrippsBudgetMass %</v>
          </cell>
          <cell r="K450">
            <v>0.85</v>
          </cell>
          <cell r="L450">
            <v>0.85</v>
          </cell>
          <cell r="M450">
            <v>0.85</v>
          </cell>
        </row>
        <row r="451">
          <cell r="F451" t="str">
            <v>ScrippsActualMembership</v>
          </cell>
          <cell r="H451">
            <v>15683</v>
          </cell>
          <cell r="I451">
            <v>15632</v>
          </cell>
          <cell r="J451">
            <v>15659</v>
          </cell>
          <cell r="K451">
            <v>15617</v>
          </cell>
          <cell r="L451">
            <v>15950</v>
          </cell>
          <cell r="M451">
            <v>15973</v>
          </cell>
          <cell r="N451">
            <v>94514</v>
          </cell>
        </row>
        <row r="452">
          <cell r="F452" t="str">
            <v>ScrippsActualEDI Claims</v>
          </cell>
          <cell r="G452" t="str">
            <v>ScrippsScripps Medical PlansEDI</v>
          </cell>
          <cell r="H452">
            <v>15628</v>
          </cell>
          <cell r="I452">
            <v>10778</v>
          </cell>
          <cell r="J452">
            <v>15742</v>
          </cell>
          <cell r="K452">
            <v>13370</v>
          </cell>
          <cell r="L452">
            <v>11800</v>
          </cell>
          <cell r="M452">
            <v>17198</v>
          </cell>
          <cell r="N452">
            <v>84516</v>
          </cell>
        </row>
        <row r="453">
          <cell r="F453" t="str">
            <v>ScrippsActualEDI Claim Lines</v>
          </cell>
          <cell r="G453" t="str">
            <v>ScrippsScripps Medical PlansEDI</v>
          </cell>
          <cell r="H453">
            <v>25176</v>
          </cell>
          <cell r="I453">
            <v>17228</v>
          </cell>
          <cell r="J453">
            <v>28546</v>
          </cell>
          <cell r="K453">
            <v>24656</v>
          </cell>
          <cell r="L453">
            <v>22674</v>
          </cell>
          <cell r="M453">
            <v>31222</v>
          </cell>
          <cell r="N453">
            <v>149502</v>
          </cell>
        </row>
        <row r="454">
          <cell r="F454" t="str">
            <v>ScrippsActualNon-EDI Claims</v>
          </cell>
          <cell r="G454" t="str">
            <v>ScrippsScripps Medical PlansNon-EDI</v>
          </cell>
          <cell r="H454">
            <v>16148</v>
          </cell>
          <cell r="I454">
            <v>13752</v>
          </cell>
          <cell r="J454">
            <v>13848</v>
          </cell>
          <cell r="K454">
            <v>13880</v>
          </cell>
          <cell r="L454">
            <v>11826</v>
          </cell>
          <cell r="M454">
            <v>17904</v>
          </cell>
          <cell r="N454">
            <v>87358</v>
          </cell>
        </row>
        <row r="455">
          <cell r="F455" t="str">
            <v>ScrippsActualNon-EDI Claim Lines</v>
          </cell>
          <cell r="G455" t="str">
            <v>ScrippsScripps Medical PlansNon-EDI</v>
          </cell>
          <cell r="H455">
            <v>43270</v>
          </cell>
          <cell r="I455">
            <v>35478</v>
          </cell>
          <cell r="J455">
            <v>34416</v>
          </cell>
          <cell r="K455">
            <v>32836</v>
          </cell>
          <cell r="L455">
            <v>29674</v>
          </cell>
          <cell r="M455">
            <v>44500</v>
          </cell>
          <cell r="N455">
            <v>220174</v>
          </cell>
        </row>
        <row r="456">
          <cell r="F456" t="str">
            <v>ScrippsActualMass Claims</v>
          </cell>
          <cell r="H456">
            <v>12762</v>
          </cell>
          <cell r="I456">
            <v>8978</v>
          </cell>
          <cell r="J456">
            <v>10253</v>
          </cell>
          <cell r="K456">
            <v>10312</v>
          </cell>
          <cell r="L456">
            <v>8917</v>
          </cell>
          <cell r="M456">
            <v>10561</v>
          </cell>
          <cell r="N456">
            <v>61783</v>
          </cell>
        </row>
        <row r="457">
          <cell r="F457" t="str">
            <v>ScrippsActualTotal Claims</v>
          </cell>
          <cell r="H457">
            <v>31776</v>
          </cell>
          <cell r="I457">
            <v>24530</v>
          </cell>
          <cell r="J457">
            <v>29590</v>
          </cell>
          <cell r="K457">
            <v>27250</v>
          </cell>
          <cell r="L457">
            <v>23626</v>
          </cell>
          <cell r="M457">
            <v>35102</v>
          </cell>
          <cell r="N457">
            <v>171874</v>
          </cell>
        </row>
        <row r="458">
          <cell r="F458" t="str">
            <v>ScrippsActualClaims per 1000 Members</v>
          </cell>
          <cell r="H458">
            <v>2026.1429573423452</v>
          </cell>
          <cell r="I458">
            <v>1569.2169907881269</v>
          </cell>
          <cell r="J458">
            <v>1889.6481256785235</v>
          </cell>
          <cell r="K458">
            <v>1744.8933854133315</v>
          </cell>
          <cell r="L458">
            <v>1481.253918495298</v>
          </cell>
          <cell r="M458">
            <v>2197.5834220246666</v>
          </cell>
          <cell r="N458">
            <v>1818.5030789089449</v>
          </cell>
        </row>
        <row r="459">
          <cell r="F459" t="str">
            <v>ScrippsActualTotal Claim Lines</v>
          </cell>
          <cell r="H459">
            <v>68446</v>
          </cell>
          <cell r="I459">
            <v>52706</v>
          </cell>
          <cell r="J459">
            <v>62962</v>
          </cell>
          <cell r="K459">
            <v>57492</v>
          </cell>
          <cell r="L459">
            <v>52348</v>
          </cell>
          <cell r="M459">
            <v>75722</v>
          </cell>
          <cell r="N459">
            <v>369676</v>
          </cell>
        </row>
        <row r="460">
          <cell r="F460" t="str">
            <v>ScrippsActualClaims Lines per Claim</v>
          </cell>
          <cell r="H460">
            <v>2.1540156092648539</v>
          </cell>
          <cell r="I460">
            <v>2.1486343253159395</v>
          </cell>
          <cell r="J460">
            <v>2.1278134504900303</v>
          </cell>
          <cell r="K460">
            <v>2.1097981651376148</v>
          </cell>
          <cell r="L460">
            <v>2.215694573774655</v>
          </cell>
          <cell r="M460">
            <v>2.1571990199988607</v>
          </cell>
          <cell r="N460">
            <v>2.1508546958818671</v>
          </cell>
        </row>
        <row r="461">
          <cell r="F461" t="str">
            <v>ScrippsActualEDI %</v>
          </cell>
          <cell r="H461">
            <v>0.49181772406847934</v>
          </cell>
          <cell r="I461">
            <v>0.43938035059111291</v>
          </cell>
          <cell r="J461">
            <v>0.53200405542412976</v>
          </cell>
          <cell r="K461">
            <v>0.4906422018348624</v>
          </cell>
          <cell r="L461">
            <v>0.49944975874037079</v>
          </cell>
          <cell r="M461">
            <v>0.48994359295766621</v>
          </cell>
          <cell r="N461">
            <v>0.49173231553347219</v>
          </cell>
        </row>
        <row r="462">
          <cell r="F462" t="str">
            <v>ScrippsActualMass %</v>
          </cell>
          <cell r="H462">
            <v>0.40162386706948638</v>
          </cell>
          <cell r="I462">
            <v>0.36600081532816958</v>
          </cell>
          <cell r="J462">
            <v>0.34650219668807031</v>
          </cell>
          <cell r="K462">
            <v>0.37842201834862388</v>
          </cell>
          <cell r="L462">
            <v>0.37742317785490559</v>
          </cell>
          <cell r="M462">
            <v>0.30086604751865992</v>
          </cell>
          <cell r="N462">
            <v>0.35946681871603614</v>
          </cell>
        </row>
        <row r="463">
          <cell r="F463" t="str">
            <v>SAHC ProgramActualEDI Claims</v>
          </cell>
          <cell r="H463">
            <v>0</v>
          </cell>
          <cell r="I463">
            <v>0</v>
          </cell>
          <cell r="J463">
            <v>0</v>
          </cell>
          <cell r="K463">
            <v>0</v>
          </cell>
          <cell r="L463">
            <v>0</v>
          </cell>
          <cell r="M463">
            <v>0</v>
          </cell>
          <cell r="N463">
            <v>0</v>
          </cell>
        </row>
        <row r="464">
          <cell r="F464" t="str">
            <v>SAHC ProgramActualEDI Claim Lines</v>
          </cell>
          <cell r="H464">
            <v>0</v>
          </cell>
          <cell r="I464">
            <v>0</v>
          </cell>
          <cell r="J464">
            <v>0</v>
          </cell>
          <cell r="K464">
            <v>0</v>
          </cell>
          <cell r="L464">
            <v>0</v>
          </cell>
          <cell r="M464">
            <v>0</v>
          </cell>
          <cell r="N464">
            <v>0</v>
          </cell>
        </row>
        <row r="465">
          <cell r="F465" t="str">
            <v>SAHC ProgramActualNon-EDI Claims</v>
          </cell>
          <cell r="H465">
            <v>0</v>
          </cell>
          <cell r="I465">
            <v>0</v>
          </cell>
          <cell r="J465">
            <v>0</v>
          </cell>
          <cell r="K465">
            <v>0</v>
          </cell>
          <cell r="L465">
            <v>0</v>
          </cell>
          <cell r="M465">
            <v>0</v>
          </cell>
          <cell r="N465">
            <v>0</v>
          </cell>
        </row>
        <row r="466">
          <cell r="F466" t="str">
            <v>SAHC ProgramActualNon-EDI Claim Lines</v>
          </cell>
          <cell r="H466">
            <v>0</v>
          </cell>
          <cell r="I466">
            <v>0</v>
          </cell>
          <cell r="J466">
            <v>0</v>
          </cell>
          <cell r="K466">
            <v>0</v>
          </cell>
          <cell r="L466">
            <v>0</v>
          </cell>
          <cell r="M466">
            <v>0</v>
          </cell>
          <cell r="N466">
            <v>0</v>
          </cell>
        </row>
        <row r="467">
          <cell r="F467" t="str">
            <v>SAHC ProgramActualMass Claims</v>
          </cell>
          <cell r="H467">
            <v>0</v>
          </cell>
          <cell r="I467">
            <v>0</v>
          </cell>
          <cell r="J467">
            <v>0</v>
          </cell>
          <cell r="K467">
            <v>0</v>
          </cell>
          <cell r="L467">
            <v>0</v>
          </cell>
          <cell r="M467">
            <v>0</v>
          </cell>
          <cell r="N467">
            <v>0</v>
          </cell>
        </row>
        <row r="468">
          <cell r="F468" t="str">
            <v>SAHC ProgramActualTotal Claims</v>
          </cell>
          <cell r="H468">
            <v>0</v>
          </cell>
          <cell r="I468">
            <v>0</v>
          </cell>
          <cell r="J468">
            <v>0</v>
          </cell>
          <cell r="K468">
            <v>0</v>
          </cell>
          <cell r="L468">
            <v>0</v>
          </cell>
          <cell r="M468">
            <v>0</v>
          </cell>
          <cell r="N468">
            <v>0</v>
          </cell>
        </row>
        <row r="469">
          <cell r="F469" t="str">
            <v>SAHC ProgramActualTotal Claim Lines</v>
          </cell>
          <cell r="H469">
            <v>0</v>
          </cell>
          <cell r="I469">
            <v>0</v>
          </cell>
          <cell r="J469">
            <v>0</v>
          </cell>
          <cell r="K469">
            <v>0</v>
          </cell>
          <cell r="L469">
            <v>0</v>
          </cell>
          <cell r="M469">
            <v>0</v>
          </cell>
          <cell r="N469">
            <v>0</v>
          </cell>
        </row>
        <row r="470">
          <cell r="F470" t="str">
            <v>SAHC ProgramActualClaims Lines per Claim</v>
          </cell>
          <cell r="H470" t="e">
            <v>#DIV/0!</v>
          </cell>
          <cell r="I470" t="e">
            <v>#DIV/0!</v>
          </cell>
          <cell r="J470" t="e">
            <v>#DIV/0!</v>
          </cell>
          <cell r="K470" t="e">
            <v>#DIV/0!</v>
          </cell>
          <cell r="L470" t="e">
            <v>#DIV/0!</v>
          </cell>
          <cell r="M470" t="e">
            <v>#DIV/0!</v>
          </cell>
          <cell r="N470" t="e">
            <v>#DIV/0!</v>
          </cell>
        </row>
        <row r="471">
          <cell r="F471" t="str">
            <v>SAHC ProgramActualEDI %</v>
          </cell>
          <cell r="H471" t="e">
            <v>#DIV/0!</v>
          </cell>
          <cell r="I471" t="e">
            <v>#DIV/0!</v>
          </cell>
          <cell r="J471" t="e">
            <v>#DIV/0!</v>
          </cell>
          <cell r="K471" t="e">
            <v>#DIV/0!</v>
          </cell>
          <cell r="L471" t="e">
            <v>#DIV/0!</v>
          </cell>
          <cell r="M471" t="e">
            <v>#DIV/0!</v>
          </cell>
          <cell r="N471" t="e">
            <v>#DIV/0!</v>
          </cell>
        </row>
        <row r="472">
          <cell r="F472" t="str">
            <v>SAHC ProgramActualMass %</v>
          </cell>
          <cell r="H472" t="e">
            <v>#DIV/0!</v>
          </cell>
          <cell r="I472" t="e">
            <v>#DIV/0!</v>
          </cell>
          <cell r="J472" t="e">
            <v>#DIV/0!</v>
          </cell>
          <cell r="K472" t="e">
            <v>#DIV/0!</v>
          </cell>
          <cell r="L472" t="e">
            <v>#DIV/0!</v>
          </cell>
          <cell r="M472" t="e">
            <v>#DIV/0!</v>
          </cell>
          <cell r="N472" t="e">
            <v>#DIV/0!</v>
          </cell>
        </row>
        <row r="473">
          <cell r="F473" t="str">
            <v>SAHC RollupBudgetMembership</v>
          </cell>
          <cell r="H473">
            <v>0</v>
          </cell>
          <cell r="I473">
            <v>0</v>
          </cell>
          <cell r="J473">
            <v>0</v>
          </cell>
          <cell r="K473">
            <v>45954</v>
          </cell>
          <cell r="L473">
            <v>46051</v>
          </cell>
          <cell r="M473">
            <v>46146</v>
          </cell>
        </row>
        <row r="474">
          <cell r="F474" t="str">
            <v>SAHC RollupBudgetClaims per 1000 Members</v>
          </cell>
          <cell r="H474" t="e">
            <v>#DIV/0!</v>
          </cell>
          <cell r="I474" t="e">
            <v>#DIV/0!</v>
          </cell>
          <cell r="J474" t="e">
            <v>#DIV/0!</v>
          </cell>
          <cell r="K474">
            <v>843.66666666666663</v>
          </cell>
          <cell r="L474">
            <v>843.66666666666663</v>
          </cell>
          <cell r="M474">
            <v>843.66666666666663</v>
          </cell>
        </row>
        <row r="475">
          <cell r="F475" t="str">
            <v>SAHC RollupBudgetClaims Lines per Claim</v>
          </cell>
          <cell r="H475" t="e">
            <v>#DIV/0!</v>
          </cell>
          <cell r="I475" t="e">
            <v>#DIV/0!</v>
          </cell>
          <cell r="J475" t="e">
            <v>#DIV/0!</v>
          </cell>
          <cell r="K475">
            <v>2.5</v>
          </cell>
          <cell r="L475">
            <v>2.6666666666666665</v>
          </cell>
          <cell r="M475">
            <v>2.6666666666666665</v>
          </cell>
        </row>
        <row r="476">
          <cell r="F476" t="str">
            <v>SAHC RollupBudgetEDI %</v>
          </cell>
          <cell r="H476" t="e">
            <v>#DIV/0!</v>
          </cell>
          <cell r="I476" t="e">
            <v>#DIV/0!</v>
          </cell>
          <cell r="J476" t="e">
            <v>#DIV/0!</v>
          </cell>
          <cell r="K476">
            <v>0.38999999999999996</v>
          </cell>
          <cell r="L476">
            <v>0.38999999999999996</v>
          </cell>
          <cell r="M476">
            <v>0.43999999999999995</v>
          </cell>
        </row>
        <row r="477">
          <cell r="F477" t="str">
            <v>SAHC RollupBudgetMass %</v>
          </cell>
          <cell r="H477" t="e">
            <v>#DIV/0!</v>
          </cell>
          <cell r="I477" t="e">
            <v>#DIV/0!</v>
          </cell>
          <cell r="J477" t="e">
            <v>#DIV/0!</v>
          </cell>
          <cell r="K477">
            <v>0.54999999999999993</v>
          </cell>
          <cell r="L477">
            <v>0.54999999999999993</v>
          </cell>
          <cell r="M477">
            <v>0.68333333333333324</v>
          </cell>
        </row>
        <row r="478">
          <cell r="F478" t="str">
            <v>SAHC RollupActualMembership</v>
          </cell>
          <cell r="H478">
            <v>24128</v>
          </cell>
          <cell r="I478">
            <v>24231</v>
          </cell>
          <cell r="J478">
            <v>24293</v>
          </cell>
          <cell r="K478">
            <v>43628</v>
          </cell>
          <cell r="L478">
            <v>44775</v>
          </cell>
          <cell r="M478">
            <v>44744</v>
          </cell>
          <cell r="N478">
            <v>205799</v>
          </cell>
        </row>
        <row r="479">
          <cell r="F479" t="str">
            <v>SAHC RollupActualEDI Claims</v>
          </cell>
          <cell r="H479">
            <v>26424</v>
          </cell>
          <cell r="I479">
            <v>20470</v>
          </cell>
          <cell r="J479">
            <v>25736</v>
          </cell>
          <cell r="K479">
            <v>22788</v>
          </cell>
          <cell r="L479">
            <v>21448</v>
          </cell>
          <cell r="M479">
            <v>31272</v>
          </cell>
          <cell r="N479">
            <v>148138</v>
          </cell>
        </row>
        <row r="480">
          <cell r="F480" t="str">
            <v>SAHC RollupActualEDI Claim Lines</v>
          </cell>
          <cell r="H480">
            <v>48376</v>
          </cell>
          <cell r="I480">
            <v>38026</v>
          </cell>
          <cell r="J480">
            <v>49938</v>
          </cell>
          <cell r="K480">
            <v>43892</v>
          </cell>
          <cell r="L480">
            <v>44190</v>
          </cell>
          <cell r="M480">
            <v>60038</v>
          </cell>
          <cell r="N480">
            <v>284460</v>
          </cell>
        </row>
        <row r="481">
          <cell r="F481" t="str">
            <v>SAHC RollupActualNon-EDI Claims</v>
          </cell>
          <cell r="H481">
            <v>20348</v>
          </cell>
          <cell r="I481">
            <v>17148</v>
          </cell>
          <cell r="J481">
            <v>18312</v>
          </cell>
          <cell r="K481">
            <v>27084</v>
          </cell>
          <cell r="L481">
            <v>40810</v>
          </cell>
          <cell r="M481">
            <v>85098</v>
          </cell>
          <cell r="N481">
            <v>208800</v>
          </cell>
        </row>
        <row r="482">
          <cell r="F482" t="str">
            <v>SAHC RollupActualNon-EDI Claim Lines</v>
          </cell>
          <cell r="H482">
            <v>60608</v>
          </cell>
          <cell r="I482">
            <v>48794</v>
          </cell>
          <cell r="J482">
            <v>51080</v>
          </cell>
          <cell r="K482">
            <v>69478</v>
          </cell>
          <cell r="L482">
            <v>103730</v>
          </cell>
          <cell r="M482">
            <v>209436</v>
          </cell>
          <cell r="N482">
            <v>543126</v>
          </cell>
        </row>
        <row r="483">
          <cell r="F483" t="str">
            <v>SAHC RollupActualMass Claims</v>
          </cell>
          <cell r="H483">
            <v>17581</v>
          </cell>
          <cell r="I483">
            <v>13514</v>
          </cell>
          <cell r="J483">
            <v>14809</v>
          </cell>
          <cell r="K483">
            <v>14961</v>
          </cell>
          <cell r="L483">
            <v>22229</v>
          </cell>
          <cell r="M483">
            <v>36723</v>
          </cell>
          <cell r="N483">
            <v>119817</v>
          </cell>
        </row>
        <row r="484">
          <cell r="F484" t="str">
            <v>SAHC RollupActualTotal Claims</v>
          </cell>
          <cell r="H484">
            <v>46772</v>
          </cell>
          <cell r="I484">
            <v>37618</v>
          </cell>
          <cell r="J484">
            <v>44048</v>
          </cell>
          <cell r="K484">
            <v>49872</v>
          </cell>
          <cell r="L484">
            <v>62258</v>
          </cell>
          <cell r="M484">
            <v>116370</v>
          </cell>
          <cell r="N484">
            <v>356938</v>
          </cell>
        </row>
        <row r="485">
          <cell r="F485" t="str">
            <v>SAHC RollupActualTotal Claim Lines</v>
          </cell>
          <cell r="H485">
            <v>108984</v>
          </cell>
          <cell r="I485">
            <v>86820</v>
          </cell>
          <cell r="J485">
            <v>101018</v>
          </cell>
          <cell r="K485">
            <v>113370</v>
          </cell>
          <cell r="L485">
            <v>147920</v>
          </cell>
          <cell r="M485">
            <v>269474</v>
          </cell>
          <cell r="N485">
            <v>827586</v>
          </cell>
        </row>
        <row r="486">
          <cell r="F486" t="str">
            <v>SAHC RollupActualClaims Lines per Claim</v>
          </cell>
          <cell r="H486">
            <v>2.330112032840161</v>
          </cell>
          <cell r="I486">
            <v>2.3079376894040089</v>
          </cell>
          <cell r="J486">
            <v>2.2933617871413006</v>
          </cell>
          <cell r="K486">
            <v>2.2732194417709337</v>
          </cell>
          <cell r="L486">
            <v>2.3759195605384047</v>
          </cell>
          <cell r="M486">
            <v>2.3156655495402596</v>
          </cell>
          <cell r="N486">
            <v>2.318570732171974</v>
          </cell>
        </row>
        <row r="487">
          <cell r="F487" t="str">
            <v>SAHC RollupActualEDI %</v>
          </cell>
          <cell r="H487">
            <v>0.56495339091764307</v>
          </cell>
          <cell r="I487">
            <v>0.54415439417300226</v>
          </cell>
          <cell r="J487">
            <v>0.58427170359607705</v>
          </cell>
          <cell r="K487">
            <v>0.45692974013474497</v>
          </cell>
          <cell r="L487">
            <v>0.34450191140094444</v>
          </cell>
          <cell r="M487">
            <v>0.26872905387986595</v>
          </cell>
          <cell r="N487">
            <v>0.41502445802912552</v>
          </cell>
        </row>
        <row r="488">
          <cell r="F488" t="str">
            <v>SAHC RollupActualMass %</v>
          </cell>
          <cell r="H488">
            <v>0.37588728298982299</v>
          </cell>
          <cell r="I488">
            <v>0.35924291562549843</v>
          </cell>
          <cell r="J488">
            <v>0.33620141663639663</v>
          </cell>
          <cell r="K488">
            <v>0.29998796920115495</v>
          </cell>
          <cell r="L488">
            <v>0.35704648398599376</v>
          </cell>
          <cell r="M488">
            <v>0.31557102345965454</v>
          </cell>
          <cell r="N488">
            <v>0.33568014613182123</v>
          </cell>
        </row>
        <row r="489">
          <cell r="F489" t="str">
            <v>PrimeBudgetMembership</v>
          </cell>
        </row>
        <row r="490">
          <cell r="F490" t="str">
            <v>PrimeBudgetClaims per 1000 Members</v>
          </cell>
        </row>
        <row r="491">
          <cell r="F491" t="str">
            <v>PrimeBudgetClaims Lines per Claim</v>
          </cell>
        </row>
        <row r="492">
          <cell r="F492" t="str">
            <v>PrimeBudgetEDI %</v>
          </cell>
        </row>
        <row r="493">
          <cell r="F493" t="str">
            <v>PrimeBudgetMass %</v>
          </cell>
        </row>
        <row r="494">
          <cell r="F494" t="str">
            <v>PrimeActualMembership</v>
          </cell>
          <cell r="H494">
            <v>8494</v>
          </cell>
          <cell r="I494">
            <v>8563</v>
          </cell>
          <cell r="J494">
            <v>8438</v>
          </cell>
          <cell r="K494">
            <v>0</v>
          </cell>
          <cell r="L494">
            <v>0</v>
          </cell>
          <cell r="M494">
            <v>0</v>
          </cell>
          <cell r="N494">
            <v>25495</v>
          </cell>
        </row>
        <row r="495">
          <cell r="F495" t="str">
            <v>PrimeActualEDI Claims</v>
          </cell>
          <cell r="H495">
            <v>1106</v>
          </cell>
          <cell r="I495">
            <v>851</v>
          </cell>
          <cell r="J495">
            <v>1126</v>
          </cell>
          <cell r="K495">
            <v>309</v>
          </cell>
          <cell r="L495">
            <v>14</v>
          </cell>
          <cell r="M495">
            <v>2</v>
          </cell>
          <cell r="N495">
            <v>3408</v>
          </cell>
        </row>
        <row r="496">
          <cell r="F496" t="str">
            <v>PrimeActualEDI Claim Lines</v>
          </cell>
          <cell r="H496">
            <v>4604</v>
          </cell>
          <cell r="I496">
            <v>3652</v>
          </cell>
          <cell r="J496">
            <v>4902</v>
          </cell>
          <cell r="K496">
            <v>1335</v>
          </cell>
          <cell r="L496">
            <v>47</v>
          </cell>
          <cell r="M496">
            <v>10</v>
          </cell>
          <cell r="N496">
            <v>14550</v>
          </cell>
        </row>
        <row r="497">
          <cell r="F497" t="str">
            <v>PrimeActualNon-EDI Claims</v>
          </cell>
          <cell r="H497">
            <v>7370</v>
          </cell>
          <cell r="I497">
            <v>5669</v>
          </cell>
          <cell r="J497">
            <v>9118</v>
          </cell>
          <cell r="K497">
            <v>4747</v>
          </cell>
          <cell r="L497">
            <v>1677</v>
          </cell>
          <cell r="M497">
            <v>649</v>
          </cell>
          <cell r="N497">
            <v>29230</v>
          </cell>
        </row>
        <row r="498">
          <cell r="F498" t="str">
            <v>PrimeActualNon-EDI Claim Lines</v>
          </cell>
          <cell r="H498">
            <v>15124</v>
          </cell>
          <cell r="I498">
            <v>12107</v>
          </cell>
          <cell r="J498">
            <v>18198</v>
          </cell>
          <cell r="K498">
            <v>10030</v>
          </cell>
          <cell r="L498">
            <v>3490</v>
          </cell>
          <cell r="M498">
            <v>1792</v>
          </cell>
          <cell r="N498">
            <v>60741</v>
          </cell>
        </row>
        <row r="499">
          <cell r="F499" t="str">
            <v>PrimeActualMass Claims</v>
          </cell>
          <cell r="H499">
            <v>6257</v>
          </cell>
          <cell r="I499">
            <v>3908</v>
          </cell>
          <cell r="J499">
            <v>5752</v>
          </cell>
          <cell r="K499">
            <v>2560</v>
          </cell>
          <cell r="L499">
            <v>867</v>
          </cell>
          <cell r="M499">
            <v>88</v>
          </cell>
          <cell r="N499">
            <v>19432</v>
          </cell>
        </row>
        <row r="500">
          <cell r="F500" t="str">
            <v>PrimeActualTotal Claims</v>
          </cell>
          <cell r="H500">
            <v>8476</v>
          </cell>
          <cell r="I500">
            <v>6520</v>
          </cell>
          <cell r="J500">
            <v>10244</v>
          </cell>
          <cell r="K500">
            <v>5056</v>
          </cell>
          <cell r="L500">
            <v>1691</v>
          </cell>
          <cell r="M500">
            <v>651</v>
          </cell>
          <cell r="N500">
            <v>32638</v>
          </cell>
        </row>
        <row r="501">
          <cell r="F501" t="str">
            <v>PrimeActualClaims per 1000 Members</v>
          </cell>
          <cell r="H501">
            <v>997.88085707558275</v>
          </cell>
          <cell r="I501">
            <v>761.41539180193854</v>
          </cell>
          <cell r="J501">
            <v>1214.0317610808247</v>
          </cell>
          <cell r="K501" t="e">
            <v>#DIV/0!</v>
          </cell>
          <cell r="L501" t="e">
            <v>#DIV/0!</v>
          </cell>
          <cell r="M501" t="e">
            <v>#DIV/0!</v>
          </cell>
          <cell r="N501">
            <v>1280.1725828593842</v>
          </cell>
        </row>
        <row r="502">
          <cell r="F502" t="str">
            <v>PrimeActualTotal Claim Lines</v>
          </cell>
          <cell r="H502">
            <v>19728</v>
          </cell>
          <cell r="I502">
            <v>15759</v>
          </cell>
          <cell r="J502">
            <v>23100</v>
          </cell>
          <cell r="K502">
            <v>11365</v>
          </cell>
          <cell r="L502">
            <v>3537</v>
          </cell>
          <cell r="M502">
            <v>1802</v>
          </cell>
          <cell r="N502">
            <v>75291</v>
          </cell>
        </row>
        <row r="503">
          <cell r="F503" t="str">
            <v>PrimeActualClaims Lines per Claim</v>
          </cell>
          <cell r="H503">
            <v>2.3275129778197261</v>
          </cell>
          <cell r="I503">
            <v>2.4170245398773007</v>
          </cell>
          <cell r="J503">
            <v>2.254978524014057</v>
          </cell>
          <cell r="K503">
            <v>2.2478243670886076</v>
          </cell>
          <cell r="L503">
            <v>2.0916617386162035</v>
          </cell>
          <cell r="M503">
            <v>2.7680491551459294</v>
          </cell>
          <cell r="N503">
            <v>2.3068509099822294</v>
          </cell>
        </row>
        <row r="504">
          <cell r="F504" t="str">
            <v>PrimeActualEDI %</v>
          </cell>
          <cell r="H504">
            <v>0.13048607833883907</v>
          </cell>
          <cell r="I504">
            <v>0.13052147239263803</v>
          </cell>
          <cell r="J504">
            <v>0.10991800078094495</v>
          </cell>
          <cell r="K504">
            <v>6.1115506329113924E-2</v>
          </cell>
          <cell r="L504">
            <v>8.27912477823773E-3</v>
          </cell>
          <cell r="M504">
            <v>3.0721966205837174E-3</v>
          </cell>
          <cell r="N504">
            <v>0.1044181628776273</v>
          </cell>
        </row>
        <row r="505">
          <cell r="F505" t="str">
            <v>PrimeActualMass %</v>
          </cell>
          <cell r="H505">
            <v>0.73820198206701271</v>
          </cell>
          <cell r="I505">
            <v>0.59938650306748464</v>
          </cell>
          <cell r="J505">
            <v>0.56149941429129246</v>
          </cell>
          <cell r="K505">
            <v>0.50632911392405067</v>
          </cell>
          <cell r="L505">
            <v>0.51271437019515076</v>
          </cell>
          <cell r="M505">
            <v>0.13517665130568357</v>
          </cell>
          <cell r="N505">
            <v>0.59537961884919421</v>
          </cell>
        </row>
        <row r="506">
          <cell r="F506" t="str">
            <v>Prime MedicalBudgetMembership</v>
          </cell>
        </row>
        <row r="507">
          <cell r="F507" t="str">
            <v>Prime MedicalBudgetClaims per 1000 Members</v>
          </cell>
        </row>
        <row r="508">
          <cell r="F508" t="str">
            <v>Prime MedicalBudgetClaims Lines per Claim</v>
          </cell>
        </row>
        <row r="509">
          <cell r="F509" t="str">
            <v>Prime MedicalBudgetEDI %</v>
          </cell>
        </row>
        <row r="510">
          <cell r="F510" t="str">
            <v>Prime MedicalBudgetMass %</v>
          </cell>
        </row>
        <row r="511">
          <cell r="F511" t="str">
            <v>Prime MedicalActualMembership</v>
          </cell>
          <cell r="N511">
            <v>0</v>
          </cell>
        </row>
        <row r="512">
          <cell r="F512" t="str">
            <v>Prime MedicalActualEDI Claims</v>
          </cell>
          <cell r="H512">
            <v>1106</v>
          </cell>
          <cell r="I512">
            <v>851</v>
          </cell>
          <cell r="J512">
            <v>1126</v>
          </cell>
          <cell r="K512">
            <v>309</v>
          </cell>
          <cell r="L512">
            <v>14</v>
          </cell>
          <cell r="M512">
            <v>2</v>
          </cell>
          <cell r="N512">
            <v>3408</v>
          </cell>
        </row>
        <row r="513">
          <cell r="F513" t="str">
            <v>Prime MedicalActualEDI Claim Lines</v>
          </cell>
          <cell r="H513">
            <v>4604</v>
          </cell>
          <cell r="I513">
            <v>3652</v>
          </cell>
          <cell r="J513">
            <v>4902</v>
          </cell>
          <cell r="K513">
            <v>1335</v>
          </cell>
          <cell r="L513">
            <v>47</v>
          </cell>
          <cell r="M513">
            <v>10</v>
          </cell>
          <cell r="N513">
            <v>14550</v>
          </cell>
        </row>
        <row r="514">
          <cell r="F514" t="str">
            <v>Prime MedicalActualNon-EDI Claims</v>
          </cell>
          <cell r="H514">
            <v>6562</v>
          </cell>
          <cell r="I514">
            <v>5068</v>
          </cell>
          <cell r="J514">
            <v>8298</v>
          </cell>
          <cell r="K514">
            <v>4629</v>
          </cell>
          <cell r="L514">
            <v>1649</v>
          </cell>
          <cell r="M514">
            <v>642</v>
          </cell>
          <cell r="N514">
            <v>26848</v>
          </cell>
        </row>
        <row r="515">
          <cell r="F515" t="str">
            <v>Prime MedicalActualNon-EDI Claim Lines</v>
          </cell>
          <cell r="H515">
            <v>12607</v>
          </cell>
          <cell r="I515">
            <v>10292</v>
          </cell>
          <cell r="J515">
            <v>15715</v>
          </cell>
          <cell r="K515">
            <v>9670</v>
          </cell>
          <cell r="L515">
            <v>3412</v>
          </cell>
          <cell r="M515">
            <v>1772</v>
          </cell>
          <cell r="N515">
            <v>53468</v>
          </cell>
        </row>
        <row r="516">
          <cell r="F516" t="str">
            <v>Prime MedicalActualMass Claims</v>
          </cell>
          <cell r="H516">
            <v>6147</v>
          </cell>
          <cell r="I516">
            <v>3908</v>
          </cell>
          <cell r="J516">
            <v>5752</v>
          </cell>
          <cell r="K516">
            <v>2560</v>
          </cell>
          <cell r="L516">
            <v>867</v>
          </cell>
          <cell r="M516">
            <v>88</v>
          </cell>
          <cell r="N516">
            <v>19322</v>
          </cell>
        </row>
        <row r="517">
          <cell r="F517" t="str">
            <v>Prime MedicalActualTotal Claims</v>
          </cell>
          <cell r="H517">
            <v>7668</v>
          </cell>
          <cell r="I517">
            <v>5919</v>
          </cell>
          <cell r="J517">
            <v>9424</v>
          </cell>
          <cell r="K517">
            <v>4938</v>
          </cell>
          <cell r="L517">
            <v>1663</v>
          </cell>
          <cell r="M517">
            <v>644</v>
          </cell>
          <cell r="N517">
            <v>30256</v>
          </cell>
        </row>
        <row r="518">
          <cell r="F518" t="str">
            <v>Prime MedicalActualClaims per 1000 Members</v>
          </cell>
          <cell r="H518" t="e">
            <v>#DIV/0!</v>
          </cell>
          <cell r="I518" t="e">
            <v>#DIV/0!</v>
          </cell>
          <cell r="J518" t="e">
            <v>#DIV/0!</v>
          </cell>
          <cell r="K518" t="e">
            <v>#DIV/0!</v>
          </cell>
          <cell r="L518" t="e">
            <v>#DIV/0!</v>
          </cell>
          <cell r="M518" t="e">
            <v>#DIV/0!</v>
          </cell>
          <cell r="N518" t="e">
            <v>#DIV/0!</v>
          </cell>
        </row>
        <row r="519">
          <cell r="F519" t="str">
            <v>Prime MedicalActualTotal Claim Lines</v>
          </cell>
          <cell r="H519">
            <v>17211</v>
          </cell>
          <cell r="I519">
            <v>13944</v>
          </cell>
          <cell r="J519">
            <v>20617</v>
          </cell>
          <cell r="K519">
            <v>11005</v>
          </cell>
          <cell r="L519">
            <v>3459</v>
          </cell>
          <cell r="M519">
            <v>1782</v>
          </cell>
          <cell r="N519">
            <v>68018</v>
          </cell>
        </row>
        <row r="520">
          <cell r="F520" t="str">
            <v>Prime MedicalActualClaims Lines per Claim</v>
          </cell>
          <cell r="H520">
            <v>2.2445226917057903</v>
          </cell>
          <cell r="I520">
            <v>2.3558033451596554</v>
          </cell>
          <cell r="J520">
            <v>2.1877122241086586</v>
          </cell>
          <cell r="K520">
            <v>2.2286350749291213</v>
          </cell>
          <cell r="L520">
            <v>2.0799759470835837</v>
          </cell>
          <cell r="M520">
            <v>2.7670807453416151</v>
          </cell>
          <cell r="N520">
            <v>2.2480830248545742</v>
          </cell>
        </row>
        <row r="521">
          <cell r="F521" t="str">
            <v>Prime MedicalActualEDI %</v>
          </cell>
          <cell r="H521">
            <v>0.14423578508085549</v>
          </cell>
          <cell r="I521">
            <v>0.14377428619699273</v>
          </cell>
          <cell r="J521">
            <v>0.11948217317487267</v>
          </cell>
          <cell r="K521">
            <v>6.2575941676792229E-2</v>
          </cell>
          <cell r="L521">
            <v>8.4185207456404093E-3</v>
          </cell>
          <cell r="M521">
            <v>3.105590062111801E-3</v>
          </cell>
          <cell r="N521">
            <v>0.11263881544156532</v>
          </cell>
        </row>
        <row r="522">
          <cell r="F522" t="str">
            <v>Prime MedicalActualMass %</v>
          </cell>
          <cell r="H522">
            <v>0.80164319248826288</v>
          </cell>
          <cell r="I522">
            <v>0.66024666328771753</v>
          </cell>
          <cell r="J522">
            <v>0.61035653650254673</v>
          </cell>
          <cell r="K522">
            <v>0.51842851356824626</v>
          </cell>
          <cell r="L522">
            <v>0.52134696331930241</v>
          </cell>
          <cell r="M522">
            <v>0.13664596273291926</v>
          </cell>
          <cell r="N522">
            <v>0.63861713379164464</v>
          </cell>
        </row>
        <row r="523">
          <cell r="F523" t="str">
            <v>Prime Medical ProgramActualEDI Claims</v>
          </cell>
          <cell r="G523" t="str">
            <v>Prime MedicalSoonerCare Plus-ABDEDI</v>
          </cell>
          <cell r="H523">
            <v>265</v>
          </cell>
          <cell r="I523">
            <v>194</v>
          </cell>
          <cell r="J523">
            <v>230</v>
          </cell>
          <cell r="K523">
            <v>92</v>
          </cell>
          <cell r="L523">
            <v>1</v>
          </cell>
          <cell r="M523">
            <v>0</v>
          </cell>
          <cell r="N523">
            <v>782</v>
          </cell>
        </row>
        <row r="524">
          <cell r="F524" t="str">
            <v>Prime Medical ProgramActualEDI Claim Lines</v>
          </cell>
          <cell r="G524" t="str">
            <v>Prime MedicalSoonerCare Plus-ABDEDI</v>
          </cell>
          <cell r="H524">
            <v>1237</v>
          </cell>
          <cell r="I524">
            <v>1042</v>
          </cell>
          <cell r="J524">
            <v>1208</v>
          </cell>
          <cell r="K524">
            <v>574</v>
          </cell>
          <cell r="L524">
            <v>7</v>
          </cell>
          <cell r="M524">
            <v>0</v>
          </cell>
          <cell r="N524">
            <v>4068</v>
          </cell>
        </row>
        <row r="525">
          <cell r="F525" t="str">
            <v>Prime Medical ProgramActualNon-EDI Claims</v>
          </cell>
          <cell r="G525" t="str">
            <v>Prime MedicalSoonerCare Plus-ABDNon-EDI</v>
          </cell>
          <cell r="H525">
            <v>1601</v>
          </cell>
          <cell r="I525">
            <v>1191</v>
          </cell>
          <cell r="J525">
            <v>2046</v>
          </cell>
          <cell r="K525">
            <v>1445</v>
          </cell>
          <cell r="L525">
            <v>448</v>
          </cell>
          <cell r="M525">
            <v>196</v>
          </cell>
          <cell r="N525">
            <v>6927</v>
          </cell>
        </row>
        <row r="526">
          <cell r="F526" t="str">
            <v>Prime Medical ProgramActualNon-EDI Claim Lines</v>
          </cell>
          <cell r="G526" t="str">
            <v>Prime MedicalSoonerCare Plus-ABDNon-EDI</v>
          </cell>
          <cell r="H526">
            <v>3499</v>
          </cell>
          <cell r="I526">
            <v>2770</v>
          </cell>
          <cell r="J526">
            <v>4385</v>
          </cell>
          <cell r="K526">
            <v>3213</v>
          </cell>
          <cell r="L526">
            <v>1295</v>
          </cell>
          <cell r="M526">
            <v>599</v>
          </cell>
          <cell r="N526">
            <v>15761</v>
          </cell>
        </row>
        <row r="527">
          <cell r="F527" t="str">
            <v>Prime Medical ProgramActualTotal Claims</v>
          </cell>
          <cell r="H527">
            <v>1866</v>
          </cell>
          <cell r="I527">
            <v>1385</v>
          </cell>
          <cell r="J527">
            <v>2276</v>
          </cell>
          <cell r="K527">
            <v>1537</v>
          </cell>
          <cell r="L527">
            <v>449</v>
          </cell>
          <cell r="M527">
            <v>196</v>
          </cell>
          <cell r="N527">
            <v>7709</v>
          </cell>
        </row>
        <row r="528">
          <cell r="F528" t="str">
            <v>Prime Medical ProgramActualTotal Claim Lines</v>
          </cell>
          <cell r="H528">
            <v>4736</v>
          </cell>
          <cell r="I528">
            <v>3812</v>
          </cell>
          <cell r="J528">
            <v>5593</v>
          </cell>
          <cell r="K528">
            <v>3787</v>
          </cell>
          <cell r="L528">
            <v>1302</v>
          </cell>
          <cell r="M528">
            <v>599</v>
          </cell>
          <cell r="N528">
            <v>19829</v>
          </cell>
        </row>
        <row r="529">
          <cell r="F529" t="str">
            <v>Prime Medical ProgramActualClaims Lines per Claim</v>
          </cell>
          <cell r="H529">
            <v>2.538049303322615</v>
          </cell>
          <cell r="I529">
            <v>2.7523465703971119</v>
          </cell>
          <cell r="J529">
            <v>2.4573813708260106</v>
          </cell>
          <cell r="K529">
            <v>2.4638906961613531</v>
          </cell>
          <cell r="L529">
            <v>2.8997772828507795</v>
          </cell>
          <cell r="M529">
            <v>3.056122448979592</v>
          </cell>
          <cell r="N529">
            <v>2.5721883512777275</v>
          </cell>
        </row>
        <row r="530">
          <cell r="F530" t="str">
            <v>Prime Medical ProgramActualEDI %</v>
          </cell>
          <cell r="H530">
            <v>0.14201500535905681</v>
          </cell>
          <cell r="I530">
            <v>0.14007220216606497</v>
          </cell>
          <cell r="J530">
            <v>0.10105448154657294</v>
          </cell>
          <cell r="K530">
            <v>5.9856864020819779E-2</v>
          </cell>
          <cell r="L530">
            <v>2.2271714922048997E-3</v>
          </cell>
          <cell r="M530">
            <v>0</v>
          </cell>
          <cell r="N530">
            <v>0.1014398754702296</v>
          </cell>
        </row>
        <row r="531">
          <cell r="F531" t="str">
            <v>Prime Medical ProgramActualEDI Claims</v>
          </cell>
          <cell r="G531" t="str">
            <v>Prime MedicalSoonerCare Plus-SBHNEDI</v>
          </cell>
          <cell r="H531">
            <v>0</v>
          </cell>
          <cell r="I531">
            <v>0</v>
          </cell>
          <cell r="J531">
            <v>0</v>
          </cell>
          <cell r="K531">
            <v>0</v>
          </cell>
          <cell r="L531">
            <v>0</v>
          </cell>
          <cell r="M531">
            <v>0</v>
          </cell>
          <cell r="N531">
            <v>0</v>
          </cell>
        </row>
        <row r="532">
          <cell r="F532" t="str">
            <v>Prime Medical ProgramActualEDI Claim Lines</v>
          </cell>
          <cell r="G532" t="str">
            <v>Prime MedicalSoonerCare Plus-SBHNEDI</v>
          </cell>
          <cell r="H532">
            <v>0</v>
          </cell>
          <cell r="I532">
            <v>0</v>
          </cell>
          <cell r="J532">
            <v>0</v>
          </cell>
          <cell r="K532">
            <v>0</v>
          </cell>
          <cell r="L532">
            <v>0</v>
          </cell>
          <cell r="M532">
            <v>0</v>
          </cell>
          <cell r="N532">
            <v>0</v>
          </cell>
        </row>
        <row r="533">
          <cell r="F533" t="str">
            <v>Prime Medical ProgramActualNon-EDI Claims</v>
          </cell>
          <cell r="G533" t="str">
            <v>Prime MedicalSoonerCare Plus-SBHNNon-EDI</v>
          </cell>
          <cell r="H533">
            <v>7</v>
          </cell>
          <cell r="I533">
            <v>1</v>
          </cell>
          <cell r="J533">
            <v>8</v>
          </cell>
          <cell r="K533">
            <v>10</v>
          </cell>
          <cell r="L533">
            <v>3</v>
          </cell>
          <cell r="M533">
            <v>2</v>
          </cell>
          <cell r="N533">
            <v>31</v>
          </cell>
        </row>
        <row r="534">
          <cell r="F534" t="str">
            <v>Prime Medical ProgramActualNon-EDI Claim Lines</v>
          </cell>
          <cell r="G534" t="str">
            <v>Prime MedicalSoonerCare Plus-SBHNNon-EDI</v>
          </cell>
          <cell r="H534">
            <v>8</v>
          </cell>
          <cell r="I534">
            <v>3</v>
          </cell>
          <cell r="J534">
            <v>26</v>
          </cell>
          <cell r="K534">
            <v>17</v>
          </cell>
          <cell r="L534">
            <v>7</v>
          </cell>
          <cell r="M534">
            <v>8</v>
          </cell>
          <cell r="N534">
            <v>69</v>
          </cell>
        </row>
        <row r="535">
          <cell r="F535" t="str">
            <v>Prime Medical ProgramActualTotal Claims</v>
          </cell>
          <cell r="H535">
            <v>7</v>
          </cell>
          <cell r="I535">
            <v>1</v>
          </cell>
          <cell r="J535">
            <v>8</v>
          </cell>
          <cell r="K535">
            <v>10</v>
          </cell>
          <cell r="L535">
            <v>3</v>
          </cell>
          <cell r="M535">
            <v>2</v>
          </cell>
          <cell r="N535">
            <v>31</v>
          </cell>
        </row>
        <row r="536">
          <cell r="F536" t="str">
            <v>Prime Medical ProgramActualTotal Claim Lines</v>
          </cell>
          <cell r="H536">
            <v>8</v>
          </cell>
          <cell r="I536">
            <v>3</v>
          </cell>
          <cell r="J536">
            <v>26</v>
          </cell>
          <cell r="K536">
            <v>17</v>
          </cell>
          <cell r="L536">
            <v>7</v>
          </cell>
          <cell r="M536">
            <v>8</v>
          </cell>
          <cell r="N536">
            <v>69</v>
          </cell>
        </row>
        <row r="537">
          <cell r="F537" t="str">
            <v>Prime Medical ProgramActualClaims Lines per Claim</v>
          </cell>
          <cell r="H537">
            <v>1.1428571428571428</v>
          </cell>
          <cell r="I537">
            <v>3</v>
          </cell>
          <cell r="J537">
            <v>3.25</v>
          </cell>
          <cell r="K537">
            <v>1.7</v>
          </cell>
          <cell r="L537">
            <v>2.3333333333333335</v>
          </cell>
          <cell r="M537">
            <v>4</v>
          </cell>
          <cell r="N537">
            <v>2.225806451612903</v>
          </cell>
        </row>
        <row r="538">
          <cell r="F538" t="str">
            <v>Prime Medical ProgramActualEDI %</v>
          </cell>
          <cell r="H538">
            <v>0</v>
          </cell>
          <cell r="I538">
            <v>0</v>
          </cell>
          <cell r="J538">
            <v>0</v>
          </cell>
          <cell r="K538">
            <v>0</v>
          </cell>
          <cell r="L538">
            <v>0</v>
          </cell>
          <cell r="M538">
            <v>0</v>
          </cell>
          <cell r="N538">
            <v>0</v>
          </cell>
        </row>
        <row r="539">
          <cell r="F539" t="str">
            <v>Prime Medical ProgramActualEDI Claims</v>
          </cell>
          <cell r="G539" t="str">
            <v>Prime MedicalSoonerCare Plus-TANFEDI</v>
          </cell>
          <cell r="H539">
            <v>841</v>
          </cell>
          <cell r="I539">
            <v>657</v>
          </cell>
          <cell r="J539">
            <v>896</v>
          </cell>
          <cell r="K539">
            <v>217</v>
          </cell>
          <cell r="L539">
            <v>13</v>
          </cell>
          <cell r="M539">
            <v>2</v>
          </cell>
          <cell r="N539">
            <v>2626</v>
          </cell>
        </row>
        <row r="540">
          <cell r="F540" t="str">
            <v>Prime Medical ProgramActualEDI Claim Lines</v>
          </cell>
          <cell r="G540" t="str">
            <v>Prime MedicalSoonerCare Plus-TANFEDI</v>
          </cell>
          <cell r="H540">
            <v>3367</v>
          </cell>
          <cell r="I540">
            <v>2610</v>
          </cell>
          <cell r="J540">
            <v>3694</v>
          </cell>
          <cell r="K540">
            <v>761</v>
          </cell>
          <cell r="L540">
            <v>40</v>
          </cell>
          <cell r="M540">
            <v>10</v>
          </cell>
          <cell r="N540">
            <v>10482</v>
          </cell>
        </row>
        <row r="541">
          <cell r="F541" t="str">
            <v>Prime Medical ProgramActualNon-EDI Claims</v>
          </cell>
          <cell r="G541" t="str">
            <v>Prime MedicalSoonerCare Plus-TANFNon-EDI</v>
          </cell>
          <cell r="H541">
            <v>4954</v>
          </cell>
          <cell r="I541">
            <v>3876</v>
          </cell>
          <cell r="J541">
            <v>6244</v>
          </cell>
          <cell r="K541">
            <v>3174</v>
          </cell>
          <cell r="L541">
            <v>1198</v>
          </cell>
          <cell r="M541">
            <v>444</v>
          </cell>
          <cell r="N541">
            <v>19890</v>
          </cell>
        </row>
        <row r="542">
          <cell r="F542" t="str">
            <v>Prime Medical ProgramActualNon-EDI Claim Lines</v>
          </cell>
          <cell r="G542" t="str">
            <v>Prime MedicalSoonerCare Plus-TANFNon-EDI</v>
          </cell>
          <cell r="H542">
            <v>9100</v>
          </cell>
          <cell r="I542">
            <v>7519</v>
          </cell>
          <cell r="J542">
            <v>11304</v>
          </cell>
          <cell r="K542">
            <v>6440</v>
          </cell>
          <cell r="L542">
            <v>2110</v>
          </cell>
          <cell r="M542">
            <v>1165</v>
          </cell>
          <cell r="N542">
            <v>37638</v>
          </cell>
        </row>
        <row r="543">
          <cell r="F543" t="str">
            <v>Prime Medical ProgramActualTotal Claims</v>
          </cell>
          <cell r="H543">
            <v>5795</v>
          </cell>
          <cell r="I543">
            <v>4533</v>
          </cell>
          <cell r="J543">
            <v>7140</v>
          </cell>
          <cell r="K543">
            <v>3391</v>
          </cell>
          <cell r="L543">
            <v>1211</v>
          </cell>
          <cell r="M543">
            <v>446</v>
          </cell>
          <cell r="N543">
            <v>22516</v>
          </cell>
        </row>
        <row r="544">
          <cell r="F544" t="str">
            <v>Prime Medical ProgramActualTotal Claim Lines</v>
          </cell>
          <cell r="H544">
            <v>12467</v>
          </cell>
          <cell r="I544">
            <v>10129</v>
          </cell>
          <cell r="J544">
            <v>14998</v>
          </cell>
          <cell r="K544">
            <v>7201</v>
          </cell>
          <cell r="L544">
            <v>2150</v>
          </cell>
          <cell r="M544">
            <v>1175</v>
          </cell>
          <cell r="N544">
            <v>48120</v>
          </cell>
        </row>
        <row r="545">
          <cell r="F545" t="str">
            <v>Prime Medical ProgramActualClaims Lines per Claim</v>
          </cell>
          <cell r="H545">
            <v>2.1513373597929251</v>
          </cell>
          <cell r="I545">
            <v>2.2345025369512466</v>
          </cell>
          <cell r="J545">
            <v>2.1005602240896359</v>
          </cell>
          <cell r="K545">
            <v>2.1235623709820111</v>
          </cell>
          <cell r="L545">
            <v>1.7753922378199836</v>
          </cell>
          <cell r="M545">
            <v>2.6345291479820627</v>
          </cell>
          <cell r="N545">
            <v>2.1371469177473799</v>
          </cell>
        </row>
        <row r="546">
          <cell r="F546" t="str">
            <v>Prime Medical ProgramActualEDI %</v>
          </cell>
          <cell r="H546">
            <v>0.14512510785159621</v>
          </cell>
          <cell r="I546">
            <v>0.14493712772998016</v>
          </cell>
          <cell r="J546">
            <v>0.12549019607843137</v>
          </cell>
          <cell r="K546">
            <v>6.3992922441757596E-2</v>
          </cell>
          <cell r="L546">
            <v>1.0734929810074319E-2</v>
          </cell>
          <cell r="M546">
            <v>4.4843049327354259E-3</v>
          </cell>
          <cell r="N546">
            <v>0.11662817551963048</v>
          </cell>
        </row>
        <row r="547">
          <cell r="F547" t="str">
            <v>Prime Medical ProgramActualEDI Claims</v>
          </cell>
          <cell r="H547">
            <v>0</v>
          </cell>
          <cell r="I547">
            <v>0</v>
          </cell>
          <cell r="J547">
            <v>0</v>
          </cell>
          <cell r="K547">
            <v>0</v>
          </cell>
          <cell r="L547">
            <v>0</v>
          </cell>
          <cell r="M547">
            <v>0</v>
          </cell>
          <cell r="N547">
            <v>0</v>
          </cell>
        </row>
        <row r="548">
          <cell r="F548" t="str">
            <v>Prime Medical ProgramActualEDI Claim Lines</v>
          </cell>
          <cell r="H548">
            <v>0</v>
          </cell>
          <cell r="I548">
            <v>0</v>
          </cell>
          <cell r="J548">
            <v>0</v>
          </cell>
          <cell r="K548">
            <v>0</v>
          </cell>
          <cell r="L548">
            <v>0</v>
          </cell>
          <cell r="M548">
            <v>0</v>
          </cell>
          <cell r="N548">
            <v>0</v>
          </cell>
        </row>
        <row r="549">
          <cell r="F549" t="str">
            <v>Prime Medical ProgramActualNon-EDI Claims</v>
          </cell>
          <cell r="H549">
            <v>0</v>
          </cell>
          <cell r="I549">
            <v>0</v>
          </cell>
          <cell r="J549">
            <v>0</v>
          </cell>
          <cell r="K549">
            <v>0</v>
          </cell>
          <cell r="L549">
            <v>0</v>
          </cell>
          <cell r="M549">
            <v>0</v>
          </cell>
          <cell r="N549">
            <v>0</v>
          </cell>
        </row>
        <row r="550">
          <cell r="F550" t="str">
            <v>Prime Medical ProgramActualNon-EDI Claim Lines</v>
          </cell>
          <cell r="H550">
            <v>0</v>
          </cell>
          <cell r="I550">
            <v>0</v>
          </cell>
          <cell r="J550">
            <v>0</v>
          </cell>
          <cell r="K550">
            <v>0</v>
          </cell>
          <cell r="L550">
            <v>0</v>
          </cell>
          <cell r="M550">
            <v>0</v>
          </cell>
          <cell r="N550">
            <v>0</v>
          </cell>
        </row>
        <row r="551">
          <cell r="F551" t="str">
            <v>Prime Medical ProgramActualTotal Claims</v>
          </cell>
          <cell r="H551">
            <v>0</v>
          </cell>
          <cell r="I551">
            <v>0</v>
          </cell>
          <cell r="J551">
            <v>0</v>
          </cell>
          <cell r="K551">
            <v>0</v>
          </cell>
          <cell r="L551">
            <v>0</v>
          </cell>
          <cell r="M551">
            <v>0</v>
          </cell>
          <cell r="N551">
            <v>0</v>
          </cell>
        </row>
        <row r="552">
          <cell r="F552" t="str">
            <v>Prime Medical ProgramActualTotal Claim Lines</v>
          </cell>
          <cell r="H552">
            <v>0</v>
          </cell>
          <cell r="I552">
            <v>0</v>
          </cell>
          <cell r="J552">
            <v>0</v>
          </cell>
          <cell r="K552">
            <v>0</v>
          </cell>
          <cell r="L552">
            <v>0</v>
          </cell>
          <cell r="M552">
            <v>0</v>
          </cell>
          <cell r="N552">
            <v>0</v>
          </cell>
        </row>
        <row r="553">
          <cell r="F553" t="str">
            <v>Prime Medical ProgramActualClaims Lines per Claim</v>
          </cell>
          <cell r="H553" t="e">
            <v>#DIV/0!</v>
          </cell>
          <cell r="I553" t="e">
            <v>#DIV/0!</v>
          </cell>
          <cell r="J553" t="e">
            <v>#DIV/0!</v>
          </cell>
          <cell r="K553" t="e">
            <v>#DIV/0!</v>
          </cell>
          <cell r="L553" t="e">
            <v>#DIV/0!</v>
          </cell>
          <cell r="M553" t="e">
            <v>#DIV/0!</v>
          </cell>
          <cell r="N553" t="e">
            <v>#DIV/0!</v>
          </cell>
        </row>
        <row r="554">
          <cell r="F554" t="str">
            <v>Prime Medical ProgramActualEDI %</v>
          </cell>
          <cell r="H554" t="e">
            <v>#DIV/0!</v>
          </cell>
          <cell r="I554" t="e">
            <v>#DIV/0!</v>
          </cell>
          <cell r="J554" t="e">
            <v>#DIV/0!</v>
          </cell>
          <cell r="K554" t="e">
            <v>#DIV/0!</v>
          </cell>
          <cell r="L554" t="e">
            <v>#DIV/0!</v>
          </cell>
          <cell r="M554" t="e">
            <v>#DIV/0!</v>
          </cell>
          <cell r="N554" t="e">
            <v>#DIV/0!</v>
          </cell>
        </row>
        <row r="555">
          <cell r="F555" t="str">
            <v>Prime DentalBudgetMembership</v>
          </cell>
        </row>
        <row r="556">
          <cell r="F556" t="str">
            <v>Prime DentalBudgetClaims per 1000 Members</v>
          </cell>
        </row>
        <row r="557">
          <cell r="F557" t="str">
            <v>Prime DentalBudgetClaims Lines per Claim</v>
          </cell>
        </row>
        <row r="558">
          <cell r="F558" t="str">
            <v>Prime DentalBudgetEDI %</v>
          </cell>
        </row>
        <row r="559">
          <cell r="F559" t="str">
            <v>Prime DentalBudgetMass %</v>
          </cell>
        </row>
        <row r="560">
          <cell r="F560" t="str">
            <v>Prime DentalActualMembership</v>
          </cell>
          <cell r="N560">
            <v>0</v>
          </cell>
        </row>
        <row r="561">
          <cell r="F561" t="str">
            <v>Prime DentalActualEDI Claims</v>
          </cell>
          <cell r="H561">
            <v>0</v>
          </cell>
          <cell r="I561">
            <v>0</v>
          </cell>
          <cell r="J561">
            <v>0</v>
          </cell>
          <cell r="K561">
            <v>0</v>
          </cell>
          <cell r="L561">
            <v>0</v>
          </cell>
          <cell r="M561">
            <v>0</v>
          </cell>
          <cell r="N561">
            <v>0</v>
          </cell>
        </row>
        <row r="562">
          <cell r="F562" t="str">
            <v>Prime DentalActualEDI Claim Lines</v>
          </cell>
          <cell r="H562">
            <v>0</v>
          </cell>
          <cell r="I562">
            <v>0</v>
          </cell>
          <cell r="J562">
            <v>0</v>
          </cell>
          <cell r="K562">
            <v>0</v>
          </cell>
          <cell r="L562">
            <v>0</v>
          </cell>
          <cell r="M562">
            <v>0</v>
          </cell>
          <cell r="N562">
            <v>0</v>
          </cell>
        </row>
        <row r="563">
          <cell r="F563" t="str">
            <v>Prime DentalActualNon-EDI Claims</v>
          </cell>
          <cell r="H563">
            <v>808</v>
          </cell>
          <cell r="I563">
            <v>601</v>
          </cell>
          <cell r="J563">
            <v>820</v>
          </cell>
          <cell r="K563">
            <v>118</v>
          </cell>
          <cell r="L563">
            <v>28</v>
          </cell>
          <cell r="M563">
            <v>7</v>
          </cell>
          <cell r="N563">
            <v>2382</v>
          </cell>
        </row>
        <row r="564">
          <cell r="F564" t="str">
            <v>Prime DentalActualNon-EDI Claim Lines</v>
          </cell>
          <cell r="H564">
            <v>2517</v>
          </cell>
          <cell r="I564">
            <v>1815</v>
          </cell>
          <cell r="J564">
            <v>2483</v>
          </cell>
          <cell r="K564">
            <v>360</v>
          </cell>
          <cell r="L564">
            <v>78</v>
          </cell>
          <cell r="M564">
            <v>20</v>
          </cell>
          <cell r="N564">
            <v>7273</v>
          </cell>
        </row>
        <row r="565">
          <cell r="F565" t="str">
            <v>Prime DentalActualMass Claims</v>
          </cell>
          <cell r="H565">
            <v>110</v>
          </cell>
          <cell r="I565">
            <v>0</v>
          </cell>
          <cell r="J565">
            <v>0</v>
          </cell>
          <cell r="K565">
            <v>0</v>
          </cell>
          <cell r="L565">
            <v>0</v>
          </cell>
          <cell r="M565">
            <v>0</v>
          </cell>
          <cell r="N565">
            <v>110</v>
          </cell>
        </row>
        <row r="566">
          <cell r="F566" t="str">
            <v>Prime DentalActualTotal Claims</v>
          </cell>
          <cell r="H566">
            <v>808</v>
          </cell>
          <cell r="I566">
            <v>601</v>
          </cell>
          <cell r="J566">
            <v>820</v>
          </cell>
          <cell r="K566">
            <v>118</v>
          </cell>
          <cell r="L566">
            <v>28</v>
          </cell>
          <cell r="M566">
            <v>7</v>
          </cell>
          <cell r="N566">
            <v>2382</v>
          </cell>
        </row>
        <row r="567">
          <cell r="F567" t="str">
            <v>Prime DentalActualClaims per 1000 Members</v>
          </cell>
          <cell r="H567" t="e">
            <v>#DIV/0!</v>
          </cell>
          <cell r="I567" t="e">
            <v>#DIV/0!</v>
          </cell>
          <cell r="J567" t="e">
            <v>#DIV/0!</v>
          </cell>
          <cell r="K567" t="e">
            <v>#DIV/0!</v>
          </cell>
          <cell r="L567" t="e">
            <v>#DIV/0!</v>
          </cell>
          <cell r="M567" t="e">
            <v>#DIV/0!</v>
          </cell>
          <cell r="N567" t="e">
            <v>#DIV/0!</v>
          </cell>
        </row>
        <row r="568">
          <cell r="F568" t="str">
            <v>Prime DentalActualTotal Claim Lines</v>
          </cell>
          <cell r="H568">
            <v>2517</v>
          </cell>
          <cell r="I568">
            <v>1815</v>
          </cell>
          <cell r="J568">
            <v>2483</v>
          </cell>
          <cell r="K568">
            <v>360</v>
          </cell>
          <cell r="L568">
            <v>78</v>
          </cell>
          <cell r="M568">
            <v>20</v>
          </cell>
          <cell r="N568">
            <v>7273</v>
          </cell>
        </row>
        <row r="569">
          <cell r="F569" t="str">
            <v>Prime DentalActualClaims Lines per Claim</v>
          </cell>
          <cell r="H569">
            <v>3.1150990099009901</v>
          </cell>
          <cell r="I569">
            <v>3.0199667221297837</v>
          </cell>
          <cell r="J569">
            <v>3.0280487804878047</v>
          </cell>
          <cell r="K569">
            <v>3.0508474576271185</v>
          </cell>
          <cell r="L569">
            <v>2.7857142857142856</v>
          </cell>
          <cell r="M569">
            <v>2.8571428571428572</v>
          </cell>
          <cell r="N569">
            <v>3.0533165407220824</v>
          </cell>
        </row>
        <row r="570">
          <cell r="F570" t="str">
            <v>Prime DentalActualEDI %</v>
          </cell>
          <cell r="H570">
            <v>0</v>
          </cell>
          <cell r="I570">
            <v>0</v>
          </cell>
          <cell r="J570">
            <v>0</v>
          </cell>
          <cell r="K570">
            <v>0</v>
          </cell>
          <cell r="L570">
            <v>0</v>
          </cell>
          <cell r="M570">
            <v>0</v>
          </cell>
          <cell r="N570">
            <v>0</v>
          </cell>
        </row>
        <row r="571">
          <cell r="F571" t="str">
            <v>Prime DentalActualMass %</v>
          </cell>
          <cell r="H571">
            <v>0.13613861386138615</v>
          </cell>
          <cell r="I571">
            <v>0</v>
          </cell>
          <cell r="J571">
            <v>0</v>
          </cell>
          <cell r="K571">
            <v>0</v>
          </cell>
          <cell r="L571">
            <v>0</v>
          </cell>
          <cell r="M571">
            <v>0</v>
          </cell>
          <cell r="N571">
            <v>4.6179680940386228E-2</v>
          </cell>
        </row>
        <row r="572">
          <cell r="F572" t="str">
            <v>Prime Dental ProgramActualEDI Claims</v>
          </cell>
          <cell r="G572" t="str">
            <v>Prime DentalSoonerCare Plus - ABDEDI</v>
          </cell>
          <cell r="H572">
            <v>0</v>
          </cell>
          <cell r="I572">
            <v>0</v>
          </cell>
          <cell r="J572">
            <v>0</v>
          </cell>
          <cell r="K572">
            <v>0</v>
          </cell>
          <cell r="L572">
            <v>0</v>
          </cell>
          <cell r="M572">
            <v>0</v>
          </cell>
          <cell r="N572">
            <v>0</v>
          </cell>
        </row>
        <row r="573">
          <cell r="F573" t="str">
            <v>Prime Dental ProgramActualEDI Claim Lines</v>
          </cell>
          <cell r="G573" t="str">
            <v>Prime DentalSoonerCare Plus - ABDEDI</v>
          </cell>
          <cell r="H573">
            <v>0</v>
          </cell>
          <cell r="I573">
            <v>0</v>
          </cell>
          <cell r="J573">
            <v>0</v>
          </cell>
          <cell r="K573">
            <v>0</v>
          </cell>
          <cell r="L573">
            <v>0</v>
          </cell>
          <cell r="M573">
            <v>0</v>
          </cell>
          <cell r="N573">
            <v>0</v>
          </cell>
        </row>
        <row r="574">
          <cell r="F574" t="str">
            <v>Prime Dental ProgramActualNon-EDI Claims</v>
          </cell>
          <cell r="G574" t="str">
            <v>Prime DentalSoonerCare Plus - ABDNon-EDI</v>
          </cell>
          <cell r="H574">
            <v>69</v>
          </cell>
          <cell r="I574">
            <v>90</v>
          </cell>
          <cell r="J574">
            <v>82</v>
          </cell>
          <cell r="K574">
            <v>11</v>
          </cell>
          <cell r="L574">
            <v>0</v>
          </cell>
          <cell r="M574">
            <v>0</v>
          </cell>
          <cell r="N574">
            <v>252</v>
          </cell>
        </row>
        <row r="575">
          <cell r="F575" t="str">
            <v>Prime Dental ProgramActualNon-EDI Claim Lines</v>
          </cell>
          <cell r="G575" t="str">
            <v>Prime DentalSoonerCare Plus - ABDNon-EDI</v>
          </cell>
          <cell r="H575">
            <v>210</v>
          </cell>
          <cell r="I575">
            <v>228</v>
          </cell>
          <cell r="J575">
            <v>212</v>
          </cell>
          <cell r="K575">
            <v>31</v>
          </cell>
          <cell r="L575">
            <v>0</v>
          </cell>
          <cell r="M575">
            <v>0</v>
          </cell>
          <cell r="N575">
            <v>681</v>
          </cell>
        </row>
        <row r="576">
          <cell r="F576" t="str">
            <v>Prime Dental ProgramActualTotal Claims</v>
          </cell>
          <cell r="H576">
            <v>69</v>
          </cell>
          <cell r="I576">
            <v>90</v>
          </cell>
          <cell r="J576">
            <v>82</v>
          </cell>
          <cell r="K576">
            <v>11</v>
          </cell>
          <cell r="L576">
            <v>0</v>
          </cell>
          <cell r="M576">
            <v>0</v>
          </cell>
          <cell r="N576">
            <v>252</v>
          </cell>
        </row>
        <row r="577">
          <cell r="F577" t="str">
            <v>Prime Dental ProgramActualTotal Claim Lines</v>
          </cell>
          <cell r="H577">
            <v>210</v>
          </cell>
          <cell r="I577">
            <v>228</v>
          </cell>
          <cell r="J577">
            <v>212</v>
          </cell>
          <cell r="K577">
            <v>31</v>
          </cell>
          <cell r="L577">
            <v>0</v>
          </cell>
          <cell r="M577">
            <v>0</v>
          </cell>
          <cell r="N577">
            <v>681</v>
          </cell>
        </row>
        <row r="578">
          <cell r="F578" t="str">
            <v>Prime Dental ProgramActualClaims Lines per Claim</v>
          </cell>
          <cell r="H578">
            <v>3.0434782608695654</v>
          </cell>
          <cell r="I578">
            <v>2.5333333333333332</v>
          </cell>
          <cell r="J578">
            <v>2.5853658536585367</v>
          </cell>
          <cell r="K578">
            <v>2.8181818181818183</v>
          </cell>
          <cell r="L578" t="e">
            <v>#DIV/0!</v>
          </cell>
          <cell r="M578" t="e">
            <v>#DIV/0!</v>
          </cell>
          <cell r="N578">
            <v>2.7023809523809526</v>
          </cell>
        </row>
        <row r="579">
          <cell r="F579" t="str">
            <v>Prime Dental ProgramActualEDI %</v>
          </cell>
          <cell r="H579">
            <v>0</v>
          </cell>
          <cell r="I579">
            <v>0</v>
          </cell>
          <cell r="J579">
            <v>0</v>
          </cell>
          <cell r="K579">
            <v>0</v>
          </cell>
          <cell r="L579" t="e">
            <v>#DIV/0!</v>
          </cell>
          <cell r="M579" t="e">
            <v>#DIV/0!</v>
          </cell>
          <cell r="N579">
            <v>0</v>
          </cell>
        </row>
        <row r="580">
          <cell r="F580" t="str">
            <v>Prime Dental ProgramActualEDI Claims</v>
          </cell>
          <cell r="G580" t="str">
            <v>Prime DentalSoonerCare Plus - SBHNEDI</v>
          </cell>
          <cell r="H580">
            <v>0</v>
          </cell>
          <cell r="I580">
            <v>0</v>
          </cell>
          <cell r="J580">
            <v>0</v>
          </cell>
          <cell r="K580">
            <v>0</v>
          </cell>
          <cell r="L580">
            <v>0</v>
          </cell>
          <cell r="M580">
            <v>0</v>
          </cell>
          <cell r="N580">
            <v>0</v>
          </cell>
        </row>
        <row r="581">
          <cell r="F581" t="str">
            <v>Prime Dental ProgramActualEDI Claim Lines</v>
          </cell>
          <cell r="G581" t="str">
            <v>Prime DentalSoonerCare Plus - SBHNEDI</v>
          </cell>
          <cell r="H581">
            <v>0</v>
          </cell>
          <cell r="I581">
            <v>0</v>
          </cell>
          <cell r="J581">
            <v>0</v>
          </cell>
          <cell r="K581">
            <v>0</v>
          </cell>
          <cell r="L581">
            <v>0</v>
          </cell>
          <cell r="M581">
            <v>0</v>
          </cell>
          <cell r="N581">
            <v>0</v>
          </cell>
        </row>
        <row r="582">
          <cell r="F582" t="str">
            <v>Prime Dental ProgramActualNon-EDI Claims</v>
          </cell>
          <cell r="G582" t="str">
            <v>Prime DentalSoonerCare Plus - SBHNNon-EDI</v>
          </cell>
          <cell r="H582">
            <v>0</v>
          </cell>
          <cell r="I582">
            <v>1</v>
          </cell>
          <cell r="J582">
            <v>1</v>
          </cell>
          <cell r="K582">
            <v>0</v>
          </cell>
          <cell r="L582">
            <v>0</v>
          </cell>
          <cell r="M582">
            <v>0</v>
          </cell>
          <cell r="N582">
            <v>2</v>
          </cell>
        </row>
        <row r="583">
          <cell r="F583" t="str">
            <v>Prime Dental ProgramActualNon-EDI Claim Lines</v>
          </cell>
          <cell r="G583" t="str">
            <v>Prime DentalSoonerCare Plus - SBHNNon-EDI</v>
          </cell>
          <cell r="H583">
            <v>0</v>
          </cell>
          <cell r="I583">
            <v>1</v>
          </cell>
          <cell r="J583">
            <v>1</v>
          </cell>
          <cell r="K583">
            <v>0</v>
          </cell>
          <cell r="L583">
            <v>0</v>
          </cell>
          <cell r="M583">
            <v>0</v>
          </cell>
          <cell r="N583">
            <v>2</v>
          </cell>
        </row>
        <row r="584">
          <cell r="F584" t="str">
            <v>Prime Dental ProgramActualTotal Claims</v>
          </cell>
          <cell r="H584">
            <v>0</v>
          </cell>
          <cell r="I584">
            <v>1</v>
          </cell>
          <cell r="J584">
            <v>1</v>
          </cell>
          <cell r="K584">
            <v>0</v>
          </cell>
          <cell r="L584">
            <v>0</v>
          </cell>
          <cell r="M584">
            <v>0</v>
          </cell>
          <cell r="N584">
            <v>2</v>
          </cell>
        </row>
        <row r="585">
          <cell r="F585" t="str">
            <v>Prime Dental ProgramActualTotal Claim Lines</v>
          </cell>
          <cell r="H585">
            <v>0</v>
          </cell>
          <cell r="I585">
            <v>1</v>
          </cell>
          <cell r="J585">
            <v>1</v>
          </cell>
          <cell r="K585">
            <v>0</v>
          </cell>
          <cell r="L585">
            <v>0</v>
          </cell>
          <cell r="M585">
            <v>0</v>
          </cell>
          <cell r="N585">
            <v>2</v>
          </cell>
        </row>
        <row r="586">
          <cell r="F586" t="str">
            <v>Prime Dental ProgramActualClaims Lines per Claim</v>
          </cell>
          <cell r="H586" t="e">
            <v>#DIV/0!</v>
          </cell>
          <cell r="I586">
            <v>1</v>
          </cell>
          <cell r="J586">
            <v>1</v>
          </cell>
          <cell r="K586" t="e">
            <v>#DIV/0!</v>
          </cell>
          <cell r="L586" t="e">
            <v>#DIV/0!</v>
          </cell>
          <cell r="M586" t="e">
            <v>#DIV/0!</v>
          </cell>
          <cell r="N586">
            <v>1</v>
          </cell>
        </row>
        <row r="587">
          <cell r="F587" t="str">
            <v>Prime Dental ProgramActualEDI %</v>
          </cell>
          <cell r="H587" t="e">
            <v>#DIV/0!</v>
          </cell>
          <cell r="I587">
            <v>0</v>
          </cell>
          <cell r="J587">
            <v>0</v>
          </cell>
          <cell r="K587" t="e">
            <v>#DIV/0!</v>
          </cell>
          <cell r="L587" t="e">
            <v>#DIV/0!</v>
          </cell>
          <cell r="M587" t="e">
            <v>#DIV/0!</v>
          </cell>
          <cell r="N587">
            <v>0</v>
          </cell>
        </row>
        <row r="588">
          <cell r="F588" t="str">
            <v>Prime Dental ProgramActualEDI Claims</v>
          </cell>
          <cell r="G588" t="str">
            <v>Prime DentalSoonerCare Plus -TANFEDI</v>
          </cell>
          <cell r="H588">
            <v>0</v>
          </cell>
          <cell r="I588">
            <v>0</v>
          </cell>
          <cell r="J588">
            <v>0</v>
          </cell>
          <cell r="K588">
            <v>0</v>
          </cell>
          <cell r="L588">
            <v>0</v>
          </cell>
          <cell r="M588">
            <v>0</v>
          </cell>
          <cell r="N588">
            <v>0</v>
          </cell>
        </row>
        <row r="589">
          <cell r="F589" t="str">
            <v>Prime Dental ProgramActualEDI Claim Lines</v>
          </cell>
          <cell r="G589" t="str">
            <v>Prime DentalSoonerCare Plus -TANFEDI</v>
          </cell>
          <cell r="H589">
            <v>0</v>
          </cell>
          <cell r="I589">
            <v>0</v>
          </cell>
          <cell r="J589">
            <v>0</v>
          </cell>
          <cell r="K589">
            <v>0</v>
          </cell>
          <cell r="L589">
            <v>0</v>
          </cell>
          <cell r="M589">
            <v>0</v>
          </cell>
          <cell r="N589">
            <v>0</v>
          </cell>
        </row>
        <row r="590">
          <cell r="F590" t="str">
            <v>Prime Dental ProgramActualNon-EDI Claims</v>
          </cell>
          <cell r="G590" t="str">
            <v>Prime DentalSoonerCare Plus -TANFNon-EDI</v>
          </cell>
          <cell r="H590">
            <v>739</v>
          </cell>
          <cell r="I590">
            <v>510</v>
          </cell>
          <cell r="J590">
            <v>737</v>
          </cell>
          <cell r="K590">
            <v>107</v>
          </cell>
          <cell r="L590">
            <v>28</v>
          </cell>
          <cell r="M590">
            <v>7</v>
          </cell>
          <cell r="N590">
            <v>2128</v>
          </cell>
        </row>
        <row r="591">
          <cell r="F591" t="str">
            <v>Prime Dental ProgramActualNon-EDI Claim Lines</v>
          </cell>
          <cell r="G591" t="str">
            <v>Prime DentalSoonerCare Plus -TANFNon-EDI</v>
          </cell>
          <cell r="H591">
            <v>2307</v>
          </cell>
          <cell r="I591">
            <v>1586</v>
          </cell>
          <cell r="J591">
            <v>2270</v>
          </cell>
          <cell r="K591">
            <v>329</v>
          </cell>
          <cell r="L591">
            <v>78</v>
          </cell>
          <cell r="M591">
            <v>20</v>
          </cell>
          <cell r="N591">
            <v>6590</v>
          </cell>
        </row>
        <row r="592">
          <cell r="F592" t="str">
            <v>Prime Dental ProgramActualTotal Claims</v>
          </cell>
          <cell r="H592">
            <v>739</v>
          </cell>
          <cell r="I592">
            <v>510</v>
          </cell>
          <cell r="J592">
            <v>737</v>
          </cell>
          <cell r="K592">
            <v>107</v>
          </cell>
          <cell r="L592">
            <v>28</v>
          </cell>
          <cell r="M592">
            <v>7</v>
          </cell>
          <cell r="N592">
            <v>2128</v>
          </cell>
        </row>
        <row r="593">
          <cell r="F593" t="str">
            <v>Prime Dental ProgramActualTotal Claim Lines</v>
          </cell>
          <cell r="H593">
            <v>2307</v>
          </cell>
          <cell r="I593">
            <v>1586</v>
          </cell>
          <cell r="J593">
            <v>2270</v>
          </cell>
          <cell r="K593">
            <v>329</v>
          </cell>
          <cell r="L593">
            <v>78</v>
          </cell>
          <cell r="M593">
            <v>20</v>
          </cell>
          <cell r="N593">
            <v>6590</v>
          </cell>
        </row>
        <row r="594">
          <cell r="F594" t="str">
            <v>Prime Dental ProgramActualClaims Lines per Claim</v>
          </cell>
          <cell r="H594">
            <v>3.1217861975642762</v>
          </cell>
          <cell r="I594">
            <v>3.1098039215686275</v>
          </cell>
          <cell r="J594">
            <v>3.0800542740841248</v>
          </cell>
          <cell r="K594">
            <v>3.0747663551401869</v>
          </cell>
          <cell r="L594">
            <v>2.7857142857142856</v>
          </cell>
          <cell r="M594">
            <v>2.8571428571428572</v>
          </cell>
          <cell r="N594">
            <v>3.0968045112781954</v>
          </cell>
        </row>
        <row r="595">
          <cell r="F595" t="str">
            <v>Prime Dental ProgramActualEDI %</v>
          </cell>
          <cell r="H595">
            <v>0</v>
          </cell>
          <cell r="I595">
            <v>0</v>
          </cell>
          <cell r="J595">
            <v>0</v>
          </cell>
          <cell r="K595">
            <v>0</v>
          </cell>
          <cell r="L595">
            <v>0</v>
          </cell>
          <cell r="M595">
            <v>0</v>
          </cell>
          <cell r="N595">
            <v>0</v>
          </cell>
        </row>
        <row r="596">
          <cell r="F596" t="str">
            <v>Prime Dental ProgramActualEDI Claims</v>
          </cell>
          <cell r="H596">
            <v>0</v>
          </cell>
          <cell r="I596">
            <v>0</v>
          </cell>
          <cell r="J596">
            <v>0</v>
          </cell>
          <cell r="K596">
            <v>0</v>
          </cell>
          <cell r="L596">
            <v>0</v>
          </cell>
          <cell r="M596">
            <v>0</v>
          </cell>
          <cell r="N596">
            <v>0</v>
          </cell>
        </row>
        <row r="597">
          <cell r="F597" t="str">
            <v>Prime Dental ProgramActualEDI Claim Lines</v>
          </cell>
          <cell r="H597">
            <v>0</v>
          </cell>
          <cell r="I597">
            <v>0</v>
          </cell>
          <cell r="J597">
            <v>0</v>
          </cell>
          <cell r="K597">
            <v>0</v>
          </cell>
          <cell r="L597">
            <v>0</v>
          </cell>
          <cell r="M597">
            <v>0</v>
          </cell>
          <cell r="N597">
            <v>0</v>
          </cell>
        </row>
        <row r="598">
          <cell r="F598" t="str">
            <v>Prime Dental ProgramActualNon-EDI Claims</v>
          </cell>
          <cell r="H598">
            <v>0</v>
          </cell>
          <cell r="I598">
            <v>0</v>
          </cell>
          <cell r="J598">
            <v>0</v>
          </cell>
          <cell r="K598">
            <v>0</v>
          </cell>
          <cell r="L598">
            <v>0</v>
          </cell>
          <cell r="M598">
            <v>0</v>
          </cell>
          <cell r="N598">
            <v>0</v>
          </cell>
        </row>
        <row r="599">
          <cell r="F599" t="str">
            <v>Prime Dental ProgramActualNon-EDI Claim Lines</v>
          </cell>
          <cell r="H599">
            <v>0</v>
          </cell>
          <cell r="I599">
            <v>0</v>
          </cell>
          <cell r="J599">
            <v>0</v>
          </cell>
          <cell r="K599">
            <v>0</v>
          </cell>
          <cell r="L599">
            <v>0</v>
          </cell>
          <cell r="M599">
            <v>0</v>
          </cell>
          <cell r="N599">
            <v>0</v>
          </cell>
        </row>
        <row r="600">
          <cell r="F600" t="str">
            <v>Prime Dental ProgramActualTotal Claims</v>
          </cell>
          <cell r="H600">
            <v>0</v>
          </cell>
          <cell r="I600">
            <v>0</v>
          </cell>
          <cell r="J600">
            <v>0</v>
          </cell>
          <cell r="K600">
            <v>0</v>
          </cell>
          <cell r="L600">
            <v>0</v>
          </cell>
          <cell r="M600">
            <v>0</v>
          </cell>
          <cell r="N600">
            <v>0</v>
          </cell>
        </row>
        <row r="601">
          <cell r="F601" t="str">
            <v>Prime Dental ProgramActualTotal Claim Lines</v>
          </cell>
          <cell r="H601">
            <v>0</v>
          </cell>
          <cell r="I601">
            <v>0</v>
          </cell>
          <cell r="J601">
            <v>0</v>
          </cell>
          <cell r="K601">
            <v>0</v>
          </cell>
          <cell r="L601">
            <v>0</v>
          </cell>
          <cell r="M601">
            <v>0</v>
          </cell>
          <cell r="N601">
            <v>0</v>
          </cell>
        </row>
        <row r="602">
          <cell r="F602" t="str">
            <v>Prime Dental ProgramActualClaims Lines per Claim</v>
          </cell>
          <cell r="H602" t="e">
            <v>#DIV/0!</v>
          </cell>
          <cell r="I602" t="e">
            <v>#DIV/0!</v>
          </cell>
          <cell r="J602" t="e">
            <v>#DIV/0!</v>
          </cell>
          <cell r="K602" t="e">
            <v>#DIV/0!</v>
          </cell>
          <cell r="L602" t="e">
            <v>#DIV/0!</v>
          </cell>
          <cell r="M602" t="e">
            <v>#DIV/0!</v>
          </cell>
          <cell r="N602" t="e">
            <v>#DIV/0!</v>
          </cell>
        </row>
        <row r="603">
          <cell r="F603" t="str">
            <v>Prime Dental ProgramActualEDI %</v>
          </cell>
          <cell r="H603" t="e">
            <v>#DIV/0!</v>
          </cell>
          <cell r="I603" t="e">
            <v>#DIV/0!</v>
          </cell>
          <cell r="J603" t="e">
            <v>#DIV/0!</v>
          </cell>
          <cell r="K603" t="e">
            <v>#DIV/0!</v>
          </cell>
          <cell r="L603" t="e">
            <v>#DIV/0!</v>
          </cell>
          <cell r="M603" t="e">
            <v>#DIV/0!</v>
          </cell>
          <cell r="N603" t="e">
            <v>#DIV/0!</v>
          </cell>
        </row>
      </sheetData>
      <sheetData sheetId="2" refreshError="1">
        <row r="5">
          <cell r="A5" t="str">
            <v>CHOCBlue Cross CaliforniaKidsEDI</v>
          </cell>
          <cell r="B5" t="str">
            <v>CHOC</v>
          </cell>
          <cell r="C5" t="str">
            <v>Blue Cross CaliforniaKids</v>
          </cell>
          <cell r="E5" t="str">
            <v>CHOC</v>
          </cell>
          <cell r="F5" t="str">
            <v>Blue Cross CaliforniaKids</v>
          </cell>
          <cell r="G5" t="str">
            <v>EDI</v>
          </cell>
          <cell r="H5">
            <v>308</v>
          </cell>
          <cell r="I5">
            <v>1245</v>
          </cell>
          <cell r="J5">
            <v>749</v>
          </cell>
          <cell r="K5">
            <v>743</v>
          </cell>
          <cell r="L5">
            <v>576</v>
          </cell>
          <cell r="M5">
            <v>656</v>
          </cell>
          <cell r="N5">
            <v>4277</v>
          </cell>
        </row>
        <row r="6">
          <cell r="A6" t="str">
            <v>CHOCBlue Cross CaliforniaKidsNon-EDI</v>
          </cell>
          <cell r="B6" t="str">
            <v>CHOC</v>
          </cell>
          <cell r="C6" t="str">
            <v>Blue Cross CaliforniaKids</v>
          </cell>
          <cell r="G6" t="str">
            <v>Non-EDI</v>
          </cell>
          <cell r="H6">
            <v>695</v>
          </cell>
          <cell r="I6">
            <v>467</v>
          </cell>
          <cell r="J6">
            <v>410</v>
          </cell>
          <cell r="K6">
            <v>405</v>
          </cell>
          <cell r="L6">
            <v>371</v>
          </cell>
          <cell r="M6">
            <v>481</v>
          </cell>
          <cell r="N6">
            <v>2829</v>
          </cell>
        </row>
        <row r="7">
          <cell r="A7" t="str">
            <v>CHOCBlue Cross CaliforniaKids Total</v>
          </cell>
          <cell r="B7" t="str">
            <v>CHOC</v>
          </cell>
          <cell r="C7" t="str">
            <v>Blue Cross CaliforniaKids Total</v>
          </cell>
          <cell r="F7" t="str">
            <v>Blue Cross CaliforniaKids Total</v>
          </cell>
          <cell r="H7">
            <v>1003</v>
          </cell>
          <cell r="I7">
            <v>1712</v>
          </cell>
          <cell r="J7">
            <v>1159</v>
          </cell>
          <cell r="K7">
            <v>1148</v>
          </cell>
          <cell r="L7">
            <v>947</v>
          </cell>
          <cell r="M7">
            <v>1137</v>
          </cell>
          <cell r="N7">
            <v>7106</v>
          </cell>
        </row>
        <row r="8">
          <cell r="A8" t="str">
            <v>CHOCCal-Optima Healthy FamiliesEDI</v>
          </cell>
          <cell r="B8" t="str">
            <v>CHOC</v>
          </cell>
          <cell r="C8" t="str">
            <v>Cal-Optima Healthy Families</v>
          </cell>
          <cell r="F8" t="str">
            <v>Cal-Optima Healthy Families</v>
          </cell>
          <cell r="G8" t="str">
            <v>EDI</v>
          </cell>
          <cell r="H8">
            <v>1794</v>
          </cell>
          <cell r="I8">
            <v>4392</v>
          </cell>
          <cell r="J8">
            <v>3082</v>
          </cell>
          <cell r="K8">
            <v>3978</v>
          </cell>
          <cell r="L8">
            <v>2589</v>
          </cell>
          <cell r="M8">
            <v>2983</v>
          </cell>
          <cell r="N8">
            <v>18818</v>
          </cell>
        </row>
        <row r="9">
          <cell r="A9" t="str">
            <v>CHOCCal-Optima Healthy FamiliesNon-EDI</v>
          </cell>
          <cell r="B9" t="str">
            <v>CHOC</v>
          </cell>
          <cell r="C9" t="str">
            <v>Cal-Optima Healthy Families</v>
          </cell>
          <cell r="G9" t="str">
            <v>Non-EDI</v>
          </cell>
          <cell r="H9">
            <v>3227</v>
          </cell>
          <cell r="I9">
            <v>2704</v>
          </cell>
          <cell r="J9">
            <v>2539</v>
          </cell>
          <cell r="K9">
            <v>3341</v>
          </cell>
          <cell r="L9">
            <v>2677</v>
          </cell>
          <cell r="M9">
            <v>3477</v>
          </cell>
          <cell r="N9">
            <v>17965</v>
          </cell>
        </row>
        <row r="10">
          <cell r="A10" t="str">
            <v>CHOCCal-Optima Healthy Families Total</v>
          </cell>
          <cell r="B10" t="str">
            <v>CHOC</v>
          </cell>
          <cell r="C10" t="str">
            <v>Cal-Optima Healthy Families Total</v>
          </cell>
          <cell r="F10" t="str">
            <v>Cal-Optima Healthy Families Total</v>
          </cell>
          <cell r="H10">
            <v>5021</v>
          </cell>
          <cell r="I10">
            <v>7096</v>
          </cell>
          <cell r="J10">
            <v>5621</v>
          </cell>
          <cell r="K10">
            <v>7319</v>
          </cell>
          <cell r="L10">
            <v>5266</v>
          </cell>
          <cell r="M10">
            <v>6460</v>
          </cell>
          <cell r="N10">
            <v>36783</v>
          </cell>
        </row>
        <row r="11">
          <cell r="A11" t="str">
            <v>CHOCCal-Optima Medi-CalEDI</v>
          </cell>
          <cell r="B11" t="str">
            <v>CHOC</v>
          </cell>
          <cell r="C11" t="str">
            <v>Cal-Optima Medi-Cal</v>
          </cell>
          <cell r="F11" t="str">
            <v>Cal-Optima Medi-Cal</v>
          </cell>
          <cell r="G11" t="str">
            <v>EDI</v>
          </cell>
          <cell r="H11">
            <v>7523</v>
          </cell>
          <cell r="I11">
            <v>18524</v>
          </cell>
          <cell r="J11">
            <v>11950</v>
          </cell>
          <cell r="K11">
            <v>13967</v>
          </cell>
          <cell r="L11">
            <v>12789</v>
          </cell>
          <cell r="M11">
            <v>13819</v>
          </cell>
          <cell r="N11">
            <v>78572</v>
          </cell>
        </row>
        <row r="12">
          <cell r="A12" t="str">
            <v>CHOCCal-Optima Medi-CalNon-EDI</v>
          </cell>
          <cell r="B12" t="str">
            <v>CHOC</v>
          </cell>
          <cell r="C12" t="str">
            <v>Cal-Optima Medi-Cal</v>
          </cell>
          <cell r="G12" t="str">
            <v>Non-EDI</v>
          </cell>
          <cell r="H12">
            <v>21014</v>
          </cell>
          <cell r="I12">
            <v>20103</v>
          </cell>
          <cell r="J12">
            <v>20752</v>
          </cell>
          <cell r="K12">
            <v>20786</v>
          </cell>
          <cell r="L12">
            <v>22766</v>
          </cell>
          <cell r="M12">
            <v>30494</v>
          </cell>
          <cell r="N12">
            <v>135915</v>
          </cell>
        </row>
        <row r="13">
          <cell r="A13" t="str">
            <v>CHOCCal-Optima Medi-Cal Total</v>
          </cell>
          <cell r="B13" t="str">
            <v>CHOC</v>
          </cell>
          <cell r="C13" t="str">
            <v>Cal-Optima Medi-Cal Total</v>
          </cell>
          <cell r="F13" t="str">
            <v>Cal-Optima Medi-Cal Total</v>
          </cell>
          <cell r="H13">
            <v>28537</v>
          </cell>
          <cell r="I13">
            <v>38627</v>
          </cell>
          <cell r="J13">
            <v>32702</v>
          </cell>
          <cell r="K13">
            <v>34753</v>
          </cell>
          <cell r="L13">
            <v>35555</v>
          </cell>
          <cell r="M13">
            <v>44313</v>
          </cell>
          <cell r="N13">
            <v>214487</v>
          </cell>
        </row>
        <row r="14">
          <cell r="A14" t="str">
            <v>CHOC TotalCal-Optima Medi-Cal Total</v>
          </cell>
          <cell r="B14" t="str">
            <v>CHOC Total</v>
          </cell>
          <cell r="C14" t="str">
            <v>Cal-Optima Medi-Cal Total</v>
          </cell>
          <cell r="E14" t="str">
            <v>CHOC Total</v>
          </cell>
          <cell r="H14">
            <v>34561</v>
          </cell>
          <cell r="I14">
            <v>47435</v>
          </cell>
          <cell r="J14">
            <v>39482</v>
          </cell>
          <cell r="K14">
            <v>43220</v>
          </cell>
          <cell r="L14">
            <v>41768</v>
          </cell>
          <cell r="M14">
            <v>51910</v>
          </cell>
          <cell r="N14">
            <v>258376</v>
          </cell>
        </row>
        <row r="15">
          <cell r="A15" t="str">
            <v>HHPOklahoma Medicaid ProgramEDI</v>
          </cell>
          <cell r="B15" t="str">
            <v>HHP</v>
          </cell>
          <cell r="C15" t="str">
            <v>Oklahoma Medicaid Program</v>
          </cell>
          <cell r="E15" t="str">
            <v>HHP</v>
          </cell>
          <cell r="F15" t="str">
            <v>Oklahoma Medicaid Program</v>
          </cell>
          <cell r="G15" t="str">
            <v>EDI</v>
          </cell>
          <cell r="H15">
            <v>42754</v>
          </cell>
          <cell r="I15">
            <v>50162</v>
          </cell>
          <cell r="J15">
            <v>50312</v>
          </cell>
          <cell r="K15">
            <v>15589</v>
          </cell>
          <cell r="L15">
            <v>4052</v>
          </cell>
          <cell r="M15">
            <v>1526</v>
          </cell>
          <cell r="N15">
            <v>164395</v>
          </cell>
        </row>
        <row r="16">
          <cell r="A16" t="str">
            <v>HHPOklahoma Medicaid ProgramNon-EDI</v>
          </cell>
          <cell r="B16" t="str">
            <v>HHP</v>
          </cell>
          <cell r="C16" t="str">
            <v>Oklahoma Medicaid Program</v>
          </cell>
          <cell r="G16" t="str">
            <v>Non-EDI</v>
          </cell>
          <cell r="H16">
            <v>49212</v>
          </cell>
          <cell r="I16">
            <v>45330</v>
          </cell>
          <cell r="J16">
            <v>57893</v>
          </cell>
          <cell r="K16">
            <v>42370</v>
          </cell>
          <cell r="L16">
            <v>21722</v>
          </cell>
          <cell r="M16">
            <v>10366</v>
          </cell>
          <cell r="N16">
            <v>226893</v>
          </cell>
        </row>
        <row r="17">
          <cell r="A17" t="str">
            <v>HHPOklahoma Medicaid Program Total</v>
          </cell>
          <cell r="B17" t="str">
            <v>HHP</v>
          </cell>
          <cell r="C17" t="str">
            <v>Oklahoma Medicaid Program Total</v>
          </cell>
          <cell r="F17" t="str">
            <v>Oklahoma Medicaid Program Total</v>
          </cell>
          <cell r="H17">
            <v>91966</v>
          </cell>
          <cell r="I17">
            <v>95492</v>
          </cell>
          <cell r="J17">
            <v>108205</v>
          </cell>
          <cell r="K17">
            <v>57959</v>
          </cell>
          <cell r="L17">
            <v>25774</v>
          </cell>
          <cell r="M17">
            <v>11892</v>
          </cell>
          <cell r="N17">
            <v>391288</v>
          </cell>
        </row>
        <row r="18">
          <cell r="A18" t="str">
            <v>HHP TotalOklahoma Medicaid Program Total</v>
          </cell>
          <cell r="B18" t="str">
            <v>HHP Total</v>
          </cell>
          <cell r="C18" t="str">
            <v>Oklahoma Medicaid Program Total</v>
          </cell>
          <cell r="E18" t="str">
            <v>HHP Total</v>
          </cell>
          <cell r="H18">
            <v>91966</v>
          </cell>
          <cell r="I18">
            <v>95492</v>
          </cell>
          <cell r="J18">
            <v>108205</v>
          </cell>
          <cell r="K18">
            <v>57959</v>
          </cell>
          <cell r="L18">
            <v>25774</v>
          </cell>
          <cell r="M18">
            <v>11892</v>
          </cell>
          <cell r="N18">
            <v>391288</v>
          </cell>
        </row>
        <row r="19">
          <cell r="A19" t="str">
            <v>MCP MedicalAHCCCS AcuteEDI</v>
          </cell>
          <cell r="B19" t="str">
            <v>MCP Medical</v>
          </cell>
          <cell r="C19" t="str">
            <v>AHCCCS Acute</v>
          </cell>
          <cell r="E19" t="str">
            <v>MCP Medical</v>
          </cell>
          <cell r="F19" t="str">
            <v>AHCCCS Acute</v>
          </cell>
          <cell r="G19" t="str">
            <v>EDI</v>
          </cell>
          <cell r="H19">
            <v>66433</v>
          </cell>
          <cell r="I19">
            <v>47947</v>
          </cell>
          <cell r="J19">
            <v>74215</v>
          </cell>
          <cell r="K19">
            <v>122385</v>
          </cell>
          <cell r="L19">
            <v>83807</v>
          </cell>
          <cell r="M19">
            <v>89795</v>
          </cell>
          <cell r="N19">
            <v>484582</v>
          </cell>
        </row>
        <row r="20">
          <cell r="A20" t="str">
            <v>MCP MedicalAHCCCS AcuteNon-EDI</v>
          </cell>
          <cell r="B20" t="str">
            <v>MCP Medical</v>
          </cell>
          <cell r="C20" t="str">
            <v>AHCCCS Acute</v>
          </cell>
          <cell r="G20" t="str">
            <v>Non-EDI</v>
          </cell>
          <cell r="H20">
            <v>153664</v>
          </cell>
          <cell r="I20">
            <v>132722</v>
          </cell>
          <cell r="J20">
            <v>145702</v>
          </cell>
          <cell r="K20">
            <v>121012</v>
          </cell>
          <cell r="L20">
            <v>162295</v>
          </cell>
          <cell r="M20">
            <v>160800</v>
          </cell>
          <cell r="N20">
            <v>876195</v>
          </cell>
        </row>
        <row r="21">
          <cell r="A21" t="str">
            <v>MCP MedicalAHCCCS Acute Total</v>
          </cell>
          <cell r="B21" t="str">
            <v>MCP Medical</v>
          </cell>
          <cell r="C21" t="str">
            <v>AHCCCS Acute Total</v>
          </cell>
          <cell r="F21" t="str">
            <v>AHCCCS Acute Total</v>
          </cell>
          <cell r="H21">
            <v>220097</v>
          </cell>
          <cell r="I21">
            <v>180669</v>
          </cell>
          <cell r="J21">
            <v>219917</v>
          </cell>
          <cell r="K21">
            <v>243397</v>
          </cell>
          <cell r="L21">
            <v>246102</v>
          </cell>
          <cell r="M21">
            <v>250595</v>
          </cell>
          <cell r="N21">
            <v>1360777</v>
          </cell>
        </row>
        <row r="22">
          <cell r="A22" t="str">
            <v>MCP MedicalALTCS GeneralEDI</v>
          </cell>
          <cell r="B22" t="str">
            <v>MCP Medical</v>
          </cell>
          <cell r="C22" t="str">
            <v>ALTCS General</v>
          </cell>
          <cell r="F22" t="str">
            <v>ALTCS General</v>
          </cell>
          <cell r="G22" t="str">
            <v>EDI</v>
          </cell>
          <cell r="H22">
            <v>3556</v>
          </cell>
          <cell r="I22">
            <v>3044</v>
          </cell>
          <cell r="J22">
            <v>5614</v>
          </cell>
          <cell r="K22">
            <v>8288</v>
          </cell>
          <cell r="L22">
            <v>8565</v>
          </cell>
          <cell r="M22">
            <v>10034</v>
          </cell>
          <cell r="N22">
            <v>39101</v>
          </cell>
        </row>
        <row r="23">
          <cell r="A23" t="str">
            <v>MCP MedicalALTCS GeneralNon-EDI</v>
          </cell>
          <cell r="B23" t="str">
            <v>MCP Medical</v>
          </cell>
          <cell r="C23" t="str">
            <v>ALTCS General</v>
          </cell>
          <cell r="G23" t="str">
            <v>Non-EDI</v>
          </cell>
          <cell r="H23">
            <v>21534</v>
          </cell>
          <cell r="I23">
            <v>19692</v>
          </cell>
          <cell r="J23">
            <v>20530</v>
          </cell>
          <cell r="K23">
            <v>20017</v>
          </cell>
          <cell r="L23">
            <v>20822</v>
          </cell>
          <cell r="M23">
            <v>22909</v>
          </cell>
          <cell r="N23">
            <v>125504</v>
          </cell>
        </row>
        <row r="24">
          <cell r="A24" t="str">
            <v>MCP MedicalALTCS General Total</v>
          </cell>
          <cell r="B24" t="str">
            <v>MCP Medical</v>
          </cell>
          <cell r="C24" t="str">
            <v>ALTCS General Total</v>
          </cell>
          <cell r="F24" t="str">
            <v>ALTCS General Total</v>
          </cell>
          <cell r="H24">
            <v>25090</v>
          </cell>
          <cell r="I24">
            <v>22736</v>
          </cell>
          <cell r="J24">
            <v>26144</v>
          </cell>
          <cell r="K24">
            <v>28305</v>
          </cell>
          <cell r="L24">
            <v>29387</v>
          </cell>
          <cell r="M24">
            <v>32943</v>
          </cell>
          <cell r="N24">
            <v>164605</v>
          </cell>
        </row>
        <row r="25">
          <cell r="A25" t="str">
            <v>MCP MedicalALTCS VentEDI</v>
          </cell>
          <cell r="B25" t="str">
            <v>MCP Medical</v>
          </cell>
          <cell r="C25" t="str">
            <v>ALTCS Vent</v>
          </cell>
          <cell r="F25" t="str">
            <v>ALTCS Vent</v>
          </cell>
          <cell r="G25" t="str">
            <v>EDI</v>
          </cell>
          <cell r="H25">
            <v>65</v>
          </cell>
          <cell r="I25">
            <v>84</v>
          </cell>
          <cell r="J25">
            <v>99</v>
          </cell>
          <cell r="K25">
            <v>156</v>
          </cell>
          <cell r="L25">
            <v>105</v>
          </cell>
          <cell r="M25">
            <v>225</v>
          </cell>
          <cell r="N25">
            <v>734</v>
          </cell>
        </row>
        <row r="26">
          <cell r="A26" t="str">
            <v>MCP MedicalALTCS VentNon-EDI</v>
          </cell>
          <cell r="B26" t="str">
            <v>MCP Medical</v>
          </cell>
          <cell r="C26" t="str">
            <v>ALTCS Vent</v>
          </cell>
          <cell r="G26" t="str">
            <v>Non-EDI</v>
          </cell>
          <cell r="H26">
            <v>395</v>
          </cell>
          <cell r="I26">
            <v>426</v>
          </cell>
          <cell r="J26">
            <v>460</v>
          </cell>
          <cell r="K26">
            <v>381</v>
          </cell>
          <cell r="L26">
            <v>502</v>
          </cell>
          <cell r="M26">
            <v>579</v>
          </cell>
          <cell r="N26">
            <v>2743</v>
          </cell>
        </row>
        <row r="27">
          <cell r="A27" t="str">
            <v>MCP MedicalALTCS Vent Total</v>
          </cell>
          <cell r="B27" t="str">
            <v>MCP Medical</v>
          </cell>
          <cell r="C27" t="str">
            <v>ALTCS Vent Total</v>
          </cell>
          <cell r="F27" t="str">
            <v>ALTCS Vent Total</v>
          </cell>
          <cell r="H27">
            <v>460</v>
          </cell>
          <cell r="I27">
            <v>510</v>
          </cell>
          <cell r="J27">
            <v>559</v>
          </cell>
          <cell r="K27">
            <v>537</v>
          </cell>
          <cell r="L27">
            <v>607</v>
          </cell>
          <cell r="M27">
            <v>804</v>
          </cell>
          <cell r="N27">
            <v>3477</v>
          </cell>
        </row>
        <row r="28">
          <cell r="A28" t="str">
            <v>MCP MedicalDD GeneralEDI</v>
          </cell>
          <cell r="B28" t="str">
            <v>MCP Medical</v>
          </cell>
          <cell r="C28" t="str">
            <v>DD General</v>
          </cell>
          <cell r="F28" t="str">
            <v>DD General</v>
          </cell>
          <cell r="G28" t="str">
            <v>EDI</v>
          </cell>
          <cell r="H28">
            <v>1472</v>
          </cell>
          <cell r="I28">
            <v>1252</v>
          </cell>
          <cell r="J28">
            <v>1822</v>
          </cell>
          <cell r="K28">
            <v>2661</v>
          </cell>
          <cell r="L28">
            <v>1907</v>
          </cell>
          <cell r="M28">
            <v>2262</v>
          </cell>
          <cell r="N28">
            <v>11376</v>
          </cell>
        </row>
        <row r="29">
          <cell r="A29" t="str">
            <v>MCP MedicalDD GeneralNon-EDI</v>
          </cell>
          <cell r="B29" t="str">
            <v>MCP Medical</v>
          </cell>
          <cell r="C29" t="str">
            <v>DD General</v>
          </cell>
          <cell r="G29" t="str">
            <v>Non-EDI</v>
          </cell>
          <cell r="H29">
            <v>3405</v>
          </cell>
          <cell r="I29">
            <v>3358</v>
          </cell>
          <cell r="J29">
            <v>4060</v>
          </cell>
          <cell r="K29">
            <v>4178</v>
          </cell>
          <cell r="L29">
            <v>4993</v>
          </cell>
          <cell r="M29">
            <v>4754</v>
          </cell>
          <cell r="N29">
            <v>24748</v>
          </cell>
        </row>
        <row r="30">
          <cell r="A30" t="str">
            <v>MCP MedicalDD General Total</v>
          </cell>
          <cell r="B30" t="str">
            <v>MCP Medical</v>
          </cell>
          <cell r="C30" t="str">
            <v>DD General Total</v>
          </cell>
          <cell r="F30" t="str">
            <v>DD General Total</v>
          </cell>
          <cell r="H30">
            <v>4877</v>
          </cell>
          <cell r="I30">
            <v>4610</v>
          </cell>
          <cell r="J30">
            <v>5882</v>
          </cell>
          <cell r="K30">
            <v>6839</v>
          </cell>
          <cell r="L30">
            <v>6900</v>
          </cell>
          <cell r="M30">
            <v>7016</v>
          </cell>
          <cell r="N30">
            <v>36124</v>
          </cell>
        </row>
        <row r="31">
          <cell r="A31" t="str">
            <v>MCP MedicalDD VentEDI</v>
          </cell>
          <cell r="B31" t="str">
            <v>MCP Medical</v>
          </cell>
          <cell r="C31" t="str">
            <v>DD Vent</v>
          </cell>
          <cell r="F31" t="str">
            <v>DD Vent</v>
          </cell>
          <cell r="G31" t="str">
            <v>EDI</v>
          </cell>
          <cell r="H31">
            <v>28</v>
          </cell>
          <cell r="I31">
            <v>21</v>
          </cell>
          <cell r="J31">
            <v>36</v>
          </cell>
          <cell r="K31">
            <v>57</v>
          </cell>
          <cell r="L31">
            <v>50</v>
          </cell>
          <cell r="M31">
            <v>66</v>
          </cell>
          <cell r="N31">
            <v>258</v>
          </cell>
        </row>
        <row r="32">
          <cell r="A32" t="str">
            <v>MCP MedicalDD VentNon-EDI</v>
          </cell>
          <cell r="B32" t="str">
            <v>MCP Medical</v>
          </cell>
          <cell r="C32" t="str">
            <v>DD Vent</v>
          </cell>
          <cell r="G32" t="str">
            <v>Non-EDI</v>
          </cell>
          <cell r="H32">
            <v>79</v>
          </cell>
          <cell r="I32">
            <v>77</v>
          </cell>
          <cell r="J32">
            <v>120</v>
          </cell>
          <cell r="K32">
            <v>112</v>
          </cell>
          <cell r="L32">
            <v>138</v>
          </cell>
          <cell r="M32">
            <v>141</v>
          </cell>
          <cell r="N32">
            <v>667</v>
          </cell>
        </row>
        <row r="33">
          <cell r="A33" t="str">
            <v>MCP MedicalDD Vent Total</v>
          </cell>
          <cell r="B33" t="str">
            <v>MCP Medical</v>
          </cell>
          <cell r="C33" t="str">
            <v>DD Vent Total</v>
          </cell>
          <cell r="F33" t="str">
            <v>DD Vent Total</v>
          </cell>
          <cell r="H33">
            <v>107</v>
          </cell>
          <cell r="I33">
            <v>98</v>
          </cell>
          <cell r="J33">
            <v>156</v>
          </cell>
          <cell r="K33">
            <v>169</v>
          </cell>
          <cell r="L33">
            <v>188</v>
          </cell>
          <cell r="M33">
            <v>207</v>
          </cell>
          <cell r="N33">
            <v>925</v>
          </cell>
        </row>
        <row r="34">
          <cell r="A34" t="str">
            <v>MCP MedicalHealthcare GroupEDI</v>
          </cell>
          <cell r="B34" t="str">
            <v>MCP Medical</v>
          </cell>
          <cell r="C34" t="str">
            <v>Healthcare Group</v>
          </cell>
          <cell r="F34" t="str">
            <v>Healthcare Group</v>
          </cell>
          <cell r="G34" t="str">
            <v>EDI</v>
          </cell>
          <cell r="H34">
            <v>627</v>
          </cell>
          <cell r="I34">
            <v>528</v>
          </cell>
          <cell r="J34">
            <v>1161</v>
          </cell>
          <cell r="K34">
            <v>2650</v>
          </cell>
          <cell r="L34">
            <v>730</v>
          </cell>
          <cell r="M34">
            <v>1521</v>
          </cell>
          <cell r="N34">
            <v>7217</v>
          </cell>
        </row>
        <row r="35">
          <cell r="A35" t="str">
            <v>MCP MedicalHealthcare GroupNon-EDI</v>
          </cell>
          <cell r="B35" t="str">
            <v>MCP Medical</v>
          </cell>
          <cell r="C35" t="str">
            <v>Healthcare Group</v>
          </cell>
          <cell r="G35" t="str">
            <v>Non-EDI</v>
          </cell>
          <cell r="H35">
            <v>5442</v>
          </cell>
          <cell r="I35">
            <v>4630</v>
          </cell>
          <cell r="J35">
            <v>5144</v>
          </cell>
          <cell r="K35">
            <v>4370</v>
          </cell>
          <cell r="L35">
            <v>5172</v>
          </cell>
          <cell r="M35">
            <v>6160</v>
          </cell>
          <cell r="N35">
            <v>30918</v>
          </cell>
        </row>
        <row r="36">
          <cell r="A36" t="str">
            <v>MCP MedicalHealthcare Group Total</v>
          </cell>
          <cell r="B36" t="str">
            <v>MCP Medical</v>
          </cell>
          <cell r="C36" t="str">
            <v>Healthcare Group Total</v>
          </cell>
          <cell r="F36" t="str">
            <v>Healthcare Group Total</v>
          </cell>
          <cell r="H36">
            <v>6069</v>
          </cell>
          <cell r="I36">
            <v>5158</v>
          </cell>
          <cell r="J36">
            <v>6305</v>
          </cell>
          <cell r="K36">
            <v>7020</v>
          </cell>
          <cell r="L36">
            <v>5902</v>
          </cell>
          <cell r="M36">
            <v>7681</v>
          </cell>
          <cell r="N36">
            <v>38135</v>
          </cell>
        </row>
        <row r="37">
          <cell r="A37" t="str">
            <v>MCP MedicalPremium SharingEDI</v>
          </cell>
          <cell r="B37" t="str">
            <v>MCP Medical</v>
          </cell>
          <cell r="C37" t="str">
            <v>Premium Sharing</v>
          </cell>
          <cell r="F37" t="str">
            <v>Premium Sharing</v>
          </cell>
          <cell r="G37" t="str">
            <v>EDI</v>
          </cell>
          <cell r="H37">
            <v>168</v>
          </cell>
          <cell r="I37">
            <v>5</v>
          </cell>
          <cell r="J37">
            <v>64</v>
          </cell>
          <cell r="K37">
            <v>79</v>
          </cell>
          <cell r="L37">
            <v>57</v>
          </cell>
          <cell r="M37">
            <v>3</v>
          </cell>
          <cell r="N37">
            <v>376</v>
          </cell>
        </row>
        <row r="38">
          <cell r="A38" t="str">
            <v>MCP MedicalPremium SharingNon-EDI</v>
          </cell>
          <cell r="B38" t="str">
            <v>MCP Medical</v>
          </cell>
          <cell r="C38" t="str">
            <v>Premium Sharing</v>
          </cell>
          <cell r="G38" t="str">
            <v>Non-EDI</v>
          </cell>
          <cell r="H38">
            <v>421</v>
          </cell>
          <cell r="I38">
            <v>149</v>
          </cell>
          <cell r="J38">
            <v>131</v>
          </cell>
          <cell r="K38">
            <v>65</v>
          </cell>
          <cell r="L38">
            <v>62</v>
          </cell>
          <cell r="M38">
            <v>37</v>
          </cell>
          <cell r="N38">
            <v>865</v>
          </cell>
        </row>
        <row r="39">
          <cell r="A39" t="str">
            <v>MCP MedicalPremium Sharing Total</v>
          </cell>
          <cell r="B39" t="str">
            <v>MCP Medical</v>
          </cell>
          <cell r="C39" t="str">
            <v>Premium Sharing Total</v>
          </cell>
          <cell r="F39" t="str">
            <v>Premium Sharing Total</v>
          </cell>
          <cell r="H39">
            <v>589</v>
          </cell>
          <cell r="I39">
            <v>154</v>
          </cell>
          <cell r="J39">
            <v>195</v>
          </cell>
          <cell r="K39">
            <v>144</v>
          </cell>
          <cell r="L39">
            <v>119</v>
          </cell>
          <cell r="M39">
            <v>40</v>
          </cell>
          <cell r="N39">
            <v>1241</v>
          </cell>
        </row>
        <row r="40">
          <cell r="A40" t="str">
            <v>MCP Medical TotalPremium Sharing Total</v>
          </cell>
          <cell r="B40" t="str">
            <v>MCP Medical Total</v>
          </cell>
          <cell r="C40" t="str">
            <v>Premium Sharing Total</v>
          </cell>
          <cell r="E40" t="str">
            <v>MCP Medical Total</v>
          </cell>
          <cell r="H40">
            <v>257289</v>
          </cell>
          <cell r="I40">
            <v>213935</v>
          </cell>
          <cell r="J40">
            <v>259158</v>
          </cell>
          <cell r="K40">
            <v>286411</v>
          </cell>
          <cell r="L40">
            <v>289205</v>
          </cell>
          <cell r="M40">
            <v>299286</v>
          </cell>
          <cell r="N40">
            <v>1605284</v>
          </cell>
        </row>
        <row r="41">
          <cell r="A41" t="str">
            <v>MCP DentalAcuteNon-EDI</v>
          </cell>
          <cell r="B41" t="str">
            <v>MCP Dental</v>
          </cell>
          <cell r="C41" t="str">
            <v>Acute</v>
          </cell>
          <cell r="E41" t="str">
            <v>MCP Dental</v>
          </cell>
          <cell r="F41" t="str">
            <v>Acute</v>
          </cell>
          <cell r="G41" t="str">
            <v>Non-EDI</v>
          </cell>
          <cell r="H41">
            <v>18033</v>
          </cell>
          <cell r="I41">
            <v>14145</v>
          </cell>
          <cell r="J41">
            <v>15651</v>
          </cell>
          <cell r="K41">
            <v>13196</v>
          </cell>
          <cell r="L41">
            <v>14650</v>
          </cell>
          <cell r="M41">
            <v>16169</v>
          </cell>
          <cell r="N41">
            <v>91844</v>
          </cell>
        </row>
        <row r="42">
          <cell r="A42" t="str">
            <v>MCP DentalAcute Total</v>
          </cell>
          <cell r="B42" t="str">
            <v>MCP Dental</v>
          </cell>
          <cell r="C42" t="str">
            <v>Acute Total</v>
          </cell>
          <cell r="F42" t="str">
            <v>Acute Total</v>
          </cell>
          <cell r="H42">
            <v>18033</v>
          </cell>
          <cell r="I42">
            <v>14145</v>
          </cell>
          <cell r="J42">
            <v>15651</v>
          </cell>
          <cell r="K42">
            <v>13196</v>
          </cell>
          <cell r="L42">
            <v>14650</v>
          </cell>
          <cell r="M42">
            <v>16169</v>
          </cell>
          <cell r="N42">
            <v>91844</v>
          </cell>
        </row>
        <row r="43">
          <cell r="A43" t="str">
            <v>MCP DentalALTCS GeneralNon-EDI</v>
          </cell>
          <cell r="B43" t="str">
            <v>MCP Dental</v>
          </cell>
          <cell r="C43" t="str">
            <v>ALTCS General</v>
          </cell>
          <cell r="F43" t="str">
            <v>ALTCS General</v>
          </cell>
          <cell r="G43" t="str">
            <v>Non-EDI</v>
          </cell>
          <cell r="H43">
            <v>89</v>
          </cell>
          <cell r="I43">
            <v>133</v>
          </cell>
          <cell r="J43">
            <v>156</v>
          </cell>
          <cell r="K43">
            <v>103</v>
          </cell>
          <cell r="L43">
            <v>97</v>
          </cell>
          <cell r="M43">
            <v>89</v>
          </cell>
          <cell r="N43">
            <v>667</v>
          </cell>
        </row>
        <row r="44">
          <cell r="A44" t="str">
            <v>MCP DentalALTCS General Total</v>
          </cell>
          <cell r="B44" t="str">
            <v>MCP Dental</v>
          </cell>
          <cell r="C44" t="str">
            <v>ALTCS General Total</v>
          </cell>
          <cell r="F44" t="str">
            <v>ALTCS General Total</v>
          </cell>
          <cell r="H44">
            <v>89</v>
          </cell>
          <cell r="I44">
            <v>133</v>
          </cell>
          <cell r="J44">
            <v>156</v>
          </cell>
          <cell r="K44">
            <v>103</v>
          </cell>
          <cell r="L44">
            <v>97</v>
          </cell>
          <cell r="M44">
            <v>89</v>
          </cell>
          <cell r="N44">
            <v>667</v>
          </cell>
        </row>
        <row r="45">
          <cell r="A45" t="str">
            <v>MCP DentalALTCS VentNon-EDI</v>
          </cell>
          <cell r="B45" t="str">
            <v>MCP Dental</v>
          </cell>
          <cell r="C45" t="str">
            <v>ALTCS Vent</v>
          </cell>
          <cell r="F45" t="str">
            <v>ALTCS Vent</v>
          </cell>
          <cell r="G45" t="str">
            <v>Non-EDI</v>
          </cell>
          <cell r="H45">
            <v>2</v>
          </cell>
          <cell r="I45">
            <v>1</v>
          </cell>
          <cell r="J45">
            <v>1</v>
          </cell>
          <cell r="K45">
            <v>4</v>
          </cell>
          <cell r="L45">
            <v>5</v>
          </cell>
          <cell r="N45">
            <v>13</v>
          </cell>
        </row>
        <row r="46">
          <cell r="A46" t="str">
            <v>MCP DentalALTCS Vent Total</v>
          </cell>
          <cell r="B46" t="str">
            <v>MCP Dental</v>
          </cell>
          <cell r="C46" t="str">
            <v>ALTCS Vent Total</v>
          </cell>
          <cell r="F46" t="str">
            <v>ALTCS Vent Total</v>
          </cell>
          <cell r="H46">
            <v>2</v>
          </cell>
          <cell r="I46">
            <v>1</v>
          </cell>
          <cell r="J46">
            <v>1</v>
          </cell>
          <cell r="K46">
            <v>4</v>
          </cell>
          <cell r="L46">
            <v>5</v>
          </cell>
          <cell r="N46">
            <v>13</v>
          </cell>
        </row>
        <row r="47">
          <cell r="A47" t="str">
            <v>MCP DentalDD GeneralNon-EDI</v>
          </cell>
          <cell r="B47" t="str">
            <v>MCP Dental</v>
          </cell>
          <cell r="C47" t="str">
            <v>DD General</v>
          </cell>
          <cell r="F47" t="str">
            <v>DD General</v>
          </cell>
          <cell r="G47" t="str">
            <v>Non-EDI</v>
          </cell>
          <cell r="H47">
            <v>266</v>
          </cell>
          <cell r="I47">
            <v>264</v>
          </cell>
          <cell r="J47">
            <v>308</v>
          </cell>
          <cell r="K47">
            <v>272</v>
          </cell>
          <cell r="L47">
            <v>275</v>
          </cell>
          <cell r="M47">
            <v>320</v>
          </cell>
          <cell r="N47">
            <v>1705</v>
          </cell>
        </row>
        <row r="48">
          <cell r="A48" t="str">
            <v>MCP DentalDD General Total</v>
          </cell>
          <cell r="B48" t="str">
            <v>MCP Dental</v>
          </cell>
          <cell r="C48" t="str">
            <v>DD General Total</v>
          </cell>
          <cell r="F48" t="str">
            <v>DD General Total</v>
          </cell>
          <cell r="H48">
            <v>266</v>
          </cell>
          <cell r="I48">
            <v>264</v>
          </cell>
          <cell r="J48">
            <v>308</v>
          </cell>
          <cell r="K48">
            <v>272</v>
          </cell>
          <cell r="L48">
            <v>275</v>
          </cell>
          <cell r="M48">
            <v>320</v>
          </cell>
          <cell r="N48">
            <v>1705</v>
          </cell>
        </row>
        <row r="49">
          <cell r="A49" t="str">
            <v>MCP DentalDD VentNon-EDI</v>
          </cell>
          <cell r="B49" t="str">
            <v>MCP Dental</v>
          </cell>
          <cell r="C49" t="str">
            <v>DD Vent</v>
          </cell>
          <cell r="F49" t="str">
            <v>DD Vent</v>
          </cell>
          <cell r="G49" t="str">
            <v>Non-EDI</v>
          </cell>
          <cell r="H49">
            <v>2</v>
          </cell>
          <cell r="J49">
            <v>2</v>
          </cell>
          <cell r="N49">
            <v>4</v>
          </cell>
        </row>
        <row r="50">
          <cell r="A50" t="str">
            <v>MCP DentalDD Vent Total</v>
          </cell>
          <cell r="B50" t="str">
            <v>MCP Dental</v>
          </cell>
          <cell r="C50" t="str">
            <v>DD Vent Total</v>
          </cell>
          <cell r="F50" t="str">
            <v>DD Vent Total</v>
          </cell>
          <cell r="H50">
            <v>2</v>
          </cell>
          <cell r="J50">
            <v>2</v>
          </cell>
          <cell r="N50">
            <v>4</v>
          </cell>
        </row>
        <row r="51">
          <cell r="A51" t="str">
            <v>MCP DentalPremium SharingNon-EDI</v>
          </cell>
          <cell r="B51" t="str">
            <v>MCP Dental</v>
          </cell>
          <cell r="C51" t="str">
            <v>Premium Sharing</v>
          </cell>
          <cell r="F51" t="str">
            <v>Premium Sharing</v>
          </cell>
          <cell r="G51" t="str">
            <v>Non-EDI</v>
          </cell>
          <cell r="H51">
            <v>8</v>
          </cell>
          <cell r="I51">
            <v>1</v>
          </cell>
          <cell r="J51">
            <v>4</v>
          </cell>
          <cell r="K51">
            <v>1</v>
          </cell>
          <cell r="N51">
            <v>14</v>
          </cell>
        </row>
        <row r="52">
          <cell r="A52" t="str">
            <v>MCP DentalPremium Sharing Total</v>
          </cell>
          <cell r="B52" t="str">
            <v>MCP Dental</v>
          </cell>
          <cell r="C52" t="str">
            <v>Premium Sharing Total</v>
          </cell>
          <cell r="F52" t="str">
            <v>Premium Sharing Total</v>
          </cell>
          <cell r="H52">
            <v>8</v>
          </cell>
          <cell r="I52">
            <v>1</v>
          </cell>
          <cell r="J52">
            <v>4</v>
          </cell>
          <cell r="K52">
            <v>1</v>
          </cell>
          <cell r="N52">
            <v>14</v>
          </cell>
        </row>
        <row r="53">
          <cell r="A53" t="str">
            <v>MCP Dental TotalPremium Sharing Total</v>
          </cell>
          <cell r="B53" t="str">
            <v>MCP Dental Total</v>
          </cell>
          <cell r="C53" t="str">
            <v>Premium Sharing Total</v>
          </cell>
          <cell r="E53" t="str">
            <v>MCP Dental Total</v>
          </cell>
          <cell r="H53">
            <v>18400</v>
          </cell>
          <cell r="I53">
            <v>14544</v>
          </cell>
          <cell r="J53">
            <v>16122</v>
          </cell>
          <cell r="K53">
            <v>13576</v>
          </cell>
          <cell r="L53">
            <v>15027</v>
          </cell>
          <cell r="M53">
            <v>16578</v>
          </cell>
          <cell r="N53">
            <v>94247</v>
          </cell>
        </row>
        <row r="54">
          <cell r="A54" t="str">
            <v>MHIPMaryland Health Insurance PlanNon-EDI</v>
          </cell>
          <cell r="B54" t="str">
            <v>MHIP</v>
          </cell>
          <cell r="C54" t="str">
            <v>Maryland Health Insurance Plan</v>
          </cell>
          <cell r="E54" t="str">
            <v>MHIP</v>
          </cell>
          <cell r="F54" t="str">
            <v>Maryland Health Insurance Plan</v>
          </cell>
          <cell r="G54" t="str">
            <v>Non-EDI</v>
          </cell>
          <cell r="H54">
            <v>7529</v>
          </cell>
          <cell r="I54">
            <v>6994</v>
          </cell>
          <cell r="J54">
            <v>8472</v>
          </cell>
          <cell r="K54">
            <v>8790</v>
          </cell>
          <cell r="L54">
            <v>6824</v>
          </cell>
          <cell r="M54">
            <v>11107</v>
          </cell>
          <cell r="N54">
            <v>49716</v>
          </cell>
        </row>
        <row r="55">
          <cell r="A55" t="str">
            <v>MHIPMaryland Health Insurance Plan Total</v>
          </cell>
          <cell r="B55" t="str">
            <v>MHIP</v>
          </cell>
          <cell r="C55" t="str">
            <v>Maryland Health Insurance Plan Total</v>
          </cell>
          <cell r="F55" t="str">
            <v>Maryland Health Insurance Plan Total</v>
          </cell>
          <cell r="H55">
            <v>7529</v>
          </cell>
          <cell r="I55">
            <v>6994</v>
          </cell>
          <cell r="J55">
            <v>8472</v>
          </cell>
          <cell r="K55">
            <v>8790</v>
          </cell>
          <cell r="L55">
            <v>6824</v>
          </cell>
          <cell r="M55">
            <v>11107</v>
          </cell>
          <cell r="N55">
            <v>49716</v>
          </cell>
        </row>
        <row r="56">
          <cell r="A56" t="str">
            <v>MHIP TotalMaryland Health Insurance Plan Total</v>
          </cell>
          <cell r="B56" t="str">
            <v>MHIP Total</v>
          </cell>
          <cell r="C56" t="str">
            <v>Maryland Health Insurance Plan Total</v>
          </cell>
          <cell r="E56" t="str">
            <v>MHIP Total</v>
          </cell>
          <cell r="H56">
            <v>7529</v>
          </cell>
          <cell r="I56">
            <v>6994</v>
          </cell>
          <cell r="J56">
            <v>8472</v>
          </cell>
          <cell r="K56">
            <v>8790</v>
          </cell>
          <cell r="L56">
            <v>6824</v>
          </cell>
          <cell r="M56">
            <v>11107</v>
          </cell>
          <cell r="N56">
            <v>49716</v>
          </cell>
        </row>
        <row r="57">
          <cell r="A57" t="str">
            <v>MCMO MedicalEDI</v>
          </cell>
          <cell r="B57" t="str">
            <v>MC</v>
          </cell>
          <cell r="C57" t="str">
            <v>MO Medical</v>
          </cell>
          <cell r="E57" t="str">
            <v>MC</v>
          </cell>
          <cell r="F57" t="str">
            <v>MO Medical</v>
          </cell>
          <cell r="G57" t="str">
            <v>EDI</v>
          </cell>
          <cell r="H57">
            <v>14563</v>
          </cell>
          <cell r="I57">
            <v>12587</v>
          </cell>
          <cell r="J57">
            <v>20108</v>
          </cell>
          <cell r="K57">
            <v>16426</v>
          </cell>
          <cell r="L57">
            <v>17807</v>
          </cell>
          <cell r="M57">
            <v>21119</v>
          </cell>
          <cell r="N57">
            <v>102610</v>
          </cell>
        </row>
        <row r="58">
          <cell r="A58" t="str">
            <v>MCMO MedicalNon-EDI</v>
          </cell>
          <cell r="B58" t="str">
            <v>MC</v>
          </cell>
          <cell r="C58" t="str">
            <v>MO Medical</v>
          </cell>
          <cell r="G58" t="str">
            <v>Non-EDI</v>
          </cell>
          <cell r="H58">
            <v>15398</v>
          </cell>
          <cell r="I58">
            <v>12482</v>
          </cell>
          <cell r="J58">
            <v>22481</v>
          </cell>
          <cell r="K58">
            <v>24190</v>
          </cell>
          <cell r="L58">
            <v>16609</v>
          </cell>
          <cell r="M58">
            <v>20829</v>
          </cell>
          <cell r="N58">
            <v>111989</v>
          </cell>
        </row>
        <row r="59">
          <cell r="A59" t="str">
            <v>MCMO Medical Total</v>
          </cell>
          <cell r="B59" t="str">
            <v>MC</v>
          </cell>
          <cell r="C59" t="str">
            <v>MO Medical Total</v>
          </cell>
          <cell r="F59" t="str">
            <v>MO Medical Total</v>
          </cell>
          <cell r="H59">
            <v>29961</v>
          </cell>
          <cell r="I59">
            <v>25069</v>
          </cell>
          <cell r="J59">
            <v>42589</v>
          </cell>
          <cell r="K59">
            <v>40616</v>
          </cell>
          <cell r="L59">
            <v>34416</v>
          </cell>
          <cell r="M59">
            <v>41948</v>
          </cell>
          <cell r="N59">
            <v>214599</v>
          </cell>
        </row>
        <row r="60">
          <cell r="A60" t="str">
            <v>MC TotalMO Medical Total</v>
          </cell>
          <cell r="B60" t="str">
            <v>MC Total</v>
          </cell>
          <cell r="C60" t="str">
            <v>MO Medical Total</v>
          </cell>
          <cell r="E60" t="str">
            <v>MC Total</v>
          </cell>
          <cell r="H60">
            <v>29961</v>
          </cell>
          <cell r="I60">
            <v>25069</v>
          </cell>
          <cell r="J60">
            <v>42589</v>
          </cell>
          <cell r="K60">
            <v>40616</v>
          </cell>
          <cell r="L60">
            <v>34416</v>
          </cell>
          <cell r="M60">
            <v>41948</v>
          </cell>
          <cell r="N60">
            <v>214599</v>
          </cell>
        </row>
        <row r="61">
          <cell r="A61" t="str">
            <v>MPCMedicaid - FEDEDI</v>
          </cell>
          <cell r="B61" t="str">
            <v>MPC</v>
          </cell>
          <cell r="C61" t="str">
            <v>Medicaid - FED</v>
          </cell>
          <cell r="E61" t="str">
            <v>MPC</v>
          </cell>
          <cell r="F61" t="str">
            <v>Medicaid - FED</v>
          </cell>
          <cell r="G61" t="str">
            <v>EDI</v>
          </cell>
          <cell r="H61">
            <v>27454</v>
          </cell>
          <cell r="I61">
            <v>28001</v>
          </cell>
          <cell r="J61">
            <v>33360</v>
          </cell>
          <cell r="K61">
            <v>29181</v>
          </cell>
          <cell r="L61">
            <v>27250</v>
          </cell>
          <cell r="M61">
            <v>34842</v>
          </cell>
          <cell r="N61">
            <v>180088</v>
          </cell>
        </row>
        <row r="62">
          <cell r="A62" t="str">
            <v>MPCMedicaid - FEDNon-EDI</v>
          </cell>
          <cell r="B62" t="str">
            <v>MPC</v>
          </cell>
          <cell r="C62" t="str">
            <v>Medicaid - FED</v>
          </cell>
          <cell r="G62" t="str">
            <v>Non-EDI</v>
          </cell>
          <cell r="H62">
            <v>62141</v>
          </cell>
          <cell r="I62">
            <v>59632</v>
          </cell>
          <cell r="J62">
            <v>62794</v>
          </cell>
          <cell r="K62">
            <v>66707</v>
          </cell>
          <cell r="L62">
            <v>47960</v>
          </cell>
          <cell r="M62">
            <v>63532</v>
          </cell>
          <cell r="N62">
            <v>362766</v>
          </cell>
        </row>
        <row r="63">
          <cell r="A63" t="str">
            <v>MPCMedicaid - FED Total</v>
          </cell>
          <cell r="B63" t="str">
            <v>MPC</v>
          </cell>
          <cell r="C63" t="str">
            <v>Medicaid - FED Total</v>
          </cell>
          <cell r="F63" t="str">
            <v>Medicaid - FED Total</v>
          </cell>
          <cell r="H63">
            <v>89595</v>
          </cell>
          <cell r="I63">
            <v>87633</v>
          </cell>
          <cell r="J63">
            <v>96154</v>
          </cell>
          <cell r="K63">
            <v>95888</v>
          </cell>
          <cell r="L63">
            <v>75210</v>
          </cell>
          <cell r="M63">
            <v>98374</v>
          </cell>
          <cell r="N63">
            <v>542854</v>
          </cell>
        </row>
        <row r="64">
          <cell r="A64" t="str">
            <v>MPC TotalMedicaid - FED Total</v>
          </cell>
          <cell r="B64" t="str">
            <v>MPC Total</v>
          </cell>
          <cell r="C64" t="str">
            <v>Medicaid - FED Total</v>
          </cell>
          <cell r="E64" t="str">
            <v>MPC Total</v>
          </cell>
          <cell r="H64">
            <v>89595</v>
          </cell>
          <cell r="I64">
            <v>87633</v>
          </cell>
          <cell r="J64">
            <v>96154</v>
          </cell>
          <cell r="K64">
            <v>95888</v>
          </cell>
          <cell r="L64">
            <v>75210</v>
          </cell>
          <cell r="M64">
            <v>98374</v>
          </cell>
          <cell r="N64">
            <v>542854</v>
          </cell>
        </row>
        <row r="65">
          <cell r="A65" t="str">
            <v>Prime DentalSoonerCare Plus - ABDNon-EDI</v>
          </cell>
          <cell r="B65" t="str">
            <v>Prime Dental</v>
          </cell>
          <cell r="C65" t="str">
            <v>SoonerCare Plus - ABD</v>
          </cell>
          <cell r="E65" t="str">
            <v>Prime Dental</v>
          </cell>
          <cell r="F65" t="str">
            <v>SoonerCare Plus - ABD</v>
          </cell>
          <cell r="G65" t="str">
            <v>Non-EDI</v>
          </cell>
          <cell r="H65">
            <v>69</v>
          </cell>
          <cell r="I65">
            <v>90</v>
          </cell>
          <cell r="J65">
            <v>82</v>
          </cell>
          <cell r="K65">
            <v>11</v>
          </cell>
          <cell r="N65">
            <v>252</v>
          </cell>
        </row>
        <row r="66">
          <cell r="A66" t="str">
            <v>Prime DentalSoonerCare Plus - ABD Total</v>
          </cell>
          <cell r="B66" t="str">
            <v>Prime Dental</v>
          </cell>
          <cell r="C66" t="str">
            <v>SoonerCare Plus - ABD Total</v>
          </cell>
          <cell r="F66" t="str">
            <v>SoonerCare Plus - ABD Total</v>
          </cell>
          <cell r="H66">
            <v>69</v>
          </cell>
          <cell r="I66">
            <v>90</v>
          </cell>
          <cell r="J66">
            <v>82</v>
          </cell>
          <cell r="K66">
            <v>11</v>
          </cell>
          <cell r="N66">
            <v>252</v>
          </cell>
        </row>
        <row r="67">
          <cell r="A67" t="str">
            <v>Prime DentalSoonerCare Plus - SBHNNon-EDI</v>
          </cell>
          <cell r="B67" t="str">
            <v>Prime Dental</v>
          </cell>
          <cell r="C67" t="str">
            <v>SoonerCare Plus - SBHN</v>
          </cell>
          <cell r="F67" t="str">
            <v>SoonerCare Plus - SBHN</v>
          </cell>
          <cell r="G67" t="str">
            <v>Non-EDI</v>
          </cell>
          <cell r="I67">
            <v>1</v>
          </cell>
          <cell r="J67">
            <v>1</v>
          </cell>
          <cell r="N67">
            <v>2</v>
          </cell>
        </row>
        <row r="68">
          <cell r="A68" t="str">
            <v>Prime DentalSoonerCare Plus - SBHN Total</v>
          </cell>
          <cell r="B68" t="str">
            <v>Prime Dental</v>
          </cell>
          <cell r="C68" t="str">
            <v>SoonerCare Plus - SBHN Total</v>
          </cell>
          <cell r="F68" t="str">
            <v>SoonerCare Plus - SBHN Total</v>
          </cell>
          <cell r="I68">
            <v>1</v>
          </cell>
          <cell r="J68">
            <v>1</v>
          </cell>
          <cell r="N68">
            <v>2</v>
          </cell>
        </row>
        <row r="69">
          <cell r="A69" t="str">
            <v>Prime DentalSoonerCare Plus -TANFNon-EDI</v>
          </cell>
          <cell r="B69" t="str">
            <v>Prime Dental</v>
          </cell>
          <cell r="C69" t="str">
            <v>SoonerCare Plus -TANF</v>
          </cell>
          <cell r="F69" t="str">
            <v>SoonerCare Plus -TANF</v>
          </cell>
          <cell r="G69" t="str">
            <v>Non-EDI</v>
          </cell>
          <cell r="H69">
            <v>739</v>
          </cell>
          <cell r="I69">
            <v>510</v>
          </cell>
          <cell r="J69">
            <v>737</v>
          </cell>
          <cell r="K69">
            <v>107</v>
          </cell>
          <cell r="L69">
            <v>28</v>
          </cell>
          <cell r="M69">
            <v>7</v>
          </cell>
          <cell r="N69">
            <v>2128</v>
          </cell>
        </row>
        <row r="70">
          <cell r="A70" t="str">
            <v>Prime DentalSoonerCare Plus -TANF Total</v>
          </cell>
          <cell r="B70" t="str">
            <v>Prime Dental</v>
          </cell>
          <cell r="C70" t="str">
            <v>SoonerCare Plus -TANF Total</v>
          </cell>
          <cell r="F70" t="str">
            <v>SoonerCare Plus -TANF Total</v>
          </cell>
          <cell r="H70">
            <v>739</v>
          </cell>
          <cell r="I70">
            <v>510</v>
          </cell>
          <cell r="J70">
            <v>737</v>
          </cell>
          <cell r="K70">
            <v>107</v>
          </cell>
          <cell r="L70">
            <v>28</v>
          </cell>
          <cell r="M70">
            <v>7</v>
          </cell>
          <cell r="N70">
            <v>2128</v>
          </cell>
        </row>
        <row r="71">
          <cell r="A71" t="str">
            <v>Prime Dental TotalSoonerCare Plus -TANF Total</v>
          </cell>
          <cell r="B71" t="str">
            <v>Prime Dental Total</v>
          </cell>
          <cell r="C71" t="str">
            <v>SoonerCare Plus -TANF Total</v>
          </cell>
          <cell r="E71" t="str">
            <v>Prime Dental Total</v>
          </cell>
          <cell r="H71">
            <v>808</v>
          </cell>
          <cell r="I71">
            <v>601</v>
          </cell>
          <cell r="J71">
            <v>820</v>
          </cell>
          <cell r="K71">
            <v>118</v>
          </cell>
          <cell r="L71">
            <v>28</v>
          </cell>
          <cell r="M71">
            <v>7</v>
          </cell>
          <cell r="N71">
            <v>2382</v>
          </cell>
        </row>
        <row r="72">
          <cell r="A72" t="str">
            <v>Prime MedicalSoonerCare Plus-ABDEDI</v>
          </cell>
          <cell r="B72" t="str">
            <v>Prime Medical</v>
          </cell>
          <cell r="C72" t="str">
            <v>SoonerCare Plus-ABD</v>
          </cell>
          <cell r="E72" t="str">
            <v>Prime Medical</v>
          </cell>
          <cell r="F72" t="str">
            <v>SoonerCare Plus-ABD</v>
          </cell>
          <cell r="G72" t="str">
            <v>EDI</v>
          </cell>
          <cell r="H72">
            <v>265</v>
          </cell>
          <cell r="I72">
            <v>194</v>
          </cell>
          <cell r="J72">
            <v>230</v>
          </cell>
          <cell r="K72">
            <v>92</v>
          </cell>
          <cell r="L72">
            <v>1</v>
          </cell>
          <cell r="N72">
            <v>782</v>
          </cell>
        </row>
        <row r="73">
          <cell r="A73" t="str">
            <v>Prime MedicalSoonerCare Plus-ABDNon-EDI</v>
          </cell>
          <cell r="B73" t="str">
            <v>Prime Medical</v>
          </cell>
          <cell r="C73" t="str">
            <v>SoonerCare Plus-ABD</v>
          </cell>
          <cell r="G73" t="str">
            <v>Non-EDI</v>
          </cell>
          <cell r="H73">
            <v>1601</v>
          </cell>
          <cell r="I73">
            <v>1191</v>
          </cell>
          <cell r="J73">
            <v>2046</v>
          </cell>
          <cell r="K73">
            <v>1445</v>
          </cell>
          <cell r="L73">
            <v>448</v>
          </cell>
          <cell r="M73">
            <v>196</v>
          </cell>
          <cell r="N73">
            <v>6927</v>
          </cell>
        </row>
        <row r="74">
          <cell r="A74" t="str">
            <v>Prime MedicalSoonerCare Plus-ABD Total</v>
          </cell>
          <cell r="B74" t="str">
            <v>Prime Medical</v>
          </cell>
          <cell r="C74" t="str">
            <v>SoonerCare Plus-ABD Total</v>
          </cell>
          <cell r="F74" t="str">
            <v>SoonerCare Plus-ABD Total</v>
          </cell>
          <cell r="H74">
            <v>1866</v>
          </cell>
          <cell r="I74">
            <v>1385</v>
          </cell>
          <cell r="J74">
            <v>2276</v>
          </cell>
          <cell r="K74">
            <v>1537</v>
          </cell>
          <cell r="L74">
            <v>449</v>
          </cell>
          <cell r="M74">
            <v>196</v>
          </cell>
          <cell r="N74">
            <v>7709</v>
          </cell>
        </row>
        <row r="75">
          <cell r="A75" t="str">
            <v>Prime MedicalSoonerCare Plus-SBHNNon-EDI</v>
          </cell>
          <cell r="B75" t="str">
            <v>Prime Medical</v>
          </cell>
          <cell r="C75" t="str">
            <v>SoonerCare Plus-SBHN</v>
          </cell>
          <cell r="F75" t="str">
            <v>SoonerCare Plus-SBHN</v>
          </cell>
          <cell r="G75" t="str">
            <v>Non-EDI</v>
          </cell>
          <cell r="H75">
            <v>7</v>
          </cell>
          <cell r="I75">
            <v>1</v>
          </cell>
          <cell r="J75">
            <v>8</v>
          </cell>
          <cell r="K75">
            <v>10</v>
          </cell>
          <cell r="L75">
            <v>3</v>
          </cell>
          <cell r="M75">
            <v>2</v>
          </cell>
          <cell r="N75">
            <v>31</v>
          </cell>
        </row>
        <row r="76">
          <cell r="A76" t="str">
            <v>Prime MedicalSoonerCare Plus-SBHN Total</v>
          </cell>
          <cell r="B76" t="str">
            <v>Prime Medical</v>
          </cell>
          <cell r="C76" t="str">
            <v>SoonerCare Plus-SBHN Total</v>
          </cell>
          <cell r="F76" t="str">
            <v>SoonerCare Plus-SBHN Total</v>
          </cell>
          <cell r="H76">
            <v>7</v>
          </cell>
          <cell r="I76">
            <v>1</v>
          </cell>
          <cell r="J76">
            <v>8</v>
          </cell>
          <cell r="K76">
            <v>10</v>
          </cell>
          <cell r="L76">
            <v>3</v>
          </cell>
          <cell r="M76">
            <v>2</v>
          </cell>
          <cell r="N76">
            <v>31</v>
          </cell>
        </row>
        <row r="77">
          <cell r="A77" t="str">
            <v>Prime MedicalSoonerCare Plus-TANFEDI</v>
          </cell>
          <cell r="B77" t="str">
            <v>Prime Medical</v>
          </cell>
          <cell r="C77" t="str">
            <v>SoonerCare Plus-TANF</v>
          </cell>
          <cell r="F77" t="str">
            <v>SoonerCare Plus-TANF</v>
          </cell>
          <cell r="G77" t="str">
            <v>EDI</v>
          </cell>
          <cell r="H77">
            <v>841</v>
          </cell>
          <cell r="I77">
            <v>657</v>
          </cell>
          <cell r="J77">
            <v>896</v>
          </cell>
          <cell r="K77">
            <v>217</v>
          </cell>
          <cell r="L77">
            <v>13</v>
          </cell>
          <cell r="M77">
            <v>2</v>
          </cell>
          <cell r="N77">
            <v>2626</v>
          </cell>
        </row>
        <row r="78">
          <cell r="A78" t="str">
            <v>Prime MedicalSoonerCare Plus-TANFNon-EDI</v>
          </cell>
          <cell r="B78" t="str">
            <v>Prime Medical</v>
          </cell>
          <cell r="C78" t="str">
            <v>SoonerCare Plus-TANF</v>
          </cell>
          <cell r="G78" t="str">
            <v>Non-EDI</v>
          </cell>
          <cell r="H78">
            <v>4954</v>
          </cell>
          <cell r="I78">
            <v>3876</v>
          </cell>
          <cell r="J78">
            <v>6244</v>
          </cell>
          <cell r="K78">
            <v>3174</v>
          </cell>
          <cell r="L78">
            <v>1198</v>
          </cell>
          <cell r="M78">
            <v>444</v>
          </cell>
          <cell r="N78">
            <v>19890</v>
          </cell>
        </row>
        <row r="79">
          <cell r="A79" t="str">
            <v>Prime MedicalSoonerCare Plus-TANF Total</v>
          </cell>
          <cell r="B79" t="str">
            <v>Prime Medical</v>
          </cell>
          <cell r="C79" t="str">
            <v>SoonerCare Plus-TANF Total</v>
          </cell>
          <cell r="F79" t="str">
            <v>SoonerCare Plus-TANF Total</v>
          </cell>
          <cell r="H79">
            <v>5795</v>
          </cell>
          <cell r="I79">
            <v>4533</v>
          </cell>
          <cell r="J79">
            <v>7140</v>
          </cell>
          <cell r="K79">
            <v>3391</v>
          </cell>
          <cell r="L79">
            <v>1211</v>
          </cell>
          <cell r="M79">
            <v>446</v>
          </cell>
          <cell r="N79">
            <v>22516</v>
          </cell>
        </row>
        <row r="80">
          <cell r="A80" t="str">
            <v>Prime Medical TotalSoonerCare Plus-TANF Total</v>
          </cell>
          <cell r="B80" t="str">
            <v>Prime Medical Total</v>
          </cell>
          <cell r="C80" t="str">
            <v>SoonerCare Plus-TANF Total</v>
          </cell>
          <cell r="E80" t="str">
            <v>Prime Medical Total</v>
          </cell>
          <cell r="H80">
            <v>7668</v>
          </cell>
          <cell r="I80">
            <v>5919</v>
          </cell>
          <cell r="J80">
            <v>9424</v>
          </cell>
          <cell r="K80">
            <v>4938</v>
          </cell>
          <cell r="L80">
            <v>1663</v>
          </cell>
          <cell r="M80">
            <v>644</v>
          </cell>
          <cell r="N80">
            <v>30256</v>
          </cell>
        </row>
        <row r="81">
          <cell r="A81" t="str">
            <v>CHWCatholic Healthcare West ArizonaEDI</v>
          </cell>
          <cell r="B81" t="str">
            <v>CHW</v>
          </cell>
          <cell r="C81" t="str">
            <v>Catholic Healthcare West Arizona</v>
          </cell>
          <cell r="E81" t="str">
            <v>CHW</v>
          </cell>
          <cell r="F81" t="str">
            <v>Catholic Healthcare West Arizona</v>
          </cell>
          <cell r="G81" t="str">
            <v>EDI</v>
          </cell>
          <cell r="H81">
            <v>10796</v>
          </cell>
          <cell r="I81">
            <v>9692</v>
          </cell>
          <cell r="J81">
            <v>9994</v>
          </cell>
          <cell r="K81">
            <v>9418</v>
          </cell>
          <cell r="L81">
            <v>9648</v>
          </cell>
          <cell r="M81">
            <v>14074</v>
          </cell>
          <cell r="N81">
            <v>63622</v>
          </cell>
        </row>
        <row r="82">
          <cell r="A82" t="str">
            <v>CHWCatholic Healthcare West ArizonaNon-EDI</v>
          </cell>
          <cell r="B82" t="str">
            <v>CHW</v>
          </cell>
          <cell r="C82" t="str">
            <v>Catholic Healthcare West Arizona</v>
          </cell>
          <cell r="G82" t="str">
            <v>Non-EDI</v>
          </cell>
          <cell r="H82">
            <v>4200</v>
          </cell>
          <cell r="I82">
            <v>3396</v>
          </cell>
          <cell r="J82">
            <v>4464</v>
          </cell>
          <cell r="K82">
            <v>3148</v>
          </cell>
          <cell r="L82">
            <v>3174</v>
          </cell>
          <cell r="M82">
            <v>6242</v>
          </cell>
          <cell r="N82">
            <v>24624</v>
          </cell>
        </row>
        <row r="83">
          <cell r="A83" t="str">
            <v>CHWCatholic Healthcare West Arizona Total</v>
          </cell>
          <cell r="B83" t="str">
            <v>CHW</v>
          </cell>
          <cell r="C83" t="str">
            <v>Catholic Healthcare West Arizona Total</v>
          </cell>
          <cell r="F83" t="str">
            <v>Catholic Healthcare West Arizona Total</v>
          </cell>
          <cell r="H83">
            <v>14996</v>
          </cell>
          <cell r="I83">
            <v>13088</v>
          </cell>
          <cell r="J83">
            <v>14458</v>
          </cell>
          <cell r="K83">
            <v>12566</v>
          </cell>
          <cell r="L83">
            <v>12822</v>
          </cell>
          <cell r="M83">
            <v>20316</v>
          </cell>
          <cell r="N83">
            <v>88246</v>
          </cell>
        </row>
        <row r="84">
          <cell r="A84" t="str">
            <v>CHW TotalCatholic Healthcare West Arizona Total</v>
          </cell>
          <cell r="B84" t="str">
            <v>CHW Total</v>
          </cell>
          <cell r="C84" t="str">
            <v>Catholic Healthcare West Arizona Total</v>
          </cell>
          <cell r="E84" t="str">
            <v>CHW Total</v>
          </cell>
          <cell r="H84">
            <v>14996</v>
          </cell>
          <cell r="I84">
            <v>13088</v>
          </cell>
          <cell r="J84">
            <v>14458</v>
          </cell>
          <cell r="K84">
            <v>12566</v>
          </cell>
          <cell r="L84">
            <v>12822</v>
          </cell>
          <cell r="M84">
            <v>20316</v>
          </cell>
          <cell r="N84">
            <v>88246</v>
          </cell>
        </row>
        <row r="85">
          <cell r="A85" t="str">
            <v>KernCounty of KernNon-EDI</v>
          </cell>
          <cell r="B85" t="str">
            <v>Kern</v>
          </cell>
          <cell r="C85" t="str">
            <v>County of Kern</v>
          </cell>
          <cell r="E85" t="str">
            <v>Kern</v>
          </cell>
          <cell r="F85" t="str">
            <v>County of Kern</v>
          </cell>
          <cell r="G85" t="str">
            <v>Non-EDI</v>
          </cell>
          <cell r="K85">
            <v>10056</v>
          </cell>
          <cell r="L85">
            <v>25810</v>
          </cell>
          <cell r="M85">
            <v>60952</v>
          </cell>
          <cell r="N85">
            <v>96818</v>
          </cell>
        </row>
        <row r="86">
          <cell r="A86" t="str">
            <v>KernCounty of Kern Total</v>
          </cell>
          <cell r="B86" t="str">
            <v>Kern</v>
          </cell>
          <cell r="C86" t="str">
            <v>County of Kern Total</v>
          </cell>
          <cell r="F86" t="str">
            <v>County of Kern Total</v>
          </cell>
          <cell r="K86">
            <v>10056</v>
          </cell>
          <cell r="L86">
            <v>25810</v>
          </cell>
          <cell r="M86">
            <v>60952</v>
          </cell>
          <cell r="N86">
            <v>96818</v>
          </cell>
        </row>
        <row r="87">
          <cell r="A87" t="str">
            <v>Kern TotalCounty of Kern Total</v>
          </cell>
          <cell r="B87" t="str">
            <v>Kern Total</v>
          </cell>
          <cell r="C87" t="str">
            <v>County of Kern Total</v>
          </cell>
          <cell r="E87" t="str">
            <v>Kern Total</v>
          </cell>
          <cell r="K87">
            <v>10056</v>
          </cell>
          <cell r="L87">
            <v>25810</v>
          </cell>
          <cell r="M87">
            <v>60952</v>
          </cell>
          <cell r="N87">
            <v>96818</v>
          </cell>
        </row>
        <row r="88">
          <cell r="A88" t="str">
            <v>ScrippsScripps Medical PlansEDI</v>
          </cell>
          <cell r="B88" t="str">
            <v>Scripps</v>
          </cell>
          <cell r="C88" t="str">
            <v>Scripps Medical Plans</v>
          </cell>
          <cell r="E88" t="str">
            <v>Scripps</v>
          </cell>
          <cell r="F88" t="str">
            <v>Scripps Medical Plans</v>
          </cell>
          <cell r="G88" t="str">
            <v>EDI</v>
          </cell>
          <cell r="H88">
            <v>15628</v>
          </cell>
          <cell r="I88">
            <v>10778</v>
          </cell>
          <cell r="J88">
            <v>15742</v>
          </cell>
          <cell r="K88">
            <v>13370</v>
          </cell>
          <cell r="L88">
            <v>11800</v>
          </cell>
          <cell r="M88">
            <v>17198</v>
          </cell>
          <cell r="N88">
            <v>84516</v>
          </cell>
        </row>
        <row r="89">
          <cell r="A89" t="str">
            <v>ScrippsScripps Medical PlansNon-EDI</v>
          </cell>
          <cell r="B89" t="str">
            <v>Scripps</v>
          </cell>
          <cell r="C89" t="str">
            <v>Scripps Medical Plans</v>
          </cell>
          <cell r="G89" t="str">
            <v>Non-EDI</v>
          </cell>
          <cell r="H89">
            <v>16148</v>
          </cell>
          <cell r="I89">
            <v>13752</v>
          </cell>
          <cell r="J89">
            <v>13848</v>
          </cell>
          <cell r="K89">
            <v>13880</v>
          </cell>
          <cell r="L89">
            <v>11826</v>
          </cell>
          <cell r="M89">
            <v>17904</v>
          </cell>
          <cell r="N89">
            <v>87358</v>
          </cell>
        </row>
        <row r="90">
          <cell r="A90" t="str">
            <v>ScrippsScripps Medical Plans Total</v>
          </cell>
          <cell r="B90" t="str">
            <v>Scripps</v>
          </cell>
          <cell r="C90" t="str">
            <v>Scripps Medical Plans Total</v>
          </cell>
          <cell r="F90" t="str">
            <v>Scripps Medical Plans Total</v>
          </cell>
          <cell r="H90">
            <v>31776</v>
          </cell>
          <cell r="I90">
            <v>24530</v>
          </cell>
          <cell r="J90">
            <v>29590</v>
          </cell>
          <cell r="K90">
            <v>27250</v>
          </cell>
          <cell r="L90">
            <v>23626</v>
          </cell>
          <cell r="M90">
            <v>35102</v>
          </cell>
          <cell r="N90">
            <v>171874</v>
          </cell>
        </row>
        <row r="91">
          <cell r="A91" t="str">
            <v>Scripps TotalScripps Medical Plans Total</v>
          </cell>
          <cell r="B91" t="str">
            <v>Scripps Total</v>
          </cell>
          <cell r="C91" t="str">
            <v>Scripps Medical Plans Total</v>
          </cell>
          <cell r="E91" t="str">
            <v>Scripps Total</v>
          </cell>
          <cell r="H91">
            <v>31776</v>
          </cell>
          <cell r="I91">
            <v>24530</v>
          </cell>
          <cell r="J91">
            <v>29590</v>
          </cell>
          <cell r="K91">
            <v>27250</v>
          </cell>
          <cell r="L91">
            <v>23626</v>
          </cell>
          <cell r="M91">
            <v>35102</v>
          </cell>
          <cell r="N91">
            <v>171874</v>
          </cell>
        </row>
        <row r="92">
          <cell r="A92" t="str">
            <v>USMNUSMN - Cal-OptimaEDI</v>
          </cell>
          <cell r="B92" t="str">
            <v>USMN</v>
          </cell>
          <cell r="C92" t="str">
            <v>USMN - Cal-Optima</v>
          </cell>
          <cell r="E92" t="str">
            <v>USMN</v>
          </cell>
          <cell r="F92" t="str">
            <v>USMN - Cal-Optima</v>
          </cell>
          <cell r="G92" t="str">
            <v>EDI</v>
          </cell>
          <cell r="H92">
            <v>1832</v>
          </cell>
          <cell r="I92">
            <v>6267</v>
          </cell>
          <cell r="J92">
            <v>3766</v>
          </cell>
          <cell r="K92">
            <v>6690</v>
          </cell>
          <cell r="L92">
            <v>4086</v>
          </cell>
          <cell r="M92">
            <v>4070</v>
          </cell>
          <cell r="N92">
            <v>26711</v>
          </cell>
        </row>
        <row r="93">
          <cell r="A93" t="str">
            <v>USMNUSMN - Cal-OptimaNon-EDI</v>
          </cell>
          <cell r="B93" t="str">
            <v>USMN</v>
          </cell>
          <cell r="C93" t="str">
            <v>USMN - Cal-Optima</v>
          </cell>
          <cell r="G93" t="str">
            <v>Non-EDI</v>
          </cell>
          <cell r="H93">
            <v>10709</v>
          </cell>
          <cell r="I93">
            <v>12335</v>
          </cell>
          <cell r="J93">
            <v>11540</v>
          </cell>
          <cell r="K93">
            <v>11769</v>
          </cell>
          <cell r="L93">
            <v>11378</v>
          </cell>
          <cell r="M93">
            <v>14426</v>
          </cell>
          <cell r="N93">
            <v>72157</v>
          </cell>
        </row>
        <row r="94">
          <cell r="A94" t="str">
            <v>USMNUSMN - Cal-Optima Total</v>
          </cell>
          <cell r="B94" t="str">
            <v>USMN</v>
          </cell>
          <cell r="C94" t="str">
            <v>USMN - Cal-Optima Total</v>
          </cell>
          <cell r="F94" t="str">
            <v>USMN - Cal-Optima Total</v>
          </cell>
          <cell r="H94">
            <v>12541</v>
          </cell>
          <cell r="I94">
            <v>18602</v>
          </cell>
          <cell r="J94">
            <v>15306</v>
          </cell>
          <cell r="K94">
            <v>18459</v>
          </cell>
          <cell r="L94">
            <v>15464</v>
          </cell>
          <cell r="M94">
            <v>18496</v>
          </cell>
          <cell r="N94">
            <v>98868</v>
          </cell>
        </row>
        <row r="95">
          <cell r="A95" t="str">
            <v>USMNUSMN - Healthy FamiliesEDI</v>
          </cell>
          <cell r="B95" t="str">
            <v>USMN</v>
          </cell>
          <cell r="C95" t="str">
            <v>USMN - Healthy Families</v>
          </cell>
          <cell r="F95" t="str">
            <v>USMN - Healthy Families</v>
          </cell>
          <cell r="G95" t="str">
            <v>EDI</v>
          </cell>
          <cell r="H95">
            <v>100</v>
          </cell>
          <cell r="I95">
            <v>166</v>
          </cell>
          <cell r="J95">
            <v>195</v>
          </cell>
          <cell r="K95">
            <v>306</v>
          </cell>
          <cell r="L95">
            <v>204</v>
          </cell>
          <cell r="M95">
            <v>162</v>
          </cell>
          <cell r="N95">
            <v>1133</v>
          </cell>
        </row>
        <row r="96">
          <cell r="A96" t="str">
            <v>USMNUSMN - Healthy FamiliesNon-EDI</v>
          </cell>
          <cell r="B96" t="str">
            <v>USMN</v>
          </cell>
          <cell r="C96" t="str">
            <v>USMN - Healthy Families</v>
          </cell>
          <cell r="G96" t="str">
            <v>Non-EDI</v>
          </cell>
          <cell r="H96">
            <v>298</v>
          </cell>
          <cell r="I96">
            <v>319</v>
          </cell>
          <cell r="J96">
            <v>315</v>
          </cell>
          <cell r="K96">
            <v>460</v>
          </cell>
          <cell r="L96">
            <v>370</v>
          </cell>
          <cell r="M96">
            <v>406</v>
          </cell>
          <cell r="N96">
            <v>2168</v>
          </cell>
        </row>
        <row r="97">
          <cell r="A97" t="str">
            <v>USMNUSMN - Healthy Families Total</v>
          </cell>
          <cell r="B97" t="str">
            <v>USMN</v>
          </cell>
          <cell r="C97" t="str">
            <v>USMN - Healthy Families Total</v>
          </cell>
          <cell r="F97" t="str">
            <v>USMN - Healthy Families Total</v>
          </cell>
          <cell r="H97">
            <v>398</v>
          </cell>
          <cell r="I97">
            <v>485</v>
          </cell>
          <cell r="J97">
            <v>510</v>
          </cell>
          <cell r="K97">
            <v>766</v>
          </cell>
          <cell r="L97">
            <v>574</v>
          </cell>
          <cell r="M97">
            <v>568</v>
          </cell>
          <cell r="N97">
            <v>3301</v>
          </cell>
        </row>
        <row r="98">
          <cell r="A98" t="str">
            <v>USMN TotalUSMN - Healthy Families Total</v>
          </cell>
          <cell r="B98" t="str">
            <v>USMN Total</v>
          </cell>
          <cell r="C98" t="str">
            <v>USMN - Healthy Families Total</v>
          </cell>
          <cell r="E98" t="str">
            <v>USMN Total</v>
          </cell>
          <cell r="H98">
            <v>12939</v>
          </cell>
          <cell r="I98">
            <v>19087</v>
          </cell>
          <cell r="J98">
            <v>15816</v>
          </cell>
          <cell r="K98">
            <v>19225</v>
          </cell>
          <cell r="L98">
            <v>16038</v>
          </cell>
          <cell r="M98">
            <v>19064</v>
          </cell>
          <cell r="N98">
            <v>102169</v>
          </cell>
        </row>
        <row r="99">
          <cell r="A99" t="str">
            <v>Grand TotalUSMN - Healthy Families Total</v>
          </cell>
          <cell r="B99" t="str">
            <v>Grand Total</v>
          </cell>
          <cell r="C99" t="str">
            <v>USMN - Healthy Families Total</v>
          </cell>
          <cell r="E99" t="str">
            <v>Grand Total</v>
          </cell>
          <cell r="H99">
            <v>597488</v>
          </cell>
          <cell r="I99">
            <v>554327</v>
          </cell>
          <cell r="J99">
            <v>640290</v>
          </cell>
          <cell r="K99">
            <v>620613</v>
          </cell>
          <cell r="L99">
            <v>568211</v>
          </cell>
          <cell r="M99">
            <v>667180</v>
          </cell>
          <cell r="N99">
            <v>3648109</v>
          </cell>
        </row>
      </sheetData>
      <sheetData sheetId="3" refreshError="1">
        <row r="4">
          <cell r="A4" t="str">
            <v>Key</v>
          </cell>
          <cell r="E4" t="str">
            <v>Plan</v>
          </cell>
          <cell r="F4" t="str">
            <v>Program</v>
          </cell>
          <cell r="G4" t="str">
            <v>Type</v>
          </cell>
          <cell r="H4">
            <v>37896</v>
          </cell>
          <cell r="I4">
            <v>37927</v>
          </cell>
          <cell r="J4">
            <v>37957</v>
          </cell>
          <cell r="K4">
            <v>37990</v>
          </cell>
          <cell r="L4">
            <v>38021</v>
          </cell>
          <cell r="M4">
            <v>38050</v>
          </cell>
          <cell r="N4" t="str">
            <v>Grand Total</v>
          </cell>
        </row>
        <row r="5">
          <cell r="A5" t="str">
            <v>CHOCBlue Cross CaliforniaKidsEDI</v>
          </cell>
          <cell r="B5" t="str">
            <v>CHOC</v>
          </cell>
          <cell r="C5" t="str">
            <v>Blue Cross CaliforniaKids</v>
          </cell>
          <cell r="E5" t="str">
            <v>CHOC</v>
          </cell>
          <cell r="F5" t="str">
            <v>Blue Cross CaliforniaKids</v>
          </cell>
          <cell r="G5" t="str">
            <v>EDI</v>
          </cell>
          <cell r="H5">
            <v>530</v>
          </cell>
          <cell r="I5">
            <v>2589</v>
          </cell>
          <cell r="J5">
            <v>1235</v>
          </cell>
          <cell r="K5">
            <v>1308</v>
          </cell>
          <cell r="L5">
            <v>975</v>
          </cell>
          <cell r="M5">
            <v>1153</v>
          </cell>
          <cell r="N5">
            <v>7790</v>
          </cell>
        </row>
        <row r="6">
          <cell r="A6" t="str">
            <v>CHOCBlue Cross CaliforniaKidsNon-EDI</v>
          </cell>
          <cell r="B6" t="str">
            <v>CHOC</v>
          </cell>
          <cell r="C6" t="str">
            <v>Blue Cross CaliforniaKids</v>
          </cell>
          <cell r="G6" t="str">
            <v>Non-EDI</v>
          </cell>
          <cell r="H6">
            <v>1480</v>
          </cell>
          <cell r="I6">
            <v>844</v>
          </cell>
          <cell r="J6">
            <v>684</v>
          </cell>
          <cell r="K6">
            <v>724</v>
          </cell>
          <cell r="L6">
            <v>551</v>
          </cell>
          <cell r="M6">
            <v>841</v>
          </cell>
          <cell r="N6">
            <v>5124</v>
          </cell>
        </row>
        <row r="7">
          <cell r="A7" t="str">
            <v>CHOCBlue Cross CaliforniaKids Total</v>
          </cell>
          <cell r="B7" t="str">
            <v>CHOC</v>
          </cell>
          <cell r="C7" t="str">
            <v>Blue Cross CaliforniaKids Total</v>
          </cell>
          <cell r="F7" t="str">
            <v>Blue Cross CaliforniaKids Total</v>
          </cell>
          <cell r="H7">
            <v>2010</v>
          </cell>
          <cell r="I7">
            <v>3433</v>
          </cell>
          <cell r="J7">
            <v>1919</v>
          </cell>
          <cell r="K7">
            <v>2032</v>
          </cell>
          <cell r="L7">
            <v>1526</v>
          </cell>
          <cell r="M7">
            <v>1994</v>
          </cell>
          <cell r="N7">
            <v>12914</v>
          </cell>
        </row>
        <row r="8">
          <cell r="A8" t="str">
            <v>CHOCCal-Optima Healthy FamiliesEDI</v>
          </cell>
          <cell r="B8" t="str">
            <v>CHOC</v>
          </cell>
          <cell r="C8" t="str">
            <v>Cal-Optima Healthy Families</v>
          </cell>
          <cell r="F8" t="str">
            <v>Cal-Optima Healthy Families</v>
          </cell>
          <cell r="G8" t="str">
            <v>EDI</v>
          </cell>
          <cell r="H8">
            <v>3505</v>
          </cell>
          <cell r="I8">
            <v>8641</v>
          </cell>
          <cell r="J8">
            <v>5018</v>
          </cell>
          <cell r="K8">
            <v>8393</v>
          </cell>
          <cell r="L8">
            <v>4546</v>
          </cell>
          <cell r="M8">
            <v>5227</v>
          </cell>
          <cell r="N8">
            <v>35330</v>
          </cell>
        </row>
        <row r="9">
          <cell r="A9" t="str">
            <v>CHOCCal-Optima Healthy FamiliesNon-EDI</v>
          </cell>
          <cell r="B9" t="str">
            <v>CHOC</v>
          </cell>
          <cell r="C9" t="str">
            <v>Cal-Optima Healthy Families</v>
          </cell>
          <cell r="G9" t="str">
            <v>Non-EDI</v>
          </cell>
          <cell r="H9">
            <v>6868</v>
          </cell>
          <cell r="I9">
            <v>5683</v>
          </cell>
          <cell r="J9">
            <v>5033</v>
          </cell>
          <cell r="K9">
            <v>7150</v>
          </cell>
          <cell r="L9">
            <v>5523</v>
          </cell>
          <cell r="M9">
            <v>6595</v>
          </cell>
          <cell r="N9">
            <v>36852</v>
          </cell>
        </row>
        <row r="10">
          <cell r="A10" t="str">
            <v>CHOCCal-Optima Healthy Families Total</v>
          </cell>
          <cell r="B10" t="str">
            <v>CHOC</v>
          </cell>
          <cell r="C10" t="str">
            <v>Cal-Optima Healthy Families Total</v>
          </cell>
          <cell r="F10" t="str">
            <v>Cal-Optima Healthy Families Total</v>
          </cell>
          <cell r="H10">
            <v>10373</v>
          </cell>
          <cell r="I10">
            <v>14324</v>
          </cell>
          <cell r="J10">
            <v>10051</v>
          </cell>
          <cell r="K10">
            <v>15543</v>
          </cell>
          <cell r="L10">
            <v>10069</v>
          </cell>
          <cell r="M10">
            <v>11822</v>
          </cell>
          <cell r="N10">
            <v>72182</v>
          </cell>
        </row>
        <row r="11">
          <cell r="A11" t="str">
            <v>CHOCCal-Optima Medi-CalEDI</v>
          </cell>
          <cell r="B11" t="str">
            <v>CHOC</v>
          </cell>
          <cell r="C11" t="str">
            <v>Cal-Optima Medi-Cal</v>
          </cell>
          <cell r="F11" t="str">
            <v>Cal-Optima Medi-Cal</v>
          </cell>
          <cell r="G11" t="str">
            <v>EDI</v>
          </cell>
          <cell r="H11">
            <v>12994</v>
          </cell>
          <cell r="I11">
            <v>42184</v>
          </cell>
          <cell r="J11">
            <v>20546</v>
          </cell>
          <cell r="K11">
            <v>25333</v>
          </cell>
          <cell r="L11">
            <v>25892</v>
          </cell>
          <cell r="M11">
            <v>26241</v>
          </cell>
          <cell r="N11">
            <v>153190</v>
          </cell>
        </row>
        <row r="12">
          <cell r="A12" t="str">
            <v>CHOCCal-Optima Medi-CalNon-EDI</v>
          </cell>
          <cell r="B12" t="str">
            <v>CHOC</v>
          </cell>
          <cell r="C12" t="str">
            <v>Cal-Optima Medi-Cal</v>
          </cell>
          <cell r="G12" t="str">
            <v>Non-EDI</v>
          </cell>
          <cell r="H12">
            <v>50920</v>
          </cell>
          <cell r="I12">
            <v>45366</v>
          </cell>
          <cell r="J12">
            <v>52109</v>
          </cell>
          <cell r="K12">
            <v>47909</v>
          </cell>
          <cell r="L12">
            <v>59088</v>
          </cell>
          <cell r="M12">
            <v>70488</v>
          </cell>
          <cell r="N12">
            <v>325880</v>
          </cell>
        </row>
        <row r="13">
          <cell r="A13" t="str">
            <v>CHOCCal-Optima Medi-Cal Total</v>
          </cell>
          <cell r="B13" t="str">
            <v>CHOC</v>
          </cell>
          <cell r="C13" t="str">
            <v>Cal-Optima Medi-Cal Total</v>
          </cell>
          <cell r="F13" t="str">
            <v>Cal-Optima Medi-Cal Total</v>
          </cell>
          <cell r="H13">
            <v>63914</v>
          </cell>
          <cell r="I13">
            <v>87550</v>
          </cell>
          <cell r="J13">
            <v>72655</v>
          </cell>
          <cell r="K13">
            <v>73242</v>
          </cell>
          <cell r="L13">
            <v>84980</v>
          </cell>
          <cell r="M13">
            <v>96729</v>
          </cell>
          <cell r="N13">
            <v>479070</v>
          </cell>
        </row>
        <row r="14">
          <cell r="A14" t="str">
            <v>CHOC TotalCal-Optima Medi-Cal Total</v>
          </cell>
          <cell r="B14" t="str">
            <v>CHOC Total</v>
          </cell>
          <cell r="C14" t="str">
            <v>Cal-Optima Medi-Cal Total</v>
          </cell>
          <cell r="E14" t="str">
            <v>CHOC Total</v>
          </cell>
          <cell r="H14">
            <v>76297</v>
          </cell>
          <cell r="I14">
            <v>105307</v>
          </cell>
          <cell r="J14">
            <v>84625</v>
          </cell>
          <cell r="K14">
            <v>90817</v>
          </cell>
          <cell r="L14">
            <v>96575</v>
          </cell>
          <cell r="M14">
            <v>110545</v>
          </cell>
          <cell r="N14">
            <v>564166</v>
          </cell>
        </row>
        <row r="15">
          <cell r="A15" t="str">
            <v>HHPOklahoma Medicaid ProgramEDI</v>
          </cell>
          <cell r="B15" t="str">
            <v>HHP</v>
          </cell>
          <cell r="C15" t="str">
            <v>Oklahoma Medicaid Program</v>
          </cell>
          <cell r="E15" t="str">
            <v>HHP</v>
          </cell>
          <cell r="F15" t="str">
            <v>Oklahoma Medicaid Program</v>
          </cell>
          <cell r="G15" t="str">
            <v>EDI</v>
          </cell>
          <cell r="H15">
            <v>109159</v>
          </cell>
          <cell r="I15">
            <v>106773</v>
          </cell>
          <cell r="J15">
            <v>125107</v>
          </cell>
          <cell r="K15">
            <v>43744</v>
          </cell>
          <cell r="L15">
            <v>9003</v>
          </cell>
          <cell r="M15">
            <v>4142</v>
          </cell>
          <cell r="N15">
            <v>397928</v>
          </cell>
        </row>
        <row r="16">
          <cell r="A16" t="str">
            <v>HHPOklahoma Medicaid ProgramNon-EDI</v>
          </cell>
          <cell r="B16" t="str">
            <v>HHP</v>
          </cell>
          <cell r="C16" t="str">
            <v>Oklahoma Medicaid Program</v>
          </cell>
          <cell r="G16" t="str">
            <v>Non-EDI</v>
          </cell>
          <cell r="H16">
            <v>104618</v>
          </cell>
          <cell r="I16">
            <v>93259</v>
          </cell>
          <cell r="J16">
            <v>118303</v>
          </cell>
          <cell r="K16">
            <v>86006</v>
          </cell>
          <cell r="L16">
            <v>40756</v>
          </cell>
          <cell r="M16">
            <v>23097</v>
          </cell>
          <cell r="N16">
            <v>466039</v>
          </cell>
        </row>
        <row r="17">
          <cell r="A17" t="str">
            <v>HHPOklahoma Medicaid Program Total</v>
          </cell>
          <cell r="B17" t="str">
            <v>HHP</v>
          </cell>
          <cell r="C17" t="str">
            <v>Oklahoma Medicaid Program Total</v>
          </cell>
          <cell r="F17" t="str">
            <v>Oklahoma Medicaid Program Total</v>
          </cell>
          <cell r="H17">
            <v>213777</v>
          </cell>
          <cell r="I17">
            <v>200032</v>
          </cell>
          <cell r="J17">
            <v>243410</v>
          </cell>
          <cell r="K17">
            <v>129750</v>
          </cell>
          <cell r="L17">
            <v>49759</v>
          </cell>
          <cell r="M17">
            <v>27239</v>
          </cell>
          <cell r="N17">
            <v>863967</v>
          </cell>
        </row>
        <row r="18">
          <cell r="A18" t="str">
            <v>HHP TotalOklahoma Medicaid Program Total</v>
          </cell>
          <cell r="B18" t="str">
            <v>HHP Total</v>
          </cell>
          <cell r="C18" t="str">
            <v>Oklahoma Medicaid Program Total</v>
          </cell>
          <cell r="E18" t="str">
            <v>HHP Total</v>
          </cell>
          <cell r="H18">
            <v>213777</v>
          </cell>
          <cell r="I18">
            <v>200032</v>
          </cell>
          <cell r="J18">
            <v>243410</v>
          </cell>
          <cell r="K18">
            <v>129750</v>
          </cell>
          <cell r="L18">
            <v>49759</v>
          </cell>
          <cell r="M18">
            <v>27239</v>
          </cell>
          <cell r="N18">
            <v>863967</v>
          </cell>
        </row>
        <row r="19">
          <cell r="A19" t="str">
            <v>MCP MedicalAHCCCS AcuteEDI</v>
          </cell>
          <cell r="B19" t="str">
            <v>MCP Medical</v>
          </cell>
          <cell r="C19" t="str">
            <v>AHCCCS Acute</v>
          </cell>
          <cell r="E19" t="str">
            <v>MCP Medical</v>
          </cell>
          <cell r="F19" t="str">
            <v>AHCCCS Acute</v>
          </cell>
          <cell r="G19" t="str">
            <v>EDI</v>
          </cell>
          <cell r="H19">
            <v>150233</v>
          </cell>
          <cell r="I19">
            <v>112756</v>
          </cell>
          <cell r="J19">
            <v>163794</v>
          </cell>
          <cell r="K19">
            <v>322036</v>
          </cell>
          <cell r="L19">
            <v>190914</v>
          </cell>
          <cell r="M19">
            <v>219201</v>
          </cell>
          <cell r="N19">
            <v>1158934</v>
          </cell>
        </row>
        <row r="20">
          <cell r="A20" t="str">
            <v>MCP MedicalAHCCCS AcuteNon-EDI</v>
          </cell>
          <cell r="B20" t="str">
            <v>MCP Medical</v>
          </cell>
          <cell r="C20" t="str">
            <v>AHCCCS Acute</v>
          </cell>
          <cell r="G20" t="str">
            <v>Non-EDI</v>
          </cell>
          <cell r="H20">
            <v>366334</v>
          </cell>
          <cell r="I20">
            <v>325481</v>
          </cell>
          <cell r="J20">
            <v>358887</v>
          </cell>
          <cell r="K20">
            <v>296771</v>
          </cell>
          <cell r="L20">
            <v>407446</v>
          </cell>
          <cell r="M20">
            <v>391841</v>
          </cell>
          <cell r="N20">
            <v>2146760</v>
          </cell>
        </row>
        <row r="21">
          <cell r="A21" t="str">
            <v>MCP MedicalAHCCCS Acute Total</v>
          </cell>
          <cell r="B21" t="str">
            <v>MCP Medical</v>
          </cell>
          <cell r="C21" t="str">
            <v>AHCCCS Acute Total</v>
          </cell>
          <cell r="F21" t="str">
            <v>AHCCCS Acute Total</v>
          </cell>
          <cell r="H21">
            <v>516567</v>
          </cell>
          <cell r="I21">
            <v>438237</v>
          </cell>
          <cell r="J21">
            <v>522681</v>
          </cell>
          <cell r="K21">
            <v>618807</v>
          </cell>
          <cell r="L21">
            <v>598360</v>
          </cell>
          <cell r="M21">
            <v>611042</v>
          </cell>
          <cell r="N21">
            <v>3305694</v>
          </cell>
        </row>
        <row r="22">
          <cell r="A22" t="str">
            <v>MCP MedicalALTCS GeneralEDI</v>
          </cell>
          <cell r="B22" t="str">
            <v>MCP Medical</v>
          </cell>
          <cell r="C22" t="str">
            <v>ALTCS General</v>
          </cell>
          <cell r="F22" t="str">
            <v>ALTCS General</v>
          </cell>
          <cell r="G22" t="str">
            <v>EDI</v>
          </cell>
          <cell r="H22">
            <v>6485</v>
          </cell>
          <cell r="I22">
            <v>5558</v>
          </cell>
          <cell r="J22">
            <v>9037</v>
          </cell>
          <cell r="K22">
            <v>16536</v>
          </cell>
          <cell r="L22">
            <v>13473</v>
          </cell>
          <cell r="M22">
            <v>20608</v>
          </cell>
          <cell r="N22">
            <v>71697</v>
          </cell>
        </row>
        <row r="23">
          <cell r="A23" t="str">
            <v>MCP MedicalALTCS GeneralNon-EDI</v>
          </cell>
          <cell r="B23" t="str">
            <v>MCP Medical</v>
          </cell>
          <cell r="C23" t="str">
            <v>ALTCS General</v>
          </cell>
          <cell r="G23" t="str">
            <v>Non-EDI</v>
          </cell>
          <cell r="H23">
            <v>45064</v>
          </cell>
          <cell r="I23">
            <v>47003</v>
          </cell>
          <cell r="J23">
            <v>48336</v>
          </cell>
          <cell r="K23">
            <v>46975</v>
          </cell>
          <cell r="L23">
            <v>52126</v>
          </cell>
          <cell r="M23">
            <v>53278</v>
          </cell>
          <cell r="N23">
            <v>292782</v>
          </cell>
        </row>
        <row r="24">
          <cell r="A24" t="str">
            <v>MCP MedicalALTCS General Total</v>
          </cell>
          <cell r="B24" t="str">
            <v>MCP Medical</v>
          </cell>
          <cell r="C24" t="str">
            <v>ALTCS General Total</v>
          </cell>
          <cell r="F24" t="str">
            <v>ALTCS General Total</v>
          </cell>
          <cell r="H24">
            <v>51549</v>
          </cell>
          <cell r="I24">
            <v>52561</v>
          </cell>
          <cell r="J24">
            <v>57373</v>
          </cell>
          <cell r="K24">
            <v>63511</v>
          </cell>
          <cell r="L24">
            <v>65599</v>
          </cell>
          <cell r="M24">
            <v>73886</v>
          </cell>
          <cell r="N24">
            <v>364479</v>
          </cell>
        </row>
        <row r="25">
          <cell r="A25" t="str">
            <v>MCP MedicalALTCS VentEDI</v>
          </cell>
          <cell r="B25" t="str">
            <v>MCP Medical</v>
          </cell>
          <cell r="C25" t="str">
            <v>ALTCS Vent</v>
          </cell>
          <cell r="F25" t="str">
            <v>ALTCS Vent</v>
          </cell>
          <cell r="G25" t="str">
            <v>EDI</v>
          </cell>
          <cell r="H25">
            <v>72</v>
          </cell>
          <cell r="I25">
            <v>117</v>
          </cell>
          <cell r="J25">
            <v>136</v>
          </cell>
          <cell r="K25">
            <v>241</v>
          </cell>
          <cell r="L25">
            <v>190</v>
          </cell>
          <cell r="M25">
            <v>378</v>
          </cell>
          <cell r="N25">
            <v>1134</v>
          </cell>
        </row>
        <row r="26">
          <cell r="A26" t="str">
            <v>MCP MedicalALTCS VentNon-EDI</v>
          </cell>
          <cell r="B26" t="str">
            <v>MCP Medical</v>
          </cell>
          <cell r="C26" t="str">
            <v>ALTCS Vent</v>
          </cell>
          <cell r="G26" t="str">
            <v>Non-EDI</v>
          </cell>
          <cell r="H26">
            <v>990</v>
          </cell>
          <cell r="I26">
            <v>933</v>
          </cell>
          <cell r="J26">
            <v>1089</v>
          </cell>
          <cell r="K26">
            <v>982</v>
          </cell>
          <cell r="L26">
            <v>1238</v>
          </cell>
          <cell r="M26">
            <v>1414</v>
          </cell>
          <cell r="N26">
            <v>6646</v>
          </cell>
        </row>
        <row r="27">
          <cell r="A27" t="str">
            <v>MCP MedicalALTCS Vent Total</v>
          </cell>
          <cell r="B27" t="str">
            <v>MCP Medical</v>
          </cell>
          <cell r="C27" t="str">
            <v>ALTCS Vent Total</v>
          </cell>
          <cell r="F27" t="str">
            <v>ALTCS Vent Total</v>
          </cell>
          <cell r="H27">
            <v>1062</v>
          </cell>
          <cell r="I27">
            <v>1050</v>
          </cell>
          <cell r="J27">
            <v>1225</v>
          </cell>
          <cell r="K27">
            <v>1223</v>
          </cell>
          <cell r="L27">
            <v>1428</v>
          </cell>
          <cell r="M27">
            <v>1792</v>
          </cell>
          <cell r="N27">
            <v>7780</v>
          </cell>
        </row>
        <row r="28">
          <cell r="A28" t="str">
            <v>MCP MedicalDD GeneralEDI</v>
          </cell>
          <cell r="B28" t="str">
            <v>MCP Medical</v>
          </cell>
          <cell r="C28" t="str">
            <v>DD General</v>
          </cell>
          <cell r="F28" t="str">
            <v>DD General</v>
          </cell>
          <cell r="G28" t="str">
            <v>EDI</v>
          </cell>
          <cell r="H28">
            <v>2781</v>
          </cell>
          <cell r="I28">
            <v>2578</v>
          </cell>
          <cell r="J28">
            <v>3741</v>
          </cell>
          <cell r="K28">
            <v>6373</v>
          </cell>
          <cell r="L28">
            <v>4148</v>
          </cell>
          <cell r="M28">
            <v>4995</v>
          </cell>
          <cell r="N28">
            <v>24616</v>
          </cell>
        </row>
        <row r="29">
          <cell r="A29" t="str">
            <v>MCP MedicalDD GeneralNon-EDI</v>
          </cell>
          <cell r="B29" t="str">
            <v>MCP Medical</v>
          </cell>
          <cell r="C29" t="str">
            <v>DD General</v>
          </cell>
          <cell r="G29" t="str">
            <v>Non-EDI</v>
          </cell>
          <cell r="H29">
            <v>7506</v>
          </cell>
          <cell r="I29">
            <v>7611</v>
          </cell>
          <cell r="J29">
            <v>9390</v>
          </cell>
          <cell r="K29">
            <v>9298</v>
          </cell>
          <cell r="L29">
            <v>11749</v>
          </cell>
          <cell r="M29">
            <v>10450</v>
          </cell>
          <cell r="N29">
            <v>56004</v>
          </cell>
        </row>
        <row r="30">
          <cell r="A30" t="str">
            <v>MCP MedicalDD General Total</v>
          </cell>
          <cell r="B30" t="str">
            <v>MCP Medical</v>
          </cell>
          <cell r="C30" t="str">
            <v>DD General Total</v>
          </cell>
          <cell r="F30" t="str">
            <v>DD General Total</v>
          </cell>
          <cell r="H30">
            <v>10287</v>
          </cell>
          <cell r="I30">
            <v>10189</v>
          </cell>
          <cell r="J30">
            <v>13131</v>
          </cell>
          <cell r="K30">
            <v>15671</v>
          </cell>
          <cell r="L30">
            <v>15897</v>
          </cell>
          <cell r="M30">
            <v>15445</v>
          </cell>
          <cell r="N30">
            <v>80620</v>
          </cell>
        </row>
        <row r="31">
          <cell r="A31" t="str">
            <v>MCP MedicalDD VentEDI</v>
          </cell>
          <cell r="B31" t="str">
            <v>MCP Medical</v>
          </cell>
          <cell r="C31" t="str">
            <v>DD Vent</v>
          </cell>
          <cell r="F31" t="str">
            <v>DD Vent</v>
          </cell>
          <cell r="G31" t="str">
            <v>EDI</v>
          </cell>
          <cell r="H31">
            <v>43</v>
          </cell>
          <cell r="I31">
            <v>29</v>
          </cell>
          <cell r="J31">
            <v>86</v>
          </cell>
          <cell r="K31">
            <v>161</v>
          </cell>
          <cell r="L31">
            <v>81</v>
          </cell>
          <cell r="M31">
            <v>148</v>
          </cell>
          <cell r="N31">
            <v>548</v>
          </cell>
        </row>
        <row r="32">
          <cell r="A32" t="str">
            <v>MCP MedicalDD VentNon-EDI</v>
          </cell>
          <cell r="B32" t="str">
            <v>MCP Medical</v>
          </cell>
          <cell r="C32" t="str">
            <v>DD Vent</v>
          </cell>
          <cell r="G32" t="str">
            <v>Non-EDI</v>
          </cell>
          <cell r="H32">
            <v>202</v>
          </cell>
          <cell r="I32">
            <v>170</v>
          </cell>
          <cell r="J32">
            <v>326</v>
          </cell>
          <cell r="K32">
            <v>231</v>
          </cell>
          <cell r="L32">
            <v>394</v>
          </cell>
          <cell r="M32">
            <v>384</v>
          </cell>
          <cell r="N32">
            <v>1707</v>
          </cell>
        </row>
        <row r="33">
          <cell r="A33" t="str">
            <v>MCP MedicalDD Vent Total</v>
          </cell>
          <cell r="B33" t="str">
            <v>MCP Medical</v>
          </cell>
          <cell r="C33" t="str">
            <v>DD Vent Total</v>
          </cell>
          <cell r="F33" t="str">
            <v>DD Vent Total</v>
          </cell>
          <cell r="H33">
            <v>245</v>
          </cell>
          <cell r="I33">
            <v>199</v>
          </cell>
          <cell r="J33">
            <v>412</v>
          </cell>
          <cell r="K33">
            <v>392</v>
          </cell>
          <cell r="L33">
            <v>475</v>
          </cell>
          <cell r="M33">
            <v>532</v>
          </cell>
          <cell r="N33">
            <v>2255</v>
          </cell>
        </row>
        <row r="34">
          <cell r="A34" t="str">
            <v>MCP MedicalHealthcare GroupEDI</v>
          </cell>
          <cell r="B34" t="str">
            <v>MCP Medical</v>
          </cell>
          <cell r="C34" t="str">
            <v>Healthcare Group</v>
          </cell>
          <cell r="F34" t="str">
            <v>Healthcare Group</v>
          </cell>
          <cell r="G34" t="str">
            <v>EDI</v>
          </cell>
          <cell r="H34">
            <v>1146</v>
          </cell>
          <cell r="I34">
            <v>1131</v>
          </cell>
          <cell r="J34">
            <v>2265</v>
          </cell>
          <cell r="K34">
            <v>8175</v>
          </cell>
          <cell r="L34">
            <v>1459</v>
          </cell>
          <cell r="M34">
            <v>4099</v>
          </cell>
          <cell r="N34">
            <v>18275</v>
          </cell>
        </row>
        <row r="35">
          <cell r="A35" t="str">
            <v>MCP MedicalHealthcare GroupNon-EDI</v>
          </cell>
          <cell r="B35" t="str">
            <v>MCP Medical</v>
          </cell>
          <cell r="C35" t="str">
            <v>Healthcare Group</v>
          </cell>
          <cell r="G35" t="str">
            <v>Non-EDI</v>
          </cell>
          <cell r="H35">
            <v>12477</v>
          </cell>
          <cell r="I35">
            <v>10759</v>
          </cell>
          <cell r="J35">
            <v>12191</v>
          </cell>
          <cell r="K35">
            <v>10638</v>
          </cell>
          <cell r="L35">
            <v>13365</v>
          </cell>
          <cell r="M35">
            <v>15085</v>
          </cell>
          <cell r="N35">
            <v>74515</v>
          </cell>
        </row>
        <row r="36">
          <cell r="A36" t="str">
            <v>MCP MedicalHealthcare Group Total</v>
          </cell>
          <cell r="B36" t="str">
            <v>MCP Medical</v>
          </cell>
          <cell r="C36" t="str">
            <v>Healthcare Group Total</v>
          </cell>
          <cell r="F36" t="str">
            <v>Healthcare Group Total</v>
          </cell>
          <cell r="H36">
            <v>13623</v>
          </cell>
          <cell r="I36">
            <v>11890</v>
          </cell>
          <cell r="J36">
            <v>14456</v>
          </cell>
          <cell r="K36">
            <v>18813</v>
          </cell>
          <cell r="L36">
            <v>14824</v>
          </cell>
          <cell r="M36">
            <v>19184</v>
          </cell>
          <cell r="N36">
            <v>92790</v>
          </cell>
        </row>
        <row r="37">
          <cell r="A37" t="str">
            <v>MCP MedicalPremium SharingEDI</v>
          </cell>
          <cell r="B37" t="str">
            <v>MCP Medical</v>
          </cell>
          <cell r="C37" t="str">
            <v>Premium Sharing</v>
          </cell>
          <cell r="F37" t="str">
            <v>Premium Sharing</v>
          </cell>
          <cell r="G37" t="str">
            <v>EDI</v>
          </cell>
          <cell r="H37">
            <v>448</v>
          </cell>
          <cell r="I37">
            <v>8</v>
          </cell>
          <cell r="J37">
            <v>124</v>
          </cell>
          <cell r="K37">
            <v>201</v>
          </cell>
          <cell r="L37">
            <v>115</v>
          </cell>
          <cell r="M37">
            <v>5</v>
          </cell>
          <cell r="N37">
            <v>901</v>
          </cell>
        </row>
        <row r="38">
          <cell r="A38" t="str">
            <v>MCP MedicalPremium SharingNon-EDI</v>
          </cell>
          <cell r="B38" t="str">
            <v>MCP Medical</v>
          </cell>
          <cell r="C38" t="str">
            <v>Premium Sharing</v>
          </cell>
          <cell r="G38" t="str">
            <v>Non-EDI</v>
          </cell>
          <cell r="H38">
            <v>940</v>
          </cell>
          <cell r="I38">
            <v>450</v>
          </cell>
          <cell r="J38">
            <v>369</v>
          </cell>
          <cell r="K38">
            <v>200</v>
          </cell>
          <cell r="L38">
            <v>155</v>
          </cell>
          <cell r="M38">
            <v>132</v>
          </cell>
          <cell r="N38">
            <v>2246</v>
          </cell>
        </row>
        <row r="39">
          <cell r="A39" t="str">
            <v>MCP MedicalPremium Sharing Total</v>
          </cell>
          <cell r="B39" t="str">
            <v>MCP Medical</v>
          </cell>
          <cell r="C39" t="str">
            <v>Premium Sharing Total</v>
          </cell>
          <cell r="F39" t="str">
            <v>Premium Sharing Total</v>
          </cell>
          <cell r="H39">
            <v>1388</v>
          </cell>
          <cell r="I39">
            <v>458</v>
          </cell>
          <cell r="J39">
            <v>493</v>
          </cell>
          <cell r="K39">
            <v>401</v>
          </cell>
          <cell r="L39">
            <v>270</v>
          </cell>
          <cell r="M39">
            <v>137</v>
          </cell>
          <cell r="N39">
            <v>3147</v>
          </cell>
        </row>
        <row r="40">
          <cell r="A40" t="str">
            <v>MCP Medical TotalPremium Sharing Total</v>
          </cell>
          <cell r="B40" t="str">
            <v>MCP Medical Total</v>
          </cell>
          <cell r="C40" t="str">
            <v>Premium Sharing Total</v>
          </cell>
          <cell r="E40" t="str">
            <v>MCP Medical Total</v>
          </cell>
          <cell r="H40">
            <v>594721</v>
          </cell>
          <cell r="I40">
            <v>514584</v>
          </cell>
          <cell r="J40">
            <v>609771</v>
          </cell>
          <cell r="K40">
            <v>718818</v>
          </cell>
          <cell r="L40">
            <v>696853</v>
          </cell>
          <cell r="M40">
            <v>722018</v>
          </cell>
          <cell r="N40">
            <v>3856765</v>
          </cell>
        </row>
        <row r="41">
          <cell r="A41" t="str">
            <v>MCP DentalAcuteNon-EDI</v>
          </cell>
          <cell r="B41" t="str">
            <v>MCP Dental</v>
          </cell>
          <cell r="C41" t="str">
            <v>Acute</v>
          </cell>
          <cell r="E41" t="str">
            <v>MCP Dental</v>
          </cell>
          <cell r="F41" t="str">
            <v>Acute</v>
          </cell>
          <cell r="G41" t="str">
            <v>Non-EDI</v>
          </cell>
          <cell r="H41">
            <v>72086</v>
          </cell>
          <cell r="I41">
            <v>57681</v>
          </cell>
          <cell r="J41">
            <v>64611</v>
          </cell>
          <cell r="K41">
            <v>50882</v>
          </cell>
          <cell r="L41">
            <v>57424</v>
          </cell>
          <cell r="M41">
            <v>66334</v>
          </cell>
          <cell r="N41">
            <v>369018</v>
          </cell>
        </row>
        <row r="42">
          <cell r="A42" t="str">
            <v>MCP DentalAcute Total</v>
          </cell>
          <cell r="B42" t="str">
            <v>MCP Dental</v>
          </cell>
          <cell r="C42" t="str">
            <v>Acute Total</v>
          </cell>
          <cell r="F42" t="str">
            <v>Acute Total</v>
          </cell>
          <cell r="H42">
            <v>72086</v>
          </cell>
          <cell r="I42">
            <v>57681</v>
          </cell>
          <cell r="J42">
            <v>64611</v>
          </cell>
          <cell r="K42">
            <v>50882</v>
          </cell>
          <cell r="L42">
            <v>57424</v>
          </cell>
          <cell r="M42">
            <v>66334</v>
          </cell>
          <cell r="N42">
            <v>369018</v>
          </cell>
        </row>
        <row r="43">
          <cell r="A43" t="str">
            <v>MCP DentalALTCS GeneralNon-EDI</v>
          </cell>
          <cell r="B43" t="str">
            <v>MCP Dental</v>
          </cell>
          <cell r="C43" t="str">
            <v>ALTCS General</v>
          </cell>
          <cell r="F43" t="str">
            <v>ALTCS General</v>
          </cell>
          <cell r="G43" t="str">
            <v>Non-EDI</v>
          </cell>
          <cell r="H43">
            <v>325</v>
          </cell>
          <cell r="I43">
            <v>480</v>
          </cell>
          <cell r="J43">
            <v>540</v>
          </cell>
          <cell r="K43">
            <v>328</v>
          </cell>
          <cell r="L43">
            <v>296</v>
          </cell>
          <cell r="M43">
            <v>350</v>
          </cell>
          <cell r="N43">
            <v>2319</v>
          </cell>
        </row>
        <row r="44">
          <cell r="A44" t="str">
            <v>MCP DentalALTCS General Total</v>
          </cell>
          <cell r="B44" t="str">
            <v>MCP Dental</v>
          </cell>
          <cell r="C44" t="str">
            <v>ALTCS General Total</v>
          </cell>
          <cell r="F44" t="str">
            <v>ALTCS General Total</v>
          </cell>
          <cell r="H44">
            <v>325</v>
          </cell>
          <cell r="I44">
            <v>480</v>
          </cell>
          <cell r="J44">
            <v>540</v>
          </cell>
          <cell r="K44">
            <v>328</v>
          </cell>
          <cell r="L44">
            <v>296</v>
          </cell>
          <cell r="M44">
            <v>350</v>
          </cell>
          <cell r="N44">
            <v>2319</v>
          </cell>
        </row>
        <row r="45">
          <cell r="A45" t="str">
            <v>MCP DentalALTCS VentNon-EDI</v>
          </cell>
          <cell r="B45" t="str">
            <v>MCP Dental</v>
          </cell>
          <cell r="C45" t="str">
            <v>ALTCS Vent</v>
          </cell>
          <cell r="F45" t="str">
            <v>ALTCS Vent</v>
          </cell>
          <cell r="G45" t="str">
            <v>Non-EDI</v>
          </cell>
          <cell r="H45">
            <v>7</v>
          </cell>
          <cell r="I45">
            <v>1</v>
          </cell>
          <cell r="J45">
            <v>2</v>
          </cell>
          <cell r="K45">
            <v>11</v>
          </cell>
          <cell r="L45">
            <v>14</v>
          </cell>
          <cell r="N45">
            <v>35</v>
          </cell>
        </row>
        <row r="46">
          <cell r="A46" t="str">
            <v>MCP DentalALTCS Vent Total</v>
          </cell>
          <cell r="B46" t="str">
            <v>MCP Dental</v>
          </cell>
          <cell r="C46" t="str">
            <v>ALTCS Vent Total</v>
          </cell>
          <cell r="F46" t="str">
            <v>ALTCS Vent Total</v>
          </cell>
          <cell r="H46">
            <v>7</v>
          </cell>
          <cell r="I46">
            <v>1</v>
          </cell>
          <cell r="J46">
            <v>2</v>
          </cell>
          <cell r="K46">
            <v>11</v>
          </cell>
          <cell r="L46">
            <v>14</v>
          </cell>
          <cell r="N46">
            <v>35</v>
          </cell>
        </row>
        <row r="47">
          <cell r="A47" t="str">
            <v>MCP DentalDD GeneralNon-EDI</v>
          </cell>
          <cell r="B47" t="str">
            <v>MCP Dental</v>
          </cell>
          <cell r="C47" t="str">
            <v>DD General</v>
          </cell>
          <cell r="F47" t="str">
            <v>DD General</v>
          </cell>
          <cell r="G47" t="str">
            <v>Non-EDI</v>
          </cell>
          <cell r="H47">
            <v>1150</v>
          </cell>
          <cell r="I47">
            <v>1153</v>
          </cell>
          <cell r="J47">
            <v>1327</v>
          </cell>
          <cell r="K47">
            <v>1111</v>
          </cell>
          <cell r="L47">
            <v>1112</v>
          </cell>
          <cell r="M47">
            <v>1323</v>
          </cell>
          <cell r="N47">
            <v>7176</v>
          </cell>
        </row>
        <row r="48">
          <cell r="A48" t="str">
            <v>MCP DentalDD General Total</v>
          </cell>
          <cell r="B48" t="str">
            <v>MCP Dental</v>
          </cell>
          <cell r="C48" t="str">
            <v>DD General Total</v>
          </cell>
          <cell r="F48" t="str">
            <v>DD General Total</v>
          </cell>
          <cell r="H48">
            <v>1150</v>
          </cell>
          <cell r="I48">
            <v>1153</v>
          </cell>
          <cell r="J48">
            <v>1327</v>
          </cell>
          <cell r="K48">
            <v>1111</v>
          </cell>
          <cell r="L48">
            <v>1112</v>
          </cell>
          <cell r="M48">
            <v>1323</v>
          </cell>
          <cell r="N48">
            <v>7176</v>
          </cell>
        </row>
        <row r="49">
          <cell r="A49" t="str">
            <v>MCP DentalDD VentNon-EDI</v>
          </cell>
          <cell r="B49" t="str">
            <v>MCP Dental</v>
          </cell>
          <cell r="C49" t="str">
            <v>DD Vent</v>
          </cell>
          <cell r="F49" t="str">
            <v>DD Vent</v>
          </cell>
          <cell r="G49" t="str">
            <v>Non-EDI</v>
          </cell>
          <cell r="H49">
            <v>5</v>
          </cell>
          <cell r="J49">
            <v>5</v>
          </cell>
          <cell r="N49">
            <v>10</v>
          </cell>
        </row>
        <row r="50">
          <cell r="A50" t="str">
            <v>MCP DentalDD Vent Total</v>
          </cell>
          <cell r="B50" t="str">
            <v>MCP Dental</v>
          </cell>
          <cell r="C50" t="str">
            <v>DD Vent Total</v>
          </cell>
          <cell r="F50" t="str">
            <v>DD Vent Total</v>
          </cell>
          <cell r="H50">
            <v>5</v>
          </cell>
          <cell r="J50">
            <v>5</v>
          </cell>
          <cell r="N50">
            <v>10</v>
          </cell>
        </row>
        <row r="51">
          <cell r="A51" t="str">
            <v>MCP DentalPremium SharingNon-EDI</v>
          </cell>
          <cell r="B51" t="str">
            <v>MCP Dental</v>
          </cell>
          <cell r="C51" t="str">
            <v>Premium Sharing</v>
          </cell>
          <cell r="F51" t="str">
            <v>Premium Sharing</v>
          </cell>
          <cell r="G51" t="str">
            <v>Non-EDI</v>
          </cell>
          <cell r="H51">
            <v>31</v>
          </cell>
          <cell r="I51">
            <v>1</v>
          </cell>
          <cell r="J51">
            <v>17</v>
          </cell>
          <cell r="K51">
            <v>1</v>
          </cell>
          <cell r="N51">
            <v>50</v>
          </cell>
        </row>
        <row r="52">
          <cell r="A52" t="str">
            <v>MCP DentalPremium Sharing Total</v>
          </cell>
          <cell r="B52" t="str">
            <v>MCP Dental</v>
          </cell>
          <cell r="C52" t="str">
            <v>Premium Sharing Total</v>
          </cell>
          <cell r="F52" t="str">
            <v>Premium Sharing Total</v>
          </cell>
          <cell r="H52">
            <v>31</v>
          </cell>
          <cell r="I52">
            <v>1</v>
          </cell>
          <cell r="J52">
            <v>17</v>
          </cell>
          <cell r="K52">
            <v>1</v>
          </cell>
          <cell r="N52">
            <v>50</v>
          </cell>
        </row>
        <row r="53">
          <cell r="A53" t="str">
            <v>MCP Dental TotalPremium Sharing Total</v>
          </cell>
          <cell r="B53" t="str">
            <v>MCP Dental Total</v>
          </cell>
          <cell r="C53" t="str">
            <v>Premium Sharing Total</v>
          </cell>
          <cell r="E53" t="str">
            <v>MCP Dental Total</v>
          </cell>
          <cell r="H53">
            <v>73604</v>
          </cell>
          <cell r="I53">
            <v>59316</v>
          </cell>
          <cell r="J53">
            <v>66502</v>
          </cell>
          <cell r="K53">
            <v>52333</v>
          </cell>
          <cell r="L53">
            <v>58846</v>
          </cell>
          <cell r="M53">
            <v>68007</v>
          </cell>
          <cell r="N53">
            <v>378608</v>
          </cell>
        </row>
        <row r="54">
          <cell r="A54" t="str">
            <v>MHIPMaryland Health Insurance PlanNon-EDI</v>
          </cell>
          <cell r="B54" t="str">
            <v>MHIP</v>
          </cell>
          <cell r="C54" t="str">
            <v>Maryland Health Insurance Plan</v>
          </cell>
          <cell r="E54" t="str">
            <v>MHIP</v>
          </cell>
          <cell r="F54" t="str">
            <v>Maryland Health Insurance Plan</v>
          </cell>
          <cell r="G54" t="str">
            <v>Non-EDI</v>
          </cell>
          <cell r="H54">
            <v>18593</v>
          </cell>
          <cell r="I54">
            <v>18229</v>
          </cell>
          <cell r="J54">
            <v>22275</v>
          </cell>
          <cell r="K54">
            <v>23360</v>
          </cell>
          <cell r="L54">
            <v>18529</v>
          </cell>
          <cell r="M54">
            <v>29263</v>
          </cell>
          <cell r="N54">
            <v>130249</v>
          </cell>
        </row>
        <row r="55">
          <cell r="A55" t="str">
            <v>MHIPMaryland Health Insurance Plan Total</v>
          </cell>
          <cell r="B55" t="str">
            <v>MHIP</v>
          </cell>
          <cell r="C55" t="str">
            <v>Maryland Health Insurance Plan Total</v>
          </cell>
          <cell r="F55" t="str">
            <v>Maryland Health Insurance Plan Total</v>
          </cell>
          <cell r="H55">
            <v>18593</v>
          </cell>
          <cell r="I55">
            <v>18229</v>
          </cell>
          <cell r="J55">
            <v>22275</v>
          </cell>
          <cell r="K55">
            <v>23360</v>
          </cell>
          <cell r="L55">
            <v>18529</v>
          </cell>
          <cell r="M55">
            <v>29263</v>
          </cell>
          <cell r="N55">
            <v>130249</v>
          </cell>
        </row>
        <row r="56">
          <cell r="A56" t="str">
            <v>MHIP TotalMaryland Health Insurance Plan Total</v>
          </cell>
          <cell r="B56" t="str">
            <v>MHIP Total</v>
          </cell>
          <cell r="C56" t="str">
            <v>Maryland Health Insurance Plan Total</v>
          </cell>
          <cell r="E56" t="str">
            <v>MHIP Total</v>
          </cell>
          <cell r="H56">
            <v>18593</v>
          </cell>
          <cell r="I56">
            <v>18229</v>
          </cell>
          <cell r="J56">
            <v>22275</v>
          </cell>
          <cell r="K56">
            <v>23360</v>
          </cell>
          <cell r="L56">
            <v>18529</v>
          </cell>
          <cell r="M56">
            <v>29263</v>
          </cell>
          <cell r="N56">
            <v>130249</v>
          </cell>
        </row>
        <row r="57">
          <cell r="A57" t="str">
            <v>MCMO MedicalEDI</v>
          </cell>
          <cell r="B57" t="str">
            <v>MC</v>
          </cell>
          <cell r="C57" t="str">
            <v>MO Medical</v>
          </cell>
          <cell r="E57" t="str">
            <v>MC</v>
          </cell>
          <cell r="F57" t="str">
            <v>MO Medical</v>
          </cell>
          <cell r="G57" t="str">
            <v>EDI</v>
          </cell>
          <cell r="H57">
            <v>30144</v>
          </cell>
          <cell r="I57">
            <v>24438</v>
          </cell>
          <cell r="J57">
            <v>40801</v>
          </cell>
          <cell r="K57">
            <v>36699</v>
          </cell>
          <cell r="L57">
            <v>40926</v>
          </cell>
          <cell r="M57">
            <v>51392</v>
          </cell>
          <cell r="N57">
            <v>224400</v>
          </cell>
        </row>
        <row r="58">
          <cell r="A58" t="str">
            <v>MCMO MedicalNon-EDI</v>
          </cell>
          <cell r="B58" t="str">
            <v>MC</v>
          </cell>
          <cell r="C58" t="str">
            <v>MO Medical</v>
          </cell>
          <cell r="G58" t="str">
            <v>Non-EDI</v>
          </cell>
          <cell r="H58">
            <v>30061</v>
          </cell>
          <cell r="I58">
            <v>25456</v>
          </cell>
          <cell r="J58">
            <v>41314</v>
          </cell>
          <cell r="K58">
            <v>44911</v>
          </cell>
          <cell r="L58">
            <v>33007</v>
          </cell>
          <cell r="M58">
            <v>41038</v>
          </cell>
          <cell r="N58">
            <v>215787</v>
          </cell>
        </row>
        <row r="59">
          <cell r="A59" t="str">
            <v>MCMO Medical Total</v>
          </cell>
          <cell r="B59" t="str">
            <v>MC</v>
          </cell>
          <cell r="C59" t="str">
            <v>MO Medical Total</v>
          </cell>
          <cell r="F59" t="str">
            <v>MO Medical Total</v>
          </cell>
          <cell r="H59">
            <v>60205</v>
          </cell>
          <cell r="I59">
            <v>49894</v>
          </cell>
          <cell r="J59">
            <v>82115</v>
          </cell>
          <cell r="K59">
            <v>81610</v>
          </cell>
          <cell r="L59">
            <v>73933</v>
          </cell>
          <cell r="M59">
            <v>92430</v>
          </cell>
          <cell r="N59">
            <v>440187</v>
          </cell>
        </row>
        <row r="60">
          <cell r="A60" t="str">
            <v>MC TotalMO Medical Total</v>
          </cell>
          <cell r="B60" t="str">
            <v>MC Total</v>
          </cell>
          <cell r="C60" t="str">
            <v>MO Medical Total</v>
          </cell>
          <cell r="E60" t="str">
            <v>MC Total</v>
          </cell>
          <cell r="H60">
            <v>60205</v>
          </cell>
          <cell r="I60">
            <v>49894</v>
          </cell>
          <cell r="J60">
            <v>82115</v>
          </cell>
          <cell r="K60">
            <v>81610</v>
          </cell>
          <cell r="L60">
            <v>73933</v>
          </cell>
          <cell r="M60">
            <v>92430</v>
          </cell>
          <cell r="N60">
            <v>440187</v>
          </cell>
        </row>
        <row r="61">
          <cell r="A61" t="str">
            <v>MPCMedicaid - FEDEDI</v>
          </cell>
          <cell r="B61" t="str">
            <v>MPC</v>
          </cell>
          <cell r="C61" t="str">
            <v>Medicaid - FED</v>
          </cell>
          <cell r="E61" t="str">
            <v>MPC</v>
          </cell>
          <cell r="F61" t="str">
            <v>Medicaid - FED</v>
          </cell>
          <cell r="G61" t="str">
            <v>EDI</v>
          </cell>
          <cell r="H61">
            <v>61909</v>
          </cell>
          <cell r="I61">
            <v>60154</v>
          </cell>
          <cell r="J61">
            <v>75113</v>
          </cell>
          <cell r="K61">
            <v>68992</v>
          </cell>
          <cell r="L61">
            <v>63991</v>
          </cell>
          <cell r="M61">
            <v>76731</v>
          </cell>
          <cell r="N61">
            <v>406890</v>
          </cell>
        </row>
        <row r="62">
          <cell r="A62" t="str">
            <v>MPCMedicaid - FEDNon-EDI</v>
          </cell>
          <cell r="B62" t="str">
            <v>MPC</v>
          </cell>
          <cell r="C62" t="str">
            <v>Medicaid - FED</v>
          </cell>
          <cell r="G62" t="str">
            <v>Non-EDI</v>
          </cell>
          <cell r="H62">
            <v>142242</v>
          </cell>
          <cell r="I62">
            <v>131222</v>
          </cell>
          <cell r="J62">
            <v>142872</v>
          </cell>
          <cell r="K62">
            <v>151239</v>
          </cell>
          <cell r="L62">
            <v>110388</v>
          </cell>
          <cell r="M62">
            <v>138081</v>
          </cell>
          <cell r="N62">
            <v>816044</v>
          </cell>
        </row>
        <row r="63">
          <cell r="A63" t="str">
            <v>MPCMedicaid - FED Total</v>
          </cell>
          <cell r="B63" t="str">
            <v>MPC</v>
          </cell>
          <cell r="C63" t="str">
            <v>Medicaid - FED Total</v>
          </cell>
          <cell r="F63" t="str">
            <v>Medicaid - FED Total</v>
          </cell>
          <cell r="H63">
            <v>204151</v>
          </cell>
          <cell r="I63">
            <v>191376</v>
          </cell>
          <cell r="J63">
            <v>217985</v>
          </cell>
          <cell r="K63">
            <v>220231</v>
          </cell>
          <cell r="L63">
            <v>174379</v>
          </cell>
          <cell r="M63">
            <v>214812</v>
          </cell>
          <cell r="N63">
            <v>1222934</v>
          </cell>
        </row>
        <row r="64">
          <cell r="A64" t="str">
            <v>MPC TotalMedicaid - FED Total</v>
          </cell>
          <cell r="B64" t="str">
            <v>MPC Total</v>
          </cell>
          <cell r="C64" t="str">
            <v>Medicaid - FED Total</v>
          </cell>
          <cell r="E64" t="str">
            <v>MPC Total</v>
          </cell>
          <cell r="H64">
            <v>204151</v>
          </cell>
          <cell r="I64">
            <v>191376</v>
          </cell>
          <cell r="J64">
            <v>217985</v>
          </cell>
          <cell r="K64">
            <v>220231</v>
          </cell>
          <cell r="L64">
            <v>174379</v>
          </cell>
          <cell r="M64">
            <v>214812</v>
          </cell>
          <cell r="N64">
            <v>1222934</v>
          </cell>
        </row>
        <row r="65">
          <cell r="A65" t="str">
            <v>Prime DentalSoonerCare Plus - ABDNon-EDI</v>
          </cell>
          <cell r="B65" t="str">
            <v>Prime Dental</v>
          </cell>
          <cell r="C65" t="str">
            <v>SoonerCare Plus - ABD</v>
          </cell>
          <cell r="E65" t="str">
            <v>Prime Dental</v>
          </cell>
          <cell r="F65" t="str">
            <v>SoonerCare Plus - ABD</v>
          </cell>
          <cell r="G65" t="str">
            <v>Non-EDI</v>
          </cell>
          <cell r="H65">
            <v>210</v>
          </cell>
          <cell r="I65">
            <v>228</v>
          </cell>
          <cell r="J65">
            <v>212</v>
          </cell>
          <cell r="K65">
            <v>31</v>
          </cell>
          <cell r="N65">
            <v>681</v>
          </cell>
        </row>
        <row r="66">
          <cell r="A66" t="str">
            <v>Prime DentalSoonerCare Plus - ABD Total</v>
          </cell>
          <cell r="B66" t="str">
            <v>Prime Dental</v>
          </cell>
          <cell r="C66" t="str">
            <v>SoonerCare Plus - ABD Total</v>
          </cell>
          <cell r="F66" t="str">
            <v>SoonerCare Plus - ABD Total</v>
          </cell>
          <cell r="H66">
            <v>210</v>
          </cell>
          <cell r="I66">
            <v>228</v>
          </cell>
          <cell r="J66">
            <v>212</v>
          </cell>
          <cell r="K66">
            <v>31</v>
          </cell>
          <cell r="N66">
            <v>681</v>
          </cell>
        </row>
        <row r="67">
          <cell r="A67" t="str">
            <v>Prime DentalSoonerCare Plus - SBHNNon-EDI</v>
          </cell>
          <cell r="B67" t="str">
            <v>Prime Dental</v>
          </cell>
          <cell r="C67" t="str">
            <v>SoonerCare Plus - SBHN</v>
          </cell>
          <cell r="F67" t="str">
            <v>SoonerCare Plus - SBHN</v>
          </cell>
          <cell r="G67" t="str">
            <v>Non-EDI</v>
          </cell>
          <cell r="I67">
            <v>1</v>
          </cell>
          <cell r="J67">
            <v>1</v>
          </cell>
          <cell r="N67">
            <v>2</v>
          </cell>
        </row>
        <row r="68">
          <cell r="A68" t="str">
            <v>Prime DentalSoonerCare Plus - SBHN Total</v>
          </cell>
          <cell r="B68" t="str">
            <v>Prime Dental</v>
          </cell>
          <cell r="C68" t="str">
            <v>SoonerCare Plus - SBHN Total</v>
          </cell>
          <cell r="F68" t="str">
            <v>SoonerCare Plus - SBHN Total</v>
          </cell>
          <cell r="I68">
            <v>1</v>
          </cell>
          <cell r="J68">
            <v>1</v>
          </cell>
          <cell r="N68">
            <v>2</v>
          </cell>
        </row>
        <row r="69">
          <cell r="A69" t="str">
            <v>Prime DentalSoonerCare Plus -TANFNon-EDI</v>
          </cell>
          <cell r="B69" t="str">
            <v>Prime Dental</v>
          </cell>
          <cell r="C69" t="str">
            <v>SoonerCare Plus -TANF</v>
          </cell>
          <cell r="F69" t="str">
            <v>SoonerCare Plus -TANF</v>
          </cell>
          <cell r="G69" t="str">
            <v>Non-EDI</v>
          </cell>
          <cell r="H69">
            <v>2307</v>
          </cell>
          <cell r="I69">
            <v>1586</v>
          </cell>
          <cell r="J69">
            <v>2270</v>
          </cell>
          <cell r="K69">
            <v>329</v>
          </cell>
          <cell r="L69">
            <v>78</v>
          </cell>
          <cell r="M69">
            <v>20</v>
          </cell>
          <cell r="N69">
            <v>6590</v>
          </cell>
        </row>
        <row r="70">
          <cell r="A70" t="str">
            <v>Prime DentalSoonerCare Plus -TANF Total</v>
          </cell>
          <cell r="B70" t="str">
            <v>Prime Dental</v>
          </cell>
          <cell r="C70" t="str">
            <v>SoonerCare Plus -TANF Total</v>
          </cell>
          <cell r="F70" t="str">
            <v>SoonerCare Plus -TANF Total</v>
          </cell>
          <cell r="H70">
            <v>2307</v>
          </cell>
          <cell r="I70">
            <v>1586</v>
          </cell>
          <cell r="J70">
            <v>2270</v>
          </cell>
          <cell r="K70">
            <v>329</v>
          </cell>
          <cell r="L70">
            <v>78</v>
          </cell>
          <cell r="M70">
            <v>20</v>
          </cell>
          <cell r="N70">
            <v>6590</v>
          </cell>
        </row>
        <row r="71">
          <cell r="A71" t="str">
            <v>Prime Dental TotalSoonerCare Plus -TANF Total</v>
          </cell>
          <cell r="B71" t="str">
            <v>Prime Dental Total</v>
          </cell>
          <cell r="C71" t="str">
            <v>SoonerCare Plus -TANF Total</v>
          </cell>
          <cell r="E71" t="str">
            <v>Prime Dental Total</v>
          </cell>
          <cell r="H71">
            <v>2517</v>
          </cell>
          <cell r="I71">
            <v>1815</v>
          </cell>
          <cell r="J71">
            <v>2483</v>
          </cell>
          <cell r="K71">
            <v>360</v>
          </cell>
          <cell r="L71">
            <v>78</v>
          </cell>
          <cell r="M71">
            <v>20</v>
          </cell>
          <cell r="N71">
            <v>7273</v>
          </cell>
        </row>
        <row r="72">
          <cell r="A72" t="str">
            <v>Prime MedicalSoonerCare Plus-ABDEDI</v>
          </cell>
          <cell r="B72" t="str">
            <v>Prime Medical</v>
          </cell>
          <cell r="C72" t="str">
            <v>SoonerCare Plus-ABD</v>
          </cell>
          <cell r="E72" t="str">
            <v>Prime Medical</v>
          </cell>
          <cell r="F72" t="str">
            <v>SoonerCare Plus-ABD</v>
          </cell>
          <cell r="G72" t="str">
            <v>EDI</v>
          </cell>
          <cell r="H72">
            <v>1237</v>
          </cell>
          <cell r="I72">
            <v>1042</v>
          </cell>
          <cell r="J72">
            <v>1208</v>
          </cell>
          <cell r="K72">
            <v>574</v>
          </cell>
          <cell r="L72">
            <v>7</v>
          </cell>
          <cell r="N72">
            <v>4068</v>
          </cell>
        </row>
        <row r="73">
          <cell r="A73" t="str">
            <v>Prime MedicalSoonerCare Plus-ABDNon-EDI</v>
          </cell>
          <cell r="B73" t="str">
            <v>Prime Medical</v>
          </cell>
          <cell r="C73" t="str">
            <v>SoonerCare Plus-ABD</v>
          </cell>
          <cell r="G73" t="str">
            <v>Non-EDI</v>
          </cell>
          <cell r="H73">
            <v>3499</v>
          </cell>
          <cell r="I73">
            <v>2770</v>
          </cell>
          <cell r="J73">
            <v>4385</v>
          </cell>
          <cell r="K73">
            <v>3213</v>
          </cell>
          <cell r="L73">
            <v>1295</v>
          </cell>
          <cell r="M73">
            <v>599</v>
          </cell>
          <cell r="N73">
            <v>15761</v>
          </cell>
        </row>
        <row r="74">
          <cell r="A74" t="str">
            <v>Prime MedicalSoonerCare Plus-ABD Total</v>
          </cell>
          <cell r="B74" t="str">
            <v>Prime Medical</v>
          </cell>
          <cell r="C74" t="str">
            <v>SoonerCare Plus-ABD Total</v>
          </cell>
          <cell r="F74" t="str">
            <v>SoonerCare Plus-ABD Total</v>
          </cell>
          <cell r="H74">
            <v>4736</v>
          </cell>
          <cell r="I74">
            <v>3812</v>
          </cell>
          <cell r="J74">
            <v>5593</v>
          </cell>
          <cell r="K74">
            <v>3787</v>
          </cell>
          <cell r="L74">
            <v>1302</v>
          </cell>
          <cell r="M74">
            <v>599</v>
          </cell>
          <cell r="N74">
            <v>19829</v>
          </cell>
        </row>
        <row r="75">
          <cell r="A75" t="str">
            <v>Prime MedicalSoonerCare Plus-SBHNNon-EDI</v>
          </cell>
          <cell r="B75" t="str">
            <v>Prime Medical</v>
          </cell>
          <cell r="C75" t="str">
            <v>SoonerCare Plus-SBHN</v>
          </cell>
          <cell r="F75" t="str">
            <v>SoonerCare Plus-SBHN</v>
          </cell>
          <cell r="G75" t="str">
            <v>Non-EDI</v>
          </cell>
          <cell r="H75">
            <v>8</v>
          </cell>
          <cell r="I75">
            <v>3</v>
          </cell>
          <cell r="J75">
            <v>26</v>
          </cell>
          <cell r="K75">
            <v>17</v>
          </cell>
          <cell r="L75">
            <v>7</v>
          </cell>
          <cell r="M75">
            <v>8</v>
          </cell>
          <cell r="N75">
            <v>69</v>
          </cell>
        </row>
        <row r="76">
          <cell r="A76" t="str">
            <v>Prime MedicalSoonerCare Plus-SBHN Total</v>
          </cell>
          <cell r="B76" t="str">
            <v>Prime Medical</v>
          </cell>
          <cell r="C76" t="str">
            <v>SoonerCare Plus-SBHN Total</v>
          </cell>
          <cell r="F76" t="str">
            <v>SoonerCare Plus-SBHN Total</v>
          </cell>
          <cell r="H76">
            <v>8</v>
          </cell>
          <cell r="I76">
            <v>3</v>
          </cell>
          <cell r="J76">
            <v>26</v>
          </cell>
          <cell r="K76">
            <v>17</v>
          </cell>
          <cell r="L76">
            <v>7</v>
          </cell>
          <cell r="M76">
            <v>8</v>
          </cell>
          <cell r="N76">
            <v>69</v>
          </cell>
        </row>
        <row r="77">
          <cell r="A77" t="str">
            <v>Prime MedicalSoonerCare Plus-TANFEDI</v>
          </cell>
          <cell r="B77" t="str">
            <v>Prime Medical</v>
          </cell>
          <cell r="C77" t="str">
            <v>SoonerCare Plus-TANF</v>
          </cell>
          <cell r="F77" t="str">
            <v>SoonerCare Plus-TANF</v>
          </cell>
          <cell r="G77" t="str">
            <v>EDI</v>
          </cell>
          <cell r="H77">
            <v>3367</v>
          </cell>
          <cell r="I77">
            <v>2610</v>
          </cell>
          <cell r="J77">
            <v>3694</v>
          </cell>
          <cell r="K77">
            <v>761</v>
          </cell>
          <cell r="L77">
            <v>40</v>
          </cell>
          <cell r="M77">
            <v>10</v>
          </cell>
          <cell r="N77">
            <v>10482</v>
          </cell>
        </row>
        <row r="78">
          <cell r="A78" t="str">
            <v>Prime MedicalSoonerCare Plus-TANFNon-EDI</v>
          </cell>
          <cell r="B78" t="str">
            <v>Prime Medical</v>
          </cell>
          <cell r="C78" t="str">
            <v>SoonerCare Plus-TANF</v>
          </cell>
          <cell r="G78" t="str">
            <v>Non-EDI</v>
          </cell>
          <cell r="H78">
            <v>9100</v>
          </cell>
          <cell r="I78">
            <v>7519</v>
          </cell>
          <cell r="J78">
            <v>11304</v>
          </cell>
          <cell r="K78">
            <v>6440</v>
          </cell>
          <cell r="L78">
            <v>2110</v>
          </cell>
          <cell r="M78">
            <v>1165</v>
          </cell>
          <cell r="N78">
            <v>37638</v>
          </cell>
        </row>
        <row r="79">
          <cell r="A79" t="str">
            <v>Prime MedicalSoonerCare Plus-TANF Total</v>
          </cell>
          <cell r="B79" t="str">
            <v>Prime Medical</v>
          </cell>
          <cell r="C79" t="str">
            <v>SoonerCare Plus-TANF Total</v>
          </cell>
          <cell r="F79" t="str">
            <v>SoonerCare Plus-TANF Total</v>
          </cell>
          <cell r="H79">
            <v>12467</v>
          </cell>
          <cell r="I79">
            <v>10129</v>
          </cell>
          <cell r="J79">
            <v>14998</v>
          </cell>
          <cell r="K79">
            <v>7201</v>
          </cell>
          <cell r="L79">
            <v>2150</v>
          </cell>
          <cell r="M79">
            <v>1175</v>
          </cell>
          <cell r="N79">
            <v>48120</v>
          </cell>
        </row>
        <row r="80">
          <cell r="A80" t="str">
            <v>Prime Medical TotalSoonerCare Plus-TANF Total</v>
          </cell>
          <cell r="B80" t="str">
            <v>Prime Medical Total</v>
          </cell>
          <cell r="C80" t="str">
            <v>SoonerCare Plus-TANF Total</v>
          </cell>
          <cell r="E80" t="str">
            <v>Prime Medical Total</v>
          </cell>
          <cell r="H80">
            <v>17211</v>
          </cell>
          <cell r="I80">
            <v>13944</v>
          </cell>
          <cell r="J80">
            <v>20617</v>
          </cell>
          <cell r="K80">
            <v>11005</v>
          </cell>
          <cell r="L80">
            <v>3459</v>
          </cell>
          <cell r="M80">
            <v>1782</v>
          </cell>
          <cell r="N80">
            <v>68018</v>
          </cell>
        </row>
        <row r="81">
          <cell r="A81" t="str">
            <v>CHWCatholic Healthcare West ArizonaEDI</v>
          </cell>
          <cell r="B81" t="str">
            <v>CHW</v>
          </cell>
          <cell r="C81" t="str">
            <v>Catholic Healthcare West Arizona</v>
          </cell>
          <cell r="E81" t="str">
            <v>CHW</v>
          </cell>
          <cell r="F81" t="str">
            <v>Catholic Healthcare West Arizona</v>
          </cell>
          <cell r="G81" t="str">
            <v>EDI</v>
          </cell>
          <cell r="H81">
            <v>23200</v>
          </cell>
          <cell r="I81">
            <v>20798</v>
          </cell>
          <cell r="J81">
            <v>21392</v>
          </cell>
          <cell r="K81">
            <v>19236</v>
          </cell>
          <cell r="L81">
            <v>21516</v>
          </cell>
          <cell r="M81">
            <v>28816</v>
          </cell>
          <cell r="N81">
            <v>134958</v>
          </cell>
        </row>
        <row r="82">
          <cell r="A82" t="str">
            <v>CHWCatholic Healthcare West ArizonaNon-EDI</v>
          </cell>
          <cell r="B82" t="str">
            <v>CHW</v>
          </cell>
          <cell r="C82" t="str">
            <v>Catholic Healthcare West Arizona</v>
          </cell>
          <cell r="G82" t="str">
            <v>Non-EDI</v>
          </cell>
          <cell r="H82">
            <v>17338</v>
          </cell>
          <cell r="I82">
            <v>13316</v>
          </cell>
          <cell r="J82">
            <v>16664</v>
          </cell>
          <cell r="K82">
            <v>13058</v>
          </cell>
          <cell r="L82">
            <v>13574</v>
          </cell>
          <cell r="M82">
            <v>24034</v>
          </cell>
          <cell r="N82">
            <v>97984</v>
          </cell>
        </row>
        <row r="83">
          <cell r="A83" t="str">
            <v>CHWCatholic Healthcare West Arizona Total</v>
          </cell>
          <cell r="B83" t="str">
            <v>CHW</v>
          </cell>
          <cell r="C83" t="str">
            <v>Catholic Healthcare West Arizona Total</v>
          </cell>
          <cell r="F83" t="str">
            <v>Catholic Healthcare West Arizona Total</v>
          </cell>
          <cell r="H83">
            <v>40538</v>
          </cell>
          <cell r="I83">
            <v>34114</v>
          </cell>
          <cell r="J83">
            <v>38056</v>
          </cell>
          <cell r="K83">
            <v>32294</v>
          </cell>
          <cell r="L83">
            <v>35090</v>
          </cell>
          <cell r="M83">
            <v>52850</v>
          </cell>
          <cell r="N83">
            <v>232942</v>
          </cell>
        </row>
        <row r="84">
          <cell r="A84" t="str">
            <v>CHW TotalCatholic Healthcare West Arizona Total</v>
          </cell>
          <cell r="B84" t="str">
            <v>CHW Total</v>
          </cell>
          <cell r="C84" t="str">
            <v>Catholic Healthcare West Arizona Total</v>
          </cell>
          <cell r="E84" t="str">
            <v>CHW Total</v>
          </cell>
          <cell r="H84">
            <v>40538</v>
          </cell>
          <cell r="I84">
            <v>34114</v>
          </cell>
          <cell r="J84">
            <v>38056</v>
          </cell>
          <cell r="K84">
            <v>32294</v>
          </cell>
          <cell r="L84">
            <v>35090</v>
          </cell>
          <cell r="M84">
            <v>52850</v>
          </cell>
          <cell r="N84">
            <v>232942</v>
          </cell>
        </row>
        <row r="85">
          <cell r="A85" t="str">
            <v>KernCounty of KernNon-EDI</v>
          </cell>
          <cell r="B85" t="str">
            <v>Kern</v>
          </cell>
          <cell r="C85" t="str">
            <v>County of Kern</v>
          </cell>
          <cell r="E85" t="str">
            <v>Kern</v>
          </cell>
          <cell r="F85" t="str">
            <v>County of Kern</v>
          </cell>
          <cell r="G85" t="str">
            <v>Non-EDI</v>
          </cell>
          <cell r="K85">
            <v>23584</v>
          </cell>
          <cell r="L85">
            <v>60482</v>
          </cell>
          <cell r="M85">
            <v>140902</v>
          </cell>
          <cell r="N85">
            <v>224968</v>
          </cell>
        </row>
        <row r="86">
          <cell r="A86" t="str">
            <v>KernCounty of Kern Total</v>
          </cell>
          <cell r="B86" t="str">
            <v>Kern</v>
          </cell>
          <cell r="C86" t="str">
            <v>County of Kern Total</v>
          </cell>
          <cell r="F86" t="str">
            <v>County of Kern Total</v>
          </cell>
          <cell r="K86">
            <v>23584</v>
          </cell>
          <cell r="L86">
            <v>60482</v>
          </cell>
          <cell r="M86">
            <v>140902</v>
          </cell>
          <cell r="N86">
            <v>224968</v>
          </cell>
        </row>
        <row r="87">
          <cell r="A87" t="str">
            <v>Kern TotalCounty of Kern Total</v>
          </cell>
          <cell r="B87" t="str">
            <v>Kern Total</v>
          </cell>
          <cell r="C87" t="str">
            <v>County of Kern Total</v>
          </cell>
          <cell r="E87" t="str">
            <v>Kern Total</v>
          </cell>
          <cell r="K87">
            <v>23584</v>
          </cell>
          <cell r="L87">
            <v>60482</v>
          </cell>
          <cell r="M87">
            <v>140902</v>
          </cell>
          <cell r="N87">
            <v>224968</v>
          </cell>
        </row>
        <row r="88">
          <cell r="A88" t="str">
            <v>ScrippsScripps Medical PlansEDI</v>
          </cell>
          <cell r="B88" t="str">
            <v>Scripps</v>
          </cell>
          <cell r="C88" t="str">
            <v>Scripps Medical Plans</v>
          </cell>
          <cell r="E88" t="str">
            <v>Scripps</v>
          </cell>
          <cell r="F88" t="str">
            <v>Scripps Medical Plans</v>
          </cell>
          <cell r="G88" t="str">
            <v>EDI</v>
          </cell>
          <cell r="H88">
            <v>25176</v>
          </cell>
          <cell r="I88">
            <v>17228</v>
          </cell>
          <cell r="J88">
            <v>28546</v>
          </cell>
          <cell r="K88">
            <v>24656</v>
          </cell>
          <cell r="L88">
            <v>22674</v>
          </cell>
          <cell r="M88">
            <v>31222</v>
          </cell>
          <cell r="N88">
            <v>149502</v>
          </cell>
        </row>
        <row r="89">
          <cell r="A89" t="str">
            <v>ScrippsScripps Medical PlansNon-EDI</v>
          </cell>
          <cell r="B89" t="str">
            <v>Scripps</v>
          </cell>
          <cell r="C89" t="str">
            <v>Scripps Medical Plans</v>
          </cell>
          <cell r="G89" t="str">
            <v>Non-EDI</v>
          </cell>
          <cell r="H89">
            <v>43270</v>
          </cell>
          <cell r="I89">
            <v>35478</v>
          </cell>
          <cell r="J89">
            <v>34416</v>
          </cell>
          <cell r="K89">
            <v>32836</v>
          </cell>
          <cell r="L89">
            <v>29674</v>
          </cell>
          <cell r="M89">
            <v>44500</v>
          </cell>
          <cell r="N89">
            <v>220174</v>
          </cell>
        </row>
        <row r="90">
          <cell r="A90" t="str">
            <v>ScrippsScripps Medical Plans Total</v>
          </cell>
          <cell r="B90" t="str">
            <v>Scripps</v>
          </cell>
          <cell r="C90" t="str">
            <v>Scripps Medical Plans Total</v>
          </cell>
          <cell r="F90" t="str">
            <v>Scripps Medical Plans Total</v>
          </cell>
          <cell r="H90">
            <v>68446</v>
          </cell>
          <cell r="I90">
            <v>52706</v>
          </cell>
          <cell r="J90">
            <v>62962</v>
          </cell>
          <cell r="K90">
            <v>57492</v>
          </cell>
          <cell r="L90">
            <v>52348</v>
          </cell>
          <cell r="M90">
            <v>75722</v>
          </cell>
          <cell r="N90">
            <v>369676</v>
          </cell>
        </row>
        <row r="91">
          <cell r="A91" t="str">
            <v>Scripps TotalScripps Medical Plans Total</v>
          </cell>
          <cell r="B91" t="str">
            <v>Scripps Total</v>
          </cell>
          <cell r="C91" t="str">
            <v>Scripps Medical Plans Total</v>
          </cell>
          <cell r="E91" t="str">
            <v>Scripps Total</v>
          </cell>
          <cell r="H91">
            <v>68446</v>
          </cell>
          <cell r="I91">
            <v>52706</v>
          </cell>
          <cell r="J91">
            <v>62962</v>
          </cell>
          <cell r="K91">
            <v>57492</v>
          </cell>
          <cell r="L91">
            <v>52348</v>
          </cell>
          <cell r="M91">
            <v>75722</v>
          </cell>
          <cell r="N91">
            <v>369676</v>
          </cell>
        </row>
        <row r="92">
          <cell r="A92" t="str">
            <v>USMNUSMN - Cal-OptimaEDI</v>
          </cell>
          <cell r="B92" t="str">
            <v>USMN</v>
          </cell>
          <cell r="C92" t="str">
            <v>USMN - Cal-Optima</v>
          </cell>
          <cell r="E92" t="str">
            <v>USMN</v>
          </cell>
          <cell r="F92" t="str">
            <v>USMN - Cal-Optima</v>
          </cell>
          <cell r="G92" t="str">
            <v>EDI</v>
          </cell>
          <cell r="H92">
            <v>2501</v>
          </cell>
          <cell r="I92">
            <v>15375</v>
          </cell>
          <cell r="J92">
            <v>7543</v>
          </cell>
          <cell r="K92">
            <v>12251</v>
          </cell>
          <cell r="L92">
            <v>8492</v>
          </cell>
          <cell r="M92">
            <v>8467</v>
          </cell>
          <cell r="N92">
            <v>54629</v>
          </cell>
        </row>
        <row r="93">
          <cell r="A93" t="str">
            <v>USMNUSMN - Cal-OptimaNon-EDI</v>
          </cell>
          <cell r="B93" t="str">
            <v>USMN</v>
          </cell>
          <cell r="C93" t="str">
            <v>USMN - Cal-Optima</v>
          </cell>
          <cell r="G93" t="str">
            <v>Non-EDI</v>
          </cell>
          <cell r="H93">
            <v>24581</v>
          </cell>
          <cell r="I93">
            <v>27323</v>
          </cell>
          <cell r="J93">
            <v>26812</v>
          </cell>
          <cell r="K93">
            <v>25903</v>
          </cell>
          <cell r="L93">
            <v>24869</v>
          </cell>
          <cell r="M93">
            <v>30258</v>
          </cell>
          <cell r="N93">
            <v>159746</v>
          </cell>
        </row>
        <row r="94">
          <cell r="A94" t="str">
            <v>USMNUSMN - Cal-Optima Total</v>
          </cell>
          <cell r="B94" t="str">
            <v>USMN</v>
          </cell>
          <cell r="C94" t="str">
            <v>USMN - Cal-Optima Total</v>
          </cell>
          <cell r="F94" t="str">
            <v>USMN - Cal-Optima Total</v>
          </cell>
          <cell r="H94">
            <v>27082</v>
          </cell>
          <cell r="I94">
            <v>42698</v>
          </cell>
          <cell r="J94">
            <v>34355</v>
          </cell>
          <cell r="K94">
            <v>38154</v>
          </cell>
          <cell r="L94">
            <v>33361</v>
          </cell>
          <cell r="M94">
            <v>38725</v>
          </cell>
          <cell r="N94">
            <v>214375</v>
          </cell>
        </row>
        <row r="95">
          <cell r="A95" t="str">
            <v>USMNUSMN - Healthy FamiliesEDI</v>
          </cell>
          <cell r="B95" t="str">
            <v>USMN</v>
          </cell>
          <cell r="C95" t="str">
            <v>USMN - Healthy Families</v>
          </cell>
          <cell r="F95" t="str">
            <v>USMN - Healthy Families</v>
          </cell>
          <cell r="G95" t="str">
            <v>EDI</v>
          </cell>
          <cell r="H95">
            <v>169</v>
          </cell>
          <cell r="I95">
            <v>356</v>
          </cell>
          <cell r="J95">
            <v>333</v>
          </cell>
          <cell r="K95">
            <v>577</v>
          </cell>
          <cell r="L95">
            <v>339</v>
          </cell>
          <cell r="M95">
            <v>298</v>
          </cell>
          <cell r="N95">
            <v>2072</v>
          </cell>
        </row>
        <row r="96">
          <cell r="A96" t="str">
            <v>USMNUSMN - Healthy FamiliesNon-EDI</v>
          </cell>
          <cell r="B96" t="str">
            <v>USMN</v>
          </cell>
          <cell r="C96" t="str">
            <v>USMN - Healthy Families</v>
          </cell>
          <cell r="G96" t="str">
            <v>Non-EDI</v>
          </cell>
          <cell r="H96">
            <v>580</v>
          </cell>
          <cell r="I96">
            <v>661</v>
          </cell>
          <cell r="J96">
            <v>621</v>
          </cell>
          <cell r="K96">
            <v>1063</v>
          </cell>
          <cell r="L96">
            <v>683</v>
          </cell>
          <cell r="M96">
            <v>747</v>
          </cell>
          <cell r="N96">
            <v>4355</v>
          </cell>
        </row>
        <row r="97">
          <cell r="A97" t="str">
            <v>USMNUSMN - Healthy Families Total</v>
          </cell>
          <cell r="B97" t="str">
            <v>USMN</v>
          </cell>
          <cell r="C97" t="str">
            <v>USMN - Healthy Families Total</v>
          </cell>
          <cell r="F97" t="str">
            <v>USMN - Healthy Families Total</v>
          </cell>
          <cell r="H97">
            <v>749</v>
          </cell>
          <cell r="I97">
            <v>1017</v>
          </cell>
          <cell r="J97">
            <v>954</v>
          </cell>
          <cell r="K97">
            <v>1640</v>
          </cell>
          <cell r="L97">
            <v>1022</v>
          </cell>
          <cell r="M97">
            <v>1045</v>
          </cell>
          <cell r="N97">
            <v>6427</v>
          </cell>
        </row>
        <row r="98">
          <cell r="A98" t="str">
            <v>USMN TotalUSMN - Healthy Families Total</v>
          </cell>
          <cell r="B98" t="str">
            <v>USMN Total</v>
          </cell>
          <cell r="C98" t="str">
            <v>USMN - Healthy Families Total</v>
          </cell>
          <cell r="E98" t="str">
            <v>USMN Total</v>
          </cell>
          <cell r="H98">
            <v>27831</v>
          </cell>
          <cell r="I98">
            <v>43715</v>
          </cell>
          <cell r="J98">
            <v>35309</v>
          </cell>
          <cell r="K98">
            <v>39794</v>
          </cell>
          <cell r="L98">
            <v>34383</v>
          </cell>
          <cell r="M98">
            <v>39770</v>
          </cell>
          <cell r="N98">
            <v>220802</v>
          </cell>
        </row>
        <row r="99">
          <cell r="A99" t="str">
            <v>Grand TotalUSMN - Healthy Families Total</v>
          </cell>
          <cell r="B99" t="str">
            <v>Grand Total</v>
          </cell>
          <cell r="C99" t="str">
            <v>USMN - Healthy Families Total</v>
          </cell>
          <cell r="E99" t="str">
            <v>Grand Total</v>
          </cell>
          <cell r="H99">
            <v>1397891</v>
          </cell>
          <cell r="I99">
            <v>1285032</v>
          </cell>
          <cell r="J99">
            <v>1486110</v>
          </cell>
          <cell r="K99">
            <v>1481448</v>
          </cell>
          <cell r="L99">
            <v>1354714</v>
          </cell>
          <cell r="M99">
            <v>1575360</v>
          </cell>
          <cell r="N99">
            <v>8580555</v>
          </cell>
        </row>
      </sheetData>
      <sheetData sheetId="4" refreshError="1"/>
      <sheetData sheetId="5" refreshError="1"/>
      <sheetData sheetId="6" refreshError="1">
        <row r="1">
          <cell r="A1" t="str">
            <v>Import</v>
          </cell>
          <cell r="B1" t="str">
            <v>Program</v>
          </cell>
          <cell r="C1" t="str">
            <v>New</v>
          </cell>
        </row>
        <row r="2">
          <cell r="A2" t="str">
            <v>CHOC_410</v>
          </cell>
          <cell r="C2" t="str">
            <v>CHOC</v>
          </cell>
        </row>
        <row r="3">
          <cell r="A3" t="str">
            <v>HHP_410</v>
          </cell>
          <cell r="C3" t="str">
            <v>HHP</v>
          </cell>
        </row>
        <row r="4">
          <cell r="A4" t="str">
            <v>MCRP_410</v>
          </cell>
          <cell r="C4" t="str">
            <v>MCP Medical</v>
          </cell>
        </row>
        <row r="5">
          <cell r="A5" t="str">
            <v>MCRP_DEN_410</v>
          </cell>
          <cell r="C5" t="str">
            <v>MCP Dental</v>
          </cell>
        </row>
        <row r="6">
          <cell r="A6" t="str">
            <v>MHIP_410</v>
          </cell>
          <cell r="C6" t="str">
            <v>MHIP</v>
          </cell>
        </row>
        <row r="7">
          <cell r="A7" t="str">
            <v>MO_41096</v>
          </cell>
          <cell r="C7" t="str">
            <v>MC</v>
          </cell>
        </row>
        <row r="8">
          <cell r="A8" t="str">
            <v>MPC_410</v>
          </cell>
          <cell r="C8" t="str">
            <v>MPC</v>
          </cell>
        </row>
        <row r="9">
          <cell r="A9" t="str">
            <v>PRDEN_410</v>
          </cell>
          <cell r="C9" t="str">
            <v>Prime Dental</v>
          </cell>
        </row>
        <row r="10">
          <cell r="A10" t="str">
            <v>PRMED_410</v>
          </cell>
          <cell r="C10" t="str">
            <v>Prime Medical</v>
          </cell>
        </row>
        <row r="11">
          <cell r="A11" t="str">
            <v>SAH_41096</v>
          </cell>
          <cell r="B11" t="str">
            <v>Catholic Healthcare West Arizona</v>
          </cell>
          <cell r="C11" t="str">
            <v>CHW</v>
          </cell>
        </row>
        <row r="12">
          <cell r="A12" t="str">
            <v>SAH_41096</v>
          </cell>
          <cell r="B12" t="str">
            <v>Scripps Medical Plans</v>
          </cell>
          <cell r="C12" t="str">
            <v>Scripps</v>
          </cell>
        </row>
        <row r="13">
          <cell r="A13" t="str">
            <v>SAH_41096</v>
          </cell>
          <cell r="B13" t="str">
            <v>County of Kern</v>
          </cell>
          <cell r="C13" t="str">
            <v>Kern</v>
          </cell>
        </row>
        <row r="14">
          <cell r="A14" t="str">
            <v>USMN_410</v>
          </cell>
          <cell r="C14" t="str">
            <v>USMN</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right"/>
      <sheetName val="Print"/>
      <sheetName val="Header"/>
      <sheetName val="PMPMBlend"/>
      <sheetName val="PMPM"/>
      <sheetName val="Hosp$"/>
      <sheetName val="HospUtil"/>
      <sheetName val="Phys$"/>
      <sheetName val="PhysOthrUtil"/>
      <sheetName val="RX"/>
      <sheetName val="Pools"/>
      <sheetName val="PrimCare"/>
      <sheetName val="PhysOthrAdjUtil"/>
      <sheetName val="OPAdjUtil"/>
      <sheetName val="IPAdjUtil"/>
      <sheetName val="GPCI"/>
      <sheetName val="IP"/>
      <sheetName val="OP"/>
      <sheetName val="PhysOthr"/>
      <sheetName val="RegFctrs"/>
      <sheetName val="FacChg"/>
      <sheetName val="RxData"/>
      <sheetName val="CopayAdj"/>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Assumption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Assumption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TOC"/>
      <sheetName val="RFP"/>
      <sheetName val="SPPT"/>
      <sheetName val="CHKLST"/>
      <sheetName val="INPUT"/>
      <sheetName val="POPL"/>
      <sheetName val="ENG"/>
      <sheetName val="grENG"/>
      <sheetName val="grMBR"/>
      <sheetName val="grREV"/>
      <sheetName val="RATES"/>
      <sheetName val="REV"/>
      <sheetName val="EXEC"/>
      <sheetName val="BUD"/>
      <sheetName val="STAFF"/>
      <sheetName val="STAFF_Integrate"/>
      <sheetName val="CAP"/>
      <sheetName val="DM_High"/>
      <sheetName val="DM_Mod"/>
      <sheetName val="DM_Low"/>
      <sheetName val="CM_Medical"/>
      <sheetName val="Member Driven Expense"/>
      <sheetName val="Provider Services"/>
      <sheetName val="DATA"/>
      <sheetName val="BLANK"/>
    </sheetNames>
    <sheetDataSet>
      <sheetData sheetId="0"/>
      <sheetData sheetId="1"/>
      <sheetData sheetId="2"/>
      <sheetData sheetId="3"/>
      <sheetData sheetId="4"/>
      <sheetData sheetId="5"/>
      <sheetData sheetId="6"/>
      <sheetData sheetId="7">
        <row r="23">
          <cell r="J23">
            <v>3166.6666666666665</v>
          </cell>
        </row>
        <row r="24">
          <cell r="J24">
            <v>6333.333333333333</v>
          </cell>
        </row>
        <row r="25">
          <cell r="J25">
            <v>9500</v>
          </cell>
        </row>
        <row r="26">
          <cell r="J26">
            <v>12666.666666666666</v>
          </cell>
        </row>
        <row r="27">
          <cell r="J27">
            <v>15833.333333333332</v>
          </cell>
        </row>
        <row r="28">
          <cell r="J28">
            <v>19000</v>
          </cell>
        </row>
        <row r="29">
          <cell r="J29">
            <v>22166.666666666668</v>
          </cell>
        </row>
        <row r="30">
          <cell r="J30">
            <v>25333.333333333336</v>
          </cell>
        </row>
        <row r="31">
          <cell r="J31">
            <v>28500.000000000004</v>
          </cell>
        </row>
        <row r="32">
          <cell r="J32">
            <v>31666.666666666672</v>
          </cell>
        </row>
        <row r="33">
          <cell r="J33">
            <v>34833.333333333336</v>
          </cell>
        </row>
        <row r="34">
          <cell r="J34">
            <v>38000</v>
          </cell>
        </row>
        <row r="37">
          <cell r="J37">
            <v>38395.833333333336</v>
          </cell>
        </row>
        <row r="38">
          <cell r="J38">
            <v>38791.666666666672</v>
          </cell>
        </row>
        <row r="39">
          <cell r="J39">
            <v>39187.500000000007</v>
          </cell>
        </row>
        <row r="40">
          <cell r="J40">
            <v>39583.333333333343</v>
          </cell>
        </row>
        <row r="41">
          <cell r="J41">
            <v>39979.166666666679</v>
          </cell>
        </row>
        <row r="42">
          <cell r="J42">
            <v>40375.000000000015</v>
          </cell>
        </row>
        <row r="43">
          <cell r="J43">
            <v>40770.83333333335</v>
          </cell>
        </row>
        <row r="44">
          <cell r="J44">
            <v>41166.666666666686</v>
          </cell>
        </row>
        <row r="45">
          <cell r="J45">
            <v>41562.500000000022</v>
          </cell>
        </row>
        <row r="46">
          <cell r="J46">
            <v>41958.333333333358</v>
          </cell>
        </row>
        <row r="47">
          <cell r="J47">
            <v>42354.166666666693</v>
          </cell>
        </row>
        <row r="48">
          <cell r="J48">
            <v>42750.000000000029</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
  <sheetViews>
    <sheetView tabSelected="1" topLeftCell="A37" zoomScale="110" zoomScaleNormal="110" workbookViewId="0"/>
  </sheetViews>
  <sheetFormatPr defaultColWidth="9.140625" defaultRowHeight="12.75" x14ac:dyDescent="0.2"/>
  <cols>
    <col min="1" max="1" width="4.85546875" style="2" customWidth="1"/>
    <col min="2" max="3" width="9.140625" style="2"/>
    <col min="4" max="4" width="27.42578125" style="2" customWidth="1"/>
    <col min="5" max="5" width="9.140625" style="2"/>
    <col min="6" max="6" width="42.42578125" style="2" customWidth="1"/>
    <col min="7" max="16384" width="9.140625" style="2"/>
  </cols>
  <sheetData>
    <row r="1" spans="1:6" x14ac:dyDescent="0.2">
      <c r="A1" s="1"/>
      <c r="B1" s="1"/>
      <c r="C1" s="1"/>
      <c r="D1" s="1"/>
      <c r="E1" s="1"/>
      <c r="F1" s="1"/>
    </row>
    <row r="2" spans="1:6" x14ac:dyDescent="0.2">
      <c r="A2" s="1"/>
      <c r="B2" s="1"/>
      <c r="C2" s="1"/>
      <c r="D2" s="1"/>
      <c r="E2" s="1"/>
      <c r="F2" s="1"/>
    </row>
    <row r="3" spans="1:6" x14ac:dyDescent="0.2">
      <c r="A3" s="1"/>
      <c r="B3" s="1"/>
      <c r="C3" s="1"/>
      <c r="D3" s="1"/>
      <c r="E3" s="1"/>
      <c r="F3" s="1"/>
    </row>
    <row r="4" spans="1:6" x14ac:dyDescent="0.2">
      <c r="A4" s="1"/>
      <c r="B4" s="1"/>
      <c r="C4" s="1"/>
      <c r="D4" s="1"/>
      <c r="E4" s="1"/>
      <c r="F4" s="1"/>
    </row>
    <row r="5" spans="1:6" ht="27.6" customHeight="1" x14ac:dyDescent="0.2">
      <c r="A5" s="1"/>
      <c r="B5" s="34" t="s">
        <v>10</v>
      </c>
      <c r="C5" s="35"/>
      <c r="D5" s="35"/>
      <c r="E5" s="35"/>
      <c r="F5" s="35"/>
    </row>
    <row r="6" spans="1:6" ht="26.25" customHeight="1" x14ac:dyDescent="0.4">
      <c r="A6" s="1"/>
      <c r="B6" s="36" t="s">
        <v>35</v>
      </c>
      <c r="C6" s="36"/>
      <c r="D6" s="36"/>
      <c r="E6" s="36"/>
      <c r="F6" s="36"/>
    </row>
    <row r="7" spans="1:6" ht="26.25" customHeight="1" x14ac:dyDescent="0.4">
      <c r="A7" s="1"/>
      <c r="B7" s="4"/>
      <c r="C7" s="4"/>
      <c r="D7" s="4"/>
      <c r="E7" s="3"/>
      <c r="F7" s="4"/>
    </row>
    <row r="8" spans="1:6" ht="26.25" x14ac:dyDescent="0.4">
      <c r="A8" s="1"/>
      <c r="B8" s="37" t="s">
        <v>34</v>
      </c>
      <c r="C8" s="37"/>
      <c r="D8" s="37"/>
      <c r="E8" s="37"/>
      <c r="F8" s="37"/>
    </row>
    <row r="9" spans="1:6" ht="26.25" x14ac:dyDescent="0.4">
      <c r="A9" s="1"/>
      <c r="B9" s="31"/>
      <c r="C9" s="31"/>
      <c r="D9" s="31"/>
      <c r="E9" s="32" t="s">
        <v>39</v>
      </c>
      <c r="F9" s="31"/>
    </row>
    <row r="10" spans="1:6" ht="46.5" customHeight="1" x14ac:dyDescent="0.2">
      <c r="A10" s="1"/>
      <c r="B10" s="38" t="s">
        <v>38</v>
      </c>
      <c r="C10" s="39"/>
      <c r="D10" s="39"/>
      <c r="E10" s="39"/>
      <c r="F10" s="39"/>
    </row>
    <row r="11" spans="1:6" ht="20.25" x14ac:dyDescent="0.3">
      <c r="A11" s="1"/>
      <c r="B11" s="40" t="s">
        <v>2</v>
      </c>
      <c r="C11" s="40"/>
      <c r="D11" s="40"/>
      <c r="E11" s="40"/>
      <c r="F11" s="40"/>
    </row>
    <row r="12" spans="1:6" x14ac:dyDescent="0.2">
      <c r="A12" s="1"/>
      <c r="B12" s="33"/>
      <c r="C12" s="33"/>
      <c r="D12" s="33"/>
      <c r="E12" s="33"/>
      <c r="F12" s="33"/>
    </row>
    <row r="13" spans="1:6" x14ac:dyDescent="0.2">
      <c r="A13" s="1"/>
      <c r="B13" s="1"/>
      <c r="C13" s="1"/>
      <c r="D13" s="1"/>
      <c r="E13" s="1"/>
      <c r="F13" s="1"/>
    </row>
  </sheetData>
  <sheetProtection algorithmName="SHA-512" hashValue="PHPpMQJ+aFoqbk+YJfu2E6PVuEtflvn9x8g7SduRbEhONxuUdQiDQJ23oFIOi6vvXO0ClF6EEmCf86n4zHnqCw==" saltValue="D2XWdNgg93mHaySZPV7OkA==" spinCount="100000" sheet="1" objects="1" scenarios="1"/>
  <mergeCells count="6">
    <mergeCell ref="B12:F12"/>
    <mergeCell ref="B5:F5"/>
    <mergeCell ref="B6:F6"/>
    <mergeCell ref="B8:F8"/>
    <mergeCell ref="B10:F10"/>
    <mergeCell ref="B11:F11"/>
  </mergeCells>
  <printOptions horizontalCentered="1"/>
  <pageMargins left="0" right="0" top="0.74" bottom="0.5" header="0" footer="0"/>
  <pageSetup scale="95" orientation="portrait" r:id="rId1"/>
  <headerFooter alignWithMargins="0">
    <oddFooter>&amp;LAttachments K and N&amp;C&amp;P of &amp;N&amp;RRFP 15-001</oddFooter>
  </headerFooter>
  <rowBreaks count="1" manualBreakCount="1">
    <brk id="1"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629A-6E23-416B-8635-818D8BA6D0F6}">
  <dimension ref="A1:I42"/>
  <sheetViews>
    <sheetView showGridLines="0" zoomScale="90" zoomScaleNormal="90" workbookViewId="0">
      <selection activeCell="E3" sqref="E3:G3"/>
    </sheetView>
  </sheetViews>
  <sheetFormatPr defaultColWidth="8.85546875" defaultRowHeight="12.75" x14ac:dyDescent="0.2"/>
  <cols>
    <col min="1" max="1" width="3.42578125" customWidth="1"/>
    <col min="2" max="2" width="58.42578125" customWidth="1"/>
    <col min="3" max="3" width="39.5703125" customWidth="1"/>
    <col min="4" max="4" width="35.42578125" bestFit="1" customWidth="1"/>
    <col min="5" max="5" width="31.42578125" customWidth="1"/>
    <col min="6" max="6" width="26.85546875" bestFit="1" customWidth="1"/>
    <col min="7" max="7" width="26.140625" customWidth="1"/>
    <col min="8" max="8" width="32.5703125" customWidth="1"/>
  </cols>
  <sheetData>
    <row r="1" spans="1:8" ht="15" x14ac:dyDescent="0.25">
      <c r="A1" s="9" t="s">
        <v>36</v>
      </c>
    </row>
    <row r="2" spans="1:8" ht="15" x14ac:dyDescent="0.25">
      <c r="A2" s="9" t="s">
        <v>37</v>
      </c>
      <c r="D2" s="8"/>
      <c r="E2" s="8"/>
      <c r="F2" s="8"/>
      <c r="G2" s="8"/>
      <c r="H2" s="8"/>
    </row>
    <row r="3" spans="1:8" ht="15" x14ac:dyDescent="0.25">
      <c r="A3" s="9" t="s">
        <v>21</v>
      </c>
      <c r="D3" s="10" t="s">
        <v>0</v>
      </c>
      <c r="E3" s="41"/>
      <c r="F3" s="42"/>
      <c r="G3" s="43"/>
    </row>
    <row r="4" spans="1:8" x14ac:dyDescent="0.2">
      <c r="A4" s="11"/>
      <c r="D4" s="8"/>
      <c r="E4" s="44" t="s">
        <v>1</v>
      </c>
      <c r="F4" s="45"/>
      <c r="G4" s="46"/>
    </row>
    <row r="5" spans="1:8" x14ac:dyDescent="0.2">
      <c r="A5" s="11"/>
      <c r="D5" s="8"/>
    </row>
    <row r="6" spans="1:8" ht="191.1" customHeight="1" x14ac:dyDescent="0.2">
      <c r="A6" s="11"/>
      <c r="B6" s="50" t="s">
        <v>32</v>
      </c>
      <c r="C6" s="50"/>
      <c r="D6" s="50"/>
      <c r="E6" s="50"/>
      <c r="F6" s="50"/>
      <c r="G6" s="50"/>
      <c r="H6" s="12"/>
    </row>
    <row r="7" spans="1:8" x14ac:dyDescent="0.2">
      <c r="A7" s="11"/>
    </row>
    <row r="8" spans="1:8" x14ac:dyDescent="0.2">
      <c r="A8" s="11"/>
      <c r="B8" s="11" t="s">
        <v>19</v>
      </c>
    </row>
    <row r="9" spans="1:8" ht="14.25" x14ac:dyDescent="0.2">
      <c r="A9" s="11"/>
      <c r="B9" s="13" t="s">
        <v>22</v>
      </c>
      <c r="C9" s="7">
        <f>SUMPRODUCT(D14:D16,C14:C16)/SUM(C14:C16)</f>
        <v>0</v>
      </c>
    </row>
    <row r="10" spans="1:8" ht="18" customHeight="1" x14ac:dyDescent="0.2">
      <c r="A10" s="11"/>
      <c r="B10" s="49" t="s">
        <v>30</v>
      </c>
      <c r="C10" s="49"/>
      <c r="D10" s="49"/>
      <c r="E10" s="49"/>
      <c r="F10" s="49"/>
      <c r="G10" s="49"/>
    </row>
    <row r="11" spans="1:8" x14ac:dyDescent="0.2">
      <c r="A11" s="11"/>
    </row>
    <row r="12" spans="1:8" x14ac:dyDescent="0.2">
      <c r="A12" s="11"/>
      <c r="B12" s="11" t="s">
        <v>20</v>
      </c>
    </row>
    <row r="13" spans="1:8" ht="39.75" x14ac:dyDescent="0.2">
      <c r="A13" s="11"/>
      <c r="B13" s="13" t="s">
        <v>17</v>
      </c>
      <c r="C13" s="13" t="s">
        <v>31</v>
      </c>
      <c r="D13" s="13" t="s">
        <v>7</v>
      </c>
      <c r="E13" s="14" t="s">
        <v>11</v>
      </c>
      <c r="F13" s="14" t="s">
        <v>12</v>
      </c>
      <c r="G13" s="14" t="s">
        <v>16</v>
      </c>
    </row>
    <row r="14" spans="1:8" ht="14.25" x14ac:dyDescent="0.2">
      <c r="A14" s="11"/>
      <c r="B14" s="15" t="s">
        <v>23</v>
      </c>
      <c r="C14" s="16">
        <v>0.8</v>
      </c>
      <c r="D14" s="28"/>
      <c r="E14" s="29"/>
      <c r="F14" s="17">
        <f>D14*(1-E14)</f>
        <v>0</v>
      </c>
      <c r="G14" s="17">
        <f>D14*E14</f>
        <v>0</v>
      </c>
    </row>
    <row r="15" spans="1:8" ht="14.25" x14ac:dyDescent="0.2">
      <c r="A15" s="11"/>
      <c r="B15" s="18" t="s">
        <v>24</v>
      </c>
      <c r="C15" s="19">
        <v>0.1</v>
      </c>
      <c r="D15" s="28"/>
      <c r="E15" s="29"/>
      <c r="F15" s="17">
        <f t="shared" ref="F15:F16" si="0">D15*(1-E15)</f>
        <v>0</v>
      </c>
      <c r="G15" s="17">
        <f t="shared" ref="G15:G16" si="1">D15*E15</f>
        <v>0</v>
      </c>
    </row>
    <row r="16" spans="1:8" x14ac:dyDescent="0.2">
      <c r="A16" s="11"/>
      <c r="B16" s="15" t="s">
        <v>15</v>
      </c>
      <c r="C16" s="16">
        <v>0.1</v>
      </c>
      <c r="D16" s="28"/>
      <c r="E16" s="29"/>
      <c r="F16" s="17">
        <f t="shared" si="0"/>
        <v>0</v>
      </c>
      <c r="G16" s="17">
        <f t="shared" si="1"/>
        <v>0</v>
      </c>
    </row>
    <row r="17" spans="1:7" ht="54" customHeight="1" x14ac:dyDescent="0.2">
      <c r="A17" s="11"/>
      <c r="B17" s="48" t="s">
        <v>25</v>
      </c>
      <c r="C17" s="48"/>
      <c r="D17" s="48"/>
      <c r="E17" s="48"/>
      <c r="F17" s="48"/>
      <c r="G17" s="48"/>
    </row>
    <row r="18" spans="1:7" ht="16.5" customHeight="1" x14ac:dyDescent="0.2">
      <c r="A18" s="11"/>
      <c r="B18" s="49" t="s">
        <v>26</v>
      </c>
      <c r="C18" s="49"/>
      <c r="D18" s="49"/>
      <c r="E18" s="49"/>
      <c r="F18" s="49"/>
      <c r="G18" s="49"/>
    </row>
    <row r="19" spans="1:7" ht="16.5" customHeight="1" x14ac:dyDescent="0.2">
      <c r="A19" s="11"/>
      <c r="B19" s="49" t="s">
        <v>33</v>
      </c>
      <c r="C19" s="49"/>
      <c r="D19" s="49"/>
      <c r="E19" s="49"/>
      <c r="F19" s="49"/>
      <c r="G19" s="49"/>
    </row>
    <row r="20" spans="1:7" x14ac:dyDescent="0.2">
      <c r="A20" s="11"/>
      <c r="D20" s="20"/>
    </row>
    <row r="21" spans="1:7" ht="14.25" x14ac:dyDescent="0.2">
      <c r="B21" s="11" t="s">
        <v>27</v>
      </c>
    </row>
    <row r="22" spans="1:7" ht="25.5" x14ac:dyDescent="0.2">
      <c r="B22" s="13" t="s">
        <v>14</v>
      </c>
      <c r="C22" s="21" t="s">
        <v>4</v>
      </c>
      <c r="D22" s="21" t="s">
        <v>5</v>
      </c>
      <c r="E22" s="21" t="s">
        <v>6</v>
      </c>
    </row>
    <row r="23" spans="1:7" x14ac:dyDescent="0.2">
      <c r="B23" s="22" t="s">
        <v>8</v>
      </c>
      <c r="C23" s="5"/>
      <c r="D23" s="5"/>
      <c r="E23" s="23" t="str">
        <f>IF(SUM(C23:D23)=0,"",SUM(C23:D23))</f>
        <v/>
      </c>
    </row>
    <row r="24" spans="1:7" x14ac:dyDescent="0.2">
      <c r="B24" s="22" t="s">
        <v>3</v>
      </c>
      <c r="C24" s="5"/>
      <c r="D24" s="5"/>
      <c r="E24" s="23" t="str">
        <f t="shared" ref="E24:E37" si="2">IF(SUM(C24:D24)=0,"",SUM(C24:D24))</f>
        <v/>
      </c>
    </row>
    <row r="25" spans="1:7" x14ac:dyDescent="0.2">
      <c r="B25" s="22" t="s">
        <v>9</v>
      </c>
      <c r="C25" s="5"/>
      <c r="D25" s="5"/>
      <c r="E25" s="23" t="str">
        <f t="shared" si="2"/>
        <v/>
      </c>
    </row>
    <row r="26" spans="1:7" x14ac:dyDescent="0.2">
      <c r="B26" s="22" t="s">
        <v>18</v>
      </c>
      <c r="C26" s="5"/>
      <c r="D26" s="5"/>
      <c r="E26" s="23" t="str">
        <f>IF(SUM(C26:D26)=0,"",SUM(C26:D26))</f>
        <v/>
      </c>
    </row>
    <row r="27" spans="1:7" x14ac:dyDescent="0.2">
      <c r="B27" s="24" t="s">
        <v>13</v>
      </c>
      <c r="C27" s="25"/>
      <c r="D27" s="25"/>
      <c r="E27" s="25"/>
    </row>
    <row r="28" spans="1:7" x14ac:dyDescent="0.2">
      <c r="B28" s="30"/>
      <c r="C28" s="6"/>
      <c r="D28" s="6"/>
      <c r="E28" s="23" t="str">
        <f t="shared" si="2"/>
        <v/>
      </c>
    </row>
    <row r="29" spans="1:7" x14ac:dyDescent="0.2">
      <c r="B29" s="30"/>
      <c r="C29" s="6"/>
      <c r="D29" s="6"/>
      <c r="E29" s="23" t="str">
        <f t="shared" si="2"/>
        <v/>
      </c>
    </row>
    <row r="30" spans="1:7" x14ac:dyDescent="0.2">
      <c r="B30" s="30"/>
      <c r="C30" s="6"/>
      <c r="D30" s="6"/>
      <c r="E30" s="23" t="str">
        <f t="shared" si="2"/>
        <v/>
      </c>
    </row>
    <row r="31" spans="1:7" x14ac:dyDescent="0.2">
      <c r="B31" s="30"/>
      <c r="C31" s="6"/>
      <c r="D31" s="6"/>
      <c r="E31" s="23" t="str">
        <f t="shared" si="2"/>
        <v/>
      </c>
    </row>
    <row r="32" spans="1:7" x14ac:dyDescent="0.2">
      <c r="B32" s="30"/>
      <c r="C32" s="6"/>
      <c r="D32" s="6"/>
      <c r="E32" s="23" t="str">
        <f t="shared" si="2"/>
        <v/>
      </c>
    </row>
    <row r="33" spans="2:9" x14ac:dyDescent="0.2">
      <c r="B33" s="30"/>
      <c r="C33" s="6"/>
      <c r="D33" s="6"/>
      <c r="E33" s="23" t="str">
        <f t="shared" si="2"/>
        <v/>
      </c>
    </row>
    <row r="34" spans="2:9" x14ac:dyDescent="0.2">
      <c r="B34" s="30"/>
      <c r="C34" s="6"/>
      <c r="D34" s="6"/>
      <c r="E34" s="23" t="str">
        <f>IF(SUM(C34:D34)=0,"",SUM(C34:D34))</f>
        <v/>
      </c>
    </row>
    <row r="35" spans="2:9" x14ac:dyDescent="0.2">
      <c r="B35" s="30"/>
      <c r="C35" s="6"/>
      <c r="D35" s="6"/>
      <c r="E35" s="23" t="str">
        <f t="shared" si="2"/>
        <v/>
      </c>
    </row>
    <row r="36" spans="2:9" x14ac:dyDescent="0.2">
      <c r="B36" s="30"/>
      <c r="C36" s="6"/>
      <c r="D36" s="6"/>
      <c r="E36" s="23" t="str">
        <f t="shared" si="2"/>
        <v/>
      </c>
    </row>
    <row r="37" spans="2:9" x14ac:dyDescent="0.2">
      <c r="B37" s="30"/>
      <c r="C37" s="6"/>
      <c r="D37" s="6"/>
      <c r="E37" s="23" t="str">
        <f t="shared" si="2"/>
        <v/>
      </c>
    </row>
    <row r="38" spans="2:9" x14ac:dyDescent="0.2">
      <c r="B38" s="47" t="s">
        <v>28</v>
      </c>
      <c r="C38" s="47"/>
      <c r="D38" s="47"/>
      <c r="E38" s="47"/>
      <c r="F38" s="27"/>
      <c r="G38" s="27"/>
      <c r="H38" s="27"/>
      <c r="I38" s="27"/>
    </row>
    <row r="39" spans="2:9" x14ac:dyDescent="0.2">
      <c r="B39" s="47" t="s">
        <v>29</v>
      </c>
      <c r="C39" s="47"/>
      <c r="D39" s="26"/>
      <c r="E39" s="26"/>
      <c r="F39" s="27"/>
      <c r="G39" s="27"/>
      <c r="H39" s="27"/>
      <c r="I39" s="27"/>
    </row>
    <row r="40" spans="2:9" x14ac:dyDescent="0.2">
      <c r="B40" s="20"/>
    </row>
    <row r="42" spans="2:9" ht="30.95" customHeight="1" x14ac:dyDescent="0.2"/>
  </sheetData>
  <sheetProtection algorithmName="SHA-512" hashValue="bpiSZOf15N4vQU2t0qOOyzrbZem8mXWsXw//M9IhYgfINaMgCr9u7aoZP7ASy4JAyztBqZBkCIWAlMoklkE7Ag==" saltValue="SQH6uqQk8NZzsQiUB0Sthw==" spinCount="100000" sheet="1" objects="1" scenarios="1" selectLockedCells="1"/>
  <mergeCells count="9">
    <mergeCell ref="E3:G3"/>
    <mergeCell ref="E4:G4"/>
    <mergeCell ref="B39:C39"/>
    <mergeCell ref="B38:E38"/>
    <mergeCell ref="B17:G17"/>
    <mergeCell ref="B18:G18"/>
    <mergeCell ref="B6:G6"/>
    <mergeCell ref="B19:G19"/>
    <mergeCell ref="B10:G10"/>
  </mergeCells>
  <phoneticPr fontId="24" type="noConversion"/>
  <dataValidations count="2">
    <dataValidation type="decimal" operator="greaterThanOrEqual" allowBlank="1" showErrorMessage="1" errorTitle="Error - Below Minimum Rate" error="Value entered is below the minimum Per Diem Amount Passed-Through to Intensive Foster Family of at least $73.51." prompt="Value entered must be higher than the minimum rate of $73.51" sqref="D14" xr:uid="{1D4888BE-EB92-493B-8EA7-26690478EDD9}">
      <formula1>73.51</formula1>
    </dataValidation>
    <dataValidation type="decimal" operator="lessThanOrEqual" allowBlank="1" showErrorMessage="1" errorTitle="Error - Above Placement Per Diem" error="The Non-Placement Per Diem Rate cannot be greater than the Placement Per Diem Rate." prompt="Value entered must be lower than the Intensive Foster Care Placement Per Diem Rate entered above" sqref="D15" xr:uid="{C7D59C2D-0ABC-42A3-8FAB-5CA75FD0EA36}">
      <formula1>D14</formula1>
    </dataValidation>
  </dataValidations>
  <pageMargins left="0.7" right="0.7" top="0.75" bottom="0.75" header="0.3" footer="0.3"/>
  <pageSetup scale="46" orientation="landscape" horizontalDpi="4294967293" verticalDpi="1200" r:id="rId1"/>
  <colBreaks count="2" manualBreakCount="2">
    <brk id="7" max="35" man="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2435B42D6CF640A81C3350F6E5CC45" ma:contentTypeVersion="12" ma:contentTypeDescription="Create a new document." ma:contentTypeScope="" ma:versionID="ebe957490c23712073de6d8a08261d99">
  <xsd:schema xmlns:xsd="http://www.w3.org/2001/XMLSchema" xmlns:xs="http://www.w3.org/2001/XMLSchema" xmlns:p="http://schemas.microsoft.com/office/2006/metadata/properties" targetNamespace="http://schemas.microsoft.com/office/2006/metadata/properties" ma:root="true" ma:fieldsID="25db7fda4fea68a3c853cc27b66a448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Vendor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26AC4-BAA1-467E-BC08-A03409F9841C}">
  <ds:schemaRefs>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61A32C4A-2CF6-41E9-87A8-D4C342D85FEC}">
  <ds:schemaRefs>
    <ds:schemaRef ds:uri="http://schemas.microsoft.com/sharepoint/v3/contenttype/forms"/>
  </ds:schemaRefs>
</ds:datastoreItem>
</file>

<file path=customXml/itemProps3.xml><?xml version="1.0" encoding="utf-8"?>
<ds:datastoreItem xmlns:ds="http://schemas.openxmlformats.org/officeDocument/2006/customXml" ds:itemID="{88836C48-663B-4FFF-A475-B8FD1DF89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Title</vt:lpstr>
      <vt:lpstr>Proposed Per Diem Rates</vt:lpstr>
      <vt:lpstr>'Proposed Per Diem Rates'!Print_Area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Dawson Kaaua</dc:creator>
  <cp:lastModifiedBy>Richardson, Erin</cp:lastModifiedBy>
  <cp:lastPrinted>2021-11-09T20:20:04Z</cp:lastPrinted>
  <dcterms:created xsi:type="dcterms:W3CDTF">2006-10-17T18:52:55Z</dcterms:created>
  <dcterms:modified xsi:type="dcterms:W3CDTF">2024-03-05T13:53:43Z</dcterms:modified>
</cp:coreProperties>
</file>