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575-619/"/>
    </mc:Choice>
  </mc:AlternateContent>
  <xr:revisionPtr revIDLastSave="0" documentId="8_{37120D41-6F7C-4433-AF53-1E2660E64230}" xr6:coauthVersionLast="47" xr6:coauthVersionMax="47" xr10:uidLastSave="{00000000-0000-0000-0000-000000000000}"/>
  <bookViews>
    <workbookView xWindow="-120" yWindow="-120" windowWidth="24240" windowHeight="17640" activeTab="2"/>
  </bookViews>
  <sheets>
    <sheet name="list" sheetId="1" r:id="rId1"/>
    <sheet name="ppb to micro" sheetId="2" r:id="rId2"/>
    <sheet name="compare" sheetId="3" r:id="rId3"/>
  </sheets>
  <definedNames>
    <definedName name="_xlnm.Print_Area" localSheetId="0">list!$A$1:$E$84</definedName>
    <definedName name="_xlnm.Print_Titles" localSheetId="0">list!$1:$1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3" l="1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17" i="3"/>
  <c r="E15" i="3"/>
  <c r="E14" i="3"/>
  <c r="E13" i="3"/>
  <c r="E12" i="3"/>
  <c r="E11" i="3"/>
  <c r="E8" i="3"/>
  <c r="E7" i="3"/>
  <c r="E6" i="3"/>
  <c r="E5" i="3"/>
  <c r="E4" i="3"/>
  <c r="E3" i="3"/>
  <c r="E2" i="3"/>
  <c r="C43" i="2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07" i="1"/>
  <c r="E106" i="1"/>
  <c r="E105" i="1"/>
  <c r="E104" i="1"/>
  <c r="E103" i="1"/>
  <c r="E102" i="1"/>
  <c r="E99" i="1"/>
  <c r="E98" i="1"/>
  <c r="E97" i="1"/>
  <c r="E96" i="1"/>
  <c r="E95" i="1"/>
  <c r="E94" i="1"/>
  <c r="E9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3" i="1"/>
  <c r="E3" i="2"/>
  <c r="E4" i="2"/>
  <c r="D6" i="2"/>
  <c r="E6" i="2"/>
  <c r="E8" i="2"/>
  <c r="E9" i="2"/>
  <c r="E13" i="2"/>
  <c r="E14" i="2"/>
  <c r="E15" i="2"/>
  <c r="E21" i="2"/>
  <c r="E24" i="2"/>
  <c r="E27" i="2"/>
  <c r="E30" i="2"/>
  <c r="E31" i="2"/>
  <c r="D32" i="2"/>
  <c r="E32" i="2"/>
  <c r="E35" i="2"/>
  <c r="E36" i="2"/>
  <c r="E37" i="2"/>
  <c r="E38" i="2"/>
  <c r="E41" i="2"/>
  <c r="D43" i="2"/>
  <c r="E43" i="2"/>
  <c r="E46" i="2"/>
  <c r="E49" i="2"/>
  <c r="E52" i="2"/>
  <c r="D53" i="2"/>
  <c r="E53" i="2"/>
  <c r="E54" i="2"/>
  <c r="E56" i="2"/>
  <c r="E60" i="2"/>
  <c r="E62" i="2"/>
  <c r="D44" i="2"/>
  <c r="E44" i="2" s="1"/>
  <c r="D15" i="2"/>
  <c r="D55" i="2"/>
  <c r="E55" i="2" s="1"/>
  <c r="D56" i="2"/>
  <c r="D46" i="2"/>
  <c r="D14" i="2"/>
  <c r="D58" i="2"/>
  <c r="E58" i="2" s="1"/>
  <c r="D42" i="2"/>
  <c r="E42" i="2" s="1"/>
  <c r="D33" i="2"/>
  <c r="E33" i="2" s="1"/>
  <c r="D30" i="2"/>
  <c r="D22" i="2"/>
  <c r="E22" i="2" s="1"/>
  <c r="D18" i="2"/>
  <c r="E18" i="2" s="1"/>
  <c r="D61" i="2"/>
  <c r="E61" i="2" s="1"/>
  <c r="D48" i="2"/>
  <c r="E48" i="2" s="1"/>
  <c r="D47" i="2"/>
  <c r="E47" i="2" s="1"/>
  <c r="D13" i="2"/>
  <c r="D23" i="2"/>
  <c r="E23" i="2" s="1"/>
  <c r="D12" i="2"/>
  <c r="E12" i="2" s="1"/>
  <c r="D19" i="2"/>
  <c r="E19" i="2" s="1"/>
  <c r="D17" i="2"/>
  <c r="E17" i="2" s="1"/>
  <c r="D40" i="2"/>
  <c r="E40" i="2" s="1"/>
  <c r="D49" i="2"/>
  <c r="D51" i="2"/>
  <c r="E51" i="2" s="1"/>
  <c r="D45" i="2"/>
  <c r="E45" i="2" s="1"/>
  <c r="D3" i="2"/>
  <c r="D25" i="2"/>
  <c r="E25" i="2" s="1"/>
  <c r="D57" i="2"/>
  <c r="E57" i="2" s="1"/>
  <c r="D8" i="2"/>
  <c r="D4" i="2"/>
  <c r="D60" i="2"/>
  <c r="D10" i="2"/>
  <c r="E10" i="2" s="1"/>
  <c r="D7" i="2"/>
  <c r="E7" i="2" s="1"/>
  <c r="D11" i="2"/>
  <c r="E11" i="2" s="1"/>
  <c r="D52" i="2"/>
  <c r="D50" i="2"/>
  <c r="E50" i="2" s="1"/>
  <c r="D54" i="2"/>
  <c r="D34" i="2"/>
  <c r="E34" i="2" s="1"/>
  <c r="D59" i="2"/>
  <c r="E59" i="2" s="1"/>
  <c r="D39" i="2"/>
  <c r="E39" i="2" s="1"/>
  <c r="D24" i="2"/>
  <c r="D2" i="2"/>
  <c r="E2" i="2" s="1"/>
  <c r="D9" i="2"/>
  <c r="D27" i="2"/>
  <c r="D21" i="2"/>
  <c r="D5" i="2"/>
  <c r="E5" i="2" s="1"/>
  <c r="D36" i="2"/>
  <c r="D31" i="2"/>
  <c r="D63" i="2"/>
  <c r="E63" i="2" s="1"/>
  <c r="D35" i="2"/>
  <c r="D26" i="2"/>
  <c r="E26" i="2" s="1"/>
  <c r="D20" i="2"/>
  <c r="E20" i="2" s="1"/>
  <c r="D62" i="2"/>
  <c r="D37" i="2"/>
  <c r="D28" i="2"/>
  <c r="E28" i="2" s="1"/>
  <c r="D38" i="2"/>
  <c r="D29" i="2"/>
  <c r="E29" i="2" s="1"/>
  <c r="D16" i="2"/>
  <c r="E16" i="2" s="1"/>
  <c r="D41" i="2"/>
  <c r="E16" i="1"/>
  <c r="E15" i="1"/>
  <c r="E14" i="1"/>
  <c r="E13" i="1"/>
  <c r="E12" i="1"/>
  <c r="E11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<sst xmlns="http://schemas.openxmlformats.org/spreadsheetml/2006/main" count="583" uniqueCount="178">
  <si>
    <t>Compound</t>
  </si>
  <si>
    <t>CAS #</t>
  </si>
  <si>
    <t>MDL (ug/m3)</t>
  </si>
  <si>
    <t>Screening value</t>
  </si>
  <si>
    <t>Suffient/ Not Sufficient</t>
  </si>
  <si>
    <t>Selenium</t>
  </si>
  <si>
    <t>Mercury</t>
  </si>
  <si>
    <t>Cobalt</t>
  </si>
  <si>
    <t>Antimony</t>
  </si>
  <si>
    <t>Arsenic</t>
  </si>
  <si>
    <t>Beryllium</t>
  </si>
  <si>
    <t>Cadmium</t>
  </si>
  <si>
    <t>Chromium</t>
  </si>
  <si>
    <t>Lead</t>
  </si>
  <si>
    <t>Manganese</t>
  </si>
  <si>
    <t>Nickel</t>
  </si>
  <si>
    <t>Carbonyls</t>
  </si>
  <si>
    <t>2,5-dimethylbenzaldehyde</t>
  </si>
  <si>
    <t>97-51-8</t>
  </si>
  <si>
    <t>*</t>
  </si>
  <si>
    <t>Acetaldehyde</t>
  </si>
  <si>
    <t>75-07-0</t>
  </si>
  <si>
    <t>Acetone</t>
  </si>
  <si>
    <t>67-64-1</t>
  </si>
  <si>
    <t>Benzaldehyde</t>
  </si>
  <si>
    <t>100-52-7</t>
  </si>
  <si>
    <t>Butyr/Isobutyraldehyde</t>
  </si>
  <si>
    <t>78-84-2</t>
  </si>
  <si>
    <t>Crotonaldehyde</t>
  </si>
  <si>
    <t>4170-30-3</t>
  </si>
  <si>
    <t>Formaldehyde</t>
  </si>
  <si>
    <t>50-00-0</t>
  </si>
  <si>
    <t>Hexaldehyde</t>
  </si>
  <si>
    <t>123-05-7</t>
  </si>
  <si>
    <t>Isovaleraldehyde</t>
  </si>
  <si>
    <t>590-86-3</t>
  </si>
  <si>
    <t>Propionaldehyde</t>
  </si>
  <si>
    <t>123-38-6</t>
  </si>
  <si>
    <t>Tolualdehydes</t>
  </si>
  <si>
    <t>Valeraldehyde</t>
  </si>
  <si>
    <t>110-62-3</t>
  </si>
  <si>
    <t>VOC</t>
  </si>
  <si>
    <t>1,1,1-Trichloroethane</t>
  </si>
  <si>
    <t>71-55-6</t>
  </si>
  <si>
    <t>1,1,2,2-Tetrachloroethane</t>
  </si>
  <si>
    <t>79-34-5</t>
  </si>
  <si>
    <t>1,1,2-Trichloroethane</t>
  </si>
  <si>
    <t>79-00-5</t>
  </si>
  <si>
    <t>1,1-Dichloroethane</t>
  </si>
  <si>
    <t>75-34-3</t>
  </si>
  <si>
    <t>1,2,4-Trichlorobenzene</t>
  </si>
  <si>
    <t>120-82-1</t>
  </si>
  <si>
    <t>1,2,4-Trimethylbenzene</t>
  </si>
  <si>
    <t>95-63-6</t>
  </si>
  <si>
    <t>1,2-Dibromoethane</t>
  </si>
  <si>
    <t>106-93-4</t>
  </si>
  <si>
    <t>1,2-Dichloroethane</t>
  </si>
  <si>
    <t>107-06-2</t>
  </si>
  <si>
    <t>1,2-Dichloropropane</t>
  </si>
  <si>
    <t>78-87-5</t>
  </si>
  <si>
    <t>1,3,5-Trimethylbenzene</t>
  </si>
  <si>
    <t>108-67-8</t>
  </si>
  <si>
    <t>1,3-Butadiene</t>
  </si>
  <si>
    <t>106-99-0</t>
  </si>
  <si>
    <t>1,4-dioxane</t>
  </si>
  <si>
    <t>123-91-1</t>
  </si>
  <si>
    <t>Acrolein</t>
  </si>
  <si>
    <t>107-02-8</t>
  </si>
  <si>
    <t>Benzene</t>
  </si>
  <si>
    <t>71-43-2</t>
  </si>
  <si>
    <t>Benzyl Chloride</t>
  </si>
  <si>
    <t>100-44-7</t>
  </si>
  <si>
    <t>bromodichloromethane</t>
  </si>
  <si>
    <t>75-27-4</t>
  </si>
  <si>
    <t>Bromoform</t>
  </si>
  <si>
    <t>75-25-2</t>
  </si>
  <si>
    <t>Bromomethane</t>
  </si>
  <si>
    <t>74-83-9</t>
  </si>
  <si>
    <t>c-1,2-Dichloroethene</t>
  </si>
  <si>
    <t>156-59-2</t>
  </si>
  <si>
    <t>c-1,3-Dichloropropene</t>
  </si>
  <si>
    <t>10061-01-5</t>
  </si>
  <si>
    <t>Carbon Disulfide</t>
  </si>
  <si>
    <t>75-15-0</t>
  </si>
  <si>
    <t>Carbon Tetrachloride</t>
  </si>
  <si>
    <t>56-23-5</t>
  </si>
  <si>
    <t>Chlorobenzene</t>
  </si>
  <si>
    <t>108-90-7</t>
  </si>
  <si>
    <t>Chloroethane</t>
  </si>
  <si>
    <t>75-00-3</t>
  </si>
  <si>
    <t>Chloroform</t>
  </si>
  <si>
    <t>67-66-3</t>
  </si>
  <si>
    <t>Chloromethane</t>
  </si>
  <si>
    <t>74-87-3</t>
  </si>
  <si>
    <t>Cyclohexane</t>
  </si>
  <si>
    <t>110-82-7</t>
  </si>
  <si>
    <t>Dibromochloromethane</t>
  </si>
  <si>
    <t>124-48-1</t>
  </si>
  <si>
    <t>Dichloromethane</t>
  </si>
  <si>
    <t>75-09-2</t>
  </si>
  <si>
    <t>Ethanol</t>
  </si>
  <si>
    <t>64-17-5</t>
  </si>
  <si>
    <t>Ethyl Acetate</t>
  </si>
  <si>
    <t>141-78-6</t>
  </si>
  <si>
    <t>Ethylbenzene</t>
  </si>
  <si>
    <t>100-41-4</t>
  </si>
  <si>
    <t>Freon-11</t>
  </si>
  <si>
    <t>75-69-4</t>
  </si>
  <si>
    <t>Freon-113</t>
  </si>
  <si>
    <t>76-13-1</t>
  </si>
  <si>
    <t>Freon-114</t>
  </si>
  <si>
    <t>124-73-2</t>
  </si>
  <si>
    <t>Freon-12</t>
  </si>
  <si>
    <t>75-71-8</t>
  </si>
  <si>
    <t>Heptane</t>
  </si>
  <si>
    <t>142-82-5</t>
  </si>
  <si>
    <t>Hexachloro-1,3-butadiene</t>
  </si>
  <si>
    <t>87-68-3</t>
  </si>
  <si>
    <t>Hexane</t>
  </si>
  <si>
    <t>110-54-3</t>
  </si>
  <si>
    <t>Isopropanol</t>
  </si>
  <si>
    <t>67-63-0</t>
  </si>
  <si>
    <t>m+p-Xylenes</t>
  </si>
  <si>
    <t>108-38-3</t>
  </si>
  <si>
    <t>MBK</t>
  </si>
  <si>
    <t>591-78-6</t>
  </si>
  <si>
    <t>m-Dichlorobenzene</t>
  </si>
  <si>
    <t>541-73-1</t>
  </si>
  <si>
    <t>MEK</t>
  </si>
  <si>
    <t>78-93-3</t>
  </si>
  <si>
    <t>MIBK</t>
  </si>
  <si>
    <t>108-10-1</t>
  </si>
  <si>
    <t>MTBE</t>
  </si>
  <si>
    <t>1634-04-4</t>
  </si>
  <si>
    <t>o-Dichlorobenzene</t>
  </si>
  <si>
    <t>95-50-1</t>
  </si>
  <si>
    <t>o-Xylene</t>
  </si>
  <si>
    <t>95-47-6</t>
  </si>
  <si>
    <t>p-Dichlorobenzene</t>
  </si>
  <si>
    <t>106-46-7</t>
  </si>
  <si>
    <t>p-Ethyltoluene</t>
  </si>
  <si>
    <t>622-96-8</t>
  </si>
  <si>
    <t>Propylene</t>
  </si>
  <si>
    <t>115-07-1</t>
  </si>
  <si>
    <t>Styrene</t>
  </si>
  <si>
    <t>100-42-5</t>
  </si>
  <si>
    <t>t-1,2-Dichloroethene</t>
  </si>
  <si>
    <t>156-60-5</t>
  </si>
  <si>
    <t>t-1,3-Dichloropropene</t>
  </si>
  <si>
    <t>10061-02-6</t>
  </si>
  <si>
    <t>Tetrachloroethene</t>
  </si>
  <si>
    <t>127-18-4</t>
  </si>
  <si>
    <t>Tetrahydrofuran</t>
  </si>
  <si>
    <t>109-99-9</t>
  </si>
  <si>
    <t>Toluene</t>
  </si>
  <si>
    <t>108-88-3</t>
  </si>
  <si>
    <t>Trichloroethene</t>
  </si>
  <si>
    <t>79-01-6</t>
  </si>
  <si>
    <t>Vinyl Acetate</t>
  </si>
  <si>
    <t>108-05-4</t>
  </si>
  <si>
    <t>Vinyl Chloride</t>
  </si>
  <si>
    <t>75-01-4</t>
  </si>
  <si>
    <t>Vinylidene Chloride</t>
  </si>
  <si>
    <t>75-35-4</t>
  </si>
  <si>
    <t>COMPOUND NAME</t>
  </si>
  <si>
    <t>Propene **</t>
  </si>
  <si>
    <t>Freon-12 **</t>
  </si>
  <si>
    <t>Freon-114 **</t>
  </si>
  <si>
    <t>Vinyl acetate</t>
  </si>
  <si>
    <t>THF</t>
  </si>
  <si>
    <t>MDL ppbv</t>
  </si>
  <si>
    <t>Acrolein**</t>
  </si>
  <si>
    <t>Molecular weight</t>
  </si>
  <si>
    <t>conversion</t>
  </si>
  <si>
    <t>ug/m3</t>
  </si>
  <si>
    <t>MDL ug/m3</t>
  </si>
  <si>
    <t>Screening value (ug/m3)</t>
  </si>
  <si>
    <t>Ethylhexaldehyde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</si>
</sst>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/>
    <xf numFmtId="11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2" xfId="0" applyBorder="1"/>
    <xf numFmtId="164" fontId="0" fillId="0" borderId="3" xfId="0" applyNumberFormat="1" applyBorder="1"/>
    <xf numFmtId="0" fontId="0" fillId="0" borderId="0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0" xfId="0" applyNumberFormat="1"/>
    <xf numFmtId="164" fontId="0" fillId="0" borderId="4" xfId="0" applyNumberFormat="1" applyFill="1" applyBorder="1"/>
    <xf numFmtId="2" fontId="0" fillId="0" borderId="0" xfId="0" applyNumberFormat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0" fillId="0" borderId="1" xfId="0" applyFill="1" applyBorder="1" applyAlignment="1"/>
    <xf numFmtId="1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0" xfId="0" applyFill="1"/>
    <xf numFmtId="2" fontId="0" fillId="2" borderId="0" xfId="0" applyNumberFormat="1" applyFont="1" applyFill="1" applyAlignment="1">
      <alignment horizontal="center"/>
    </xf>
    <xf numFmtId="164" fontId="0" fillId="2" borderId="4" xfId="0" applyNumberFormat="1" applyFill="1" applyBorder="1"/>
    <xf numFmtId="0" fontId="1" fillId="2" borderId="0" xfId="0" applyFont="1" applyFill="1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workbookViewId="0">
      <pane xSplit="1" ySplit="1" topLeftCell="B79" activePane="bottomRight" state="frozen"/>
      <selection pane="topRight" activeCell="B1" sqref="B1"/>
      <selection pane="bottomLeft" activeCell="A2" sqref="A2"/>
      <selection pane="bottomRight" sqref="A1:E84"/>
    </sheetView>
  </sheetViews>
  <sheetFormatPr defaultRowHeight="12.75" x14ac:dyDescent="0.2"/>
  <cols>
    <col min="1" max="1" width="23" bestFit="1" customWidth="1"/>
    <col min="2" max="2" width="10.140625" customWidth="1"/>
    <col min="3" max="3" width="10" bestFit="1" customWidth="1"/>
    <col min="4" max="4" width="10" customWidth="1"/>
    <col min="5" max="5" width="21.7109375" bestFit="1" customWidth="1"/>
    <col min="6" max="6" width="22.42578125" bestFit="1" customWidth="1"/>
  </cols>
  <sheetData>
    <row r="1" spans="1:7" ht="26.25" thickBot="1" x14ac:dyDescent="0.25">
      <c r="A1" s="58" t="s">
        <v>0</v>
      </c>
      <c r="B1" s="59" t="s">
        <v>1</v>
      </c>
      <c r="C1" s="60" t="s">
        <v>2</v>
      </c>
      <c r="D1" s="61" t="s">
        <v>3</v>
      </c>
      <c r="E1" s="59" t="s">
        <v>4</v>
      </c>
      <c r="F1" s="20" t="s">
        <v>164</v>
      </c>
      <c r="G1" s="33" t="s">
        <v>174</v>
      </c>
    </row>
    <row r="2" spans="1:7" x14ac:dyDescent="0.2">
      <c r="A2" s="2" t="s">
        <v>9</v>
      </c>
      <c r="B2" s="4"/>
      <c r="C2" s="5">
        <v>2.2099999999999998E-5</v>
      </c>
      <c r="D2" s="4">
        <v>2.3000000000000001E-4</v>
      </c>
      <c r="E2" s="3" t="str">
        <f t="shared" ref="E2:E16" si="0">IF(C2&gt;D2,"Not Sufficient","Sufficient")</f>
        <v>Sufficient</v>
      </c>
    </row>
    <row r="3" spans="1:7" x14ac:dyDescent="0.2">
      <c r="A3" s="2" t="s">
        <v>10</v>
      </c>
      <c r="B3" s="4"/>
      <c r="C3" s="5">
        <v>2.4800000000000001E-4</v>
      </c>
      <c r="D3" s="4">
        <v>4.2000000000000002E-4</v>
      </c>
      <c r="E3" s="3" t="str">
        <f t="shared" si="0"/>
        <v>Sufficient</v>
      </c>
    </row>
    <row r="4" spans="1:7" x14ac:dyDescent="0.2">
      <c r="A4" s="2" t="s">
        <v>11</v>
      </c>
      <c r="B4" s="4"/>
      <c r="C4" s="5">
        <v>1.9000000000000001E-5</v>
      </c>
      <c r="D4" s="4">
        <v>5.5999999999999995E-4</v>
      </c>
      <c r="E4" s="3" t="str">
        <f t="shared" si="0"/>
        <v>Sufficient</v>
      </c>
    </row>
    <row r="5" spans="1:7" x14ac:dyDescent="0.2">
      <c r="A5" s="6" t="s">
        <v>12</v>
      </c>
      <c r="B5" s="7"/>
      <c r="C5" s="8">
        <v>5.0929999999999997E-4</v>
      </c>
      <c r="D5" s="9">
        <v>8.2999999999999998E-5</v>
      </c>
      <c r="E5" s="10" t="str">
        <f t="shared" si="0"/>
        <v>Not Sufficient</v>
      </c>
    </row>
    <row r="6" spans="1:7" x14ac:dyDescent="0.2">
      <c r="A6" s="2" t="s">
        <v>13</v>
      </c>
      <c r="B6" s="4"/>
      <c r="C6" s="5">
        <v>6.8300000000000007E-5</v>
      </c>
      <c r="D6" s="11">
        <v>1.5</v>
      </c>
      <c r="E6" s="3" t="str">
        <f t="shared" si="0"/>
        <v>Sufficient</v>
      </c>
    </row>
    <row r="7" spans="1:7" x14ac:dyDescent="0.2">
      <c r="A7" s="2" t="s">
        <v>14</v>
      </c>
      <c r="B7" s="4"/>
      <c r="C7" s="5">
        <v>1.2530000000000001E-4</v>
      </c>
      <c r="D7" s="11">
        <v>0.05</v>
      </c>
      <c r="E7" s="3" t="str">
        <f t="shared" si="0"/>
        <v>Sufficient</v>
      </c>
    </row>
    <row r="8" spans="1:7" x14ac:dyDescent="0.2">
      <c r="A8" s="2" t="s">
        <v>15</v>
      </c>
      <c r="B8" s="4"/>
      <c r="C8" s="5">
        <v>1.8349999999999999E-4</v>
      </c>
      <c r="D8" s="11">
        <v>4.1999999999999997E-3</v>
      </c>
      <c r="E8" s="3" t="str">
        <f t="shared" si="0"/>
        <v>Sufficient</v>
      </c>
    </row>
    <row r="9" spans="1:7" x14ac:dyDescent="0.2">
      <c r="A9" s="1" t="s">
        <v>16</v>
      </c>
      <c r="B9" s="12"/>
      <c r="C9" s="13"/>
      <c r="D9" s="13"/>
      <c r="E9" s="14"/>
    </row>
    <row r="10" spans="1:7" x14ac:dyDescent="0.2">
      <c r="A10" s="2" t="s">
        <v>17</v>
      </c>
      <c r="B10" s="4" t="s">
        <v>18</v>
      </c>
      <c r="C10" s="15">
        <v>5.0000000000000001E-3</v>
      </c>
      <c r="D10" s="4" t="s">
        <v>19</v>
      </c>
      <c r="E10" s="3"/>
    </row>
    <row r="11" spans="1:7" x14ac:dyDescent="0.2">
      <c r="A11" s="16" t="s">
        <v>20</v>
      </c>
      <c r="B11" s="4" t="s">
        <v>21</v>
      </c>
      <c r="C11" s="15">
        <v>8.9999999999999993E-3</v>
      </c>
      <c r="D11" s="4">
        <v>0.45</v>
      </c>
      <c r="E11" s="3" t="str">
        <f t="shared" si="0"/>
        <v>Sufficient</v>
      </c>
    </row>
    <row r="12" spans="1:7" x14ac:dyDescent="0.2">
      <c r="A12" s="16" t="s">
        <v>22</v>
      </c>
      <c r="B12" s="4" t="s">
        <v>23</v>
      </c>
      <c r="C12" s="15">
        <v>1.9E-2</v>
      </c>
      <c r="D12" s="4">
        <v>31000</v>
      </c>
      <c r="E12" s="3" t="str">
        <f t="shared" si="0"/>
        <v>Sufficient</v>
      </c>
    </row>
    <row r="13" spans="1:7" x14ac:dyDescent="0.2">
      <c r="A13" s="16" t="s">
        <v>24</v>
      </c>
      <c r="B13" s="4" t="s">
        <v>25</v>
      </c>
      <c r="C13" s="15">
        <v>0.01</v>
      </c>
      <c r="D13" s="4">
        <v>35</v>
      </c>
      <c r="E13" s="3" t="str">
        <f t="shared" si="0"/>
        <v>Sufficient</v>
      </c>
    </row>
    <row r="14" spans="1:7" x14ac:dyDescent="0.2">
      <c r="A14" s="16" t="s">
        <v>26</v>
      </c>
      <c r="B14" s="4" t="s">
        <v>27</v>
      </c>
      <c r="C14" s="15">
        <v>5.0000000000000001E-3</v>
      </c>
      <c r="D14" s="4">
        <v>35</v>
      </c>
      <c r="E14" s="3" t="str">
        <f t="shared" si="0"/>
        <v>Sufficient</v>
      </c>
    </row>
    <row r="15" spans="1:7" x14ac:dyDescent="0.2">
      <c r="A15" s="17" t="s">
        <v>28</v>
      </c>
      <c r="B15" s="7" t="s">
        <v>29</v>
      </c>
      <c r="C15" s="18">
        <v>4.0000000000000001E-3</v>
      </c>
      <c r="D15" s="7">
        <v>1.8E-3</v>
      </c>
      <c r="E15" s="10" t="str">
        <f t="shared" si="0"/>
        <v>Not Sufficient</v>
      </c>
    </row>
    <row r="16" spans="1:7" x14ac:dyDescent="0.2">
      <c r="A16" s="16" t="s">
        <v>30</v>
      </c>
      <c r="B16" s="4" t="s">
        <v>31</v>
      </c>
      <c r="C16" s="15">
        <v>7.0000000000000001E-3</v>
      </c>
      <c r="D16" s="4">
        <v>7.6999999999999999E-2</v>
      </c>
      <c r="E16" s="3" t="str">
        <f t="shared" si="0"/>
        <v>Sufficient</v>
      </c>
    </row>
    <row r="17" spans="1:5" x14ac:dyDescent="0.2">
      <c r="A17" s="16" t="s">
        <v>32</v>
      </c>
      <c r="B17" s="4" t="s">
        <v>33</v>
      </c>
      <c r="C17" s="15">
        <v>7.0000000000000001E-3</v>
      </c>
      <c r="D17" s="4" t="s">
        <v>19</v>
      </c>
      <c r="E17" s="3"/>
    </row>
    <row r="18" spans="1:5" x14ac:dyDescent="0.2">
      <c r="A18" s="16" t="s">
        <v>34</v>
      </c>
      <c r="B18" s="4" t="s">
        <v>35</v>
      </c>
      <c r="C18" s="15">
        <v>5.0000000000000001E-3</v>
      </c>
      <c r="D18" s="4" t="s">
        <v>19</v>
      </c>
      <c r="E18" s="3"/>
    </row>
    <row r="19" spans="1:5" x14ac:dyDescent="0.2">
      <c r="A19" s="16" t="s">
        <v>36</v>
      </c>
      <c r="B19" s="4" t="s">
        <v>37</v>
      </c>
      <c r="C19" s="15">
        <v>4.0000000000000001E-3</v>
      </c>
      <c r="D19" s="4" t="s">
        <v>19</v>
      </c>
      <c r="E19" s="3"/>
    </row>
    <row r="20" spans="1:5" x14ac:dyDescent="0.2">
      <c r="A20" s="16" t="s">
        <v>38</v>
      </c>
      <c r="B20" s="4"/>
      <c r="C20" s="15">
        <v>1.4E-2</v>
      </c>
      <c r="D20" s="4" t="s">
        <v>19</v>
      </c>
      <c r="E20" s="3"/>
    </row>
    <row r="21" spans="1:5" x14ac:dyDescent="0.2">
      <c r="A21" s="16" t="s">
        <v>39</v>
      </c>
      <c r="B21" s="4" t="s">
        <v>40</v>
      </c>
      <c r="C21" s="15">
        <v>5.0000000000000001E-3</v>
      </c>
      <c r="D21" s="4" t="s">
        <v>19</v>
      </c>
      <c r="E21" s="3"/>
    </row>
    <row r="22" spans="1:5" x14ac:dyDescent="0.2">
      <c r="A22" s="19" t="s">
        <v>41</v>
      </c>
      <c r="B22" s="12"/>
      <c r="C22" s="13"/>
      <c r="D22" s="13"/>
      <c r="E22" s="14"/>
    </row>
    <row r="23" spans="1:5" x14ac:dyDescent="0.2">
      <c r="A23" s="2" t="s">
        <v>42</v>
      </c>
      <c r="B23" s="4" t="s">
        <v>43</v>
      </c>
      <c r="C23" s="55">
        <v>0.21799482902173395</v>
      </c>
      <c r="D23" s="4">
        <v>1000</v>
      </c>
      <c r="E23" s="3" t="str">
        <f>IF(C23&gt;D23,"Not Sufficient","Sufficient")</f>
        <v>Sufficient</v>
      </c>
    </row>
    <row r="24" spans="1:5" x14ac:dyDescent="0.2">
      <c r="A24" s="6" t="s">
        <v>44</v>
      </c>
      <c r="B24" s="7" t="s">
        <v>45</v>
      </c>
      <c r="C24" s="56">
        <v>0.36738568100792995</v>
      </c>
      <c r="D24" s="7">
        <v>1.7000000000000001E-2</v>
      </c>
      <c r="E24" s="10" t="str">
        <f t="shared" ref="E24:E84" si="1">IF(C24&gt;D24,"Not Sufficient","Sufficient")</f>
        <v>Not Sufficient</v>
      </c>
    </row>
    <row r="25" spans="1:5" x14ac:dyDescent="0.2">
      <c r="A25" s="6" t="s">
        <v>46</v>
      </c>
      <c r="B25" s="7" t="s">
        <v>47</v>
      </c>
      <c r="C25" s="56">
        <v>0.13479643598478358</v>
      </c>
      <c r="D25" s="7">
        <v>6.3E-2</v>
      </c>
      <c r="E25" s="10" t="str">
        <f t="shared" si="1"/>
        <v>Not Sufficient</v>
      </c>
    </row>
    <row r="26" spans="1:5" x14ac:dyDescent="0.2">
      <c r="A26" s="2" t="s">
        <v>48</v>
      </c>
      <c r="B26" s="4" t="s">
        <v>49</v>
      </c>
      <c r="C26" s="55">
        <v>0.17757587976093042</v>
      </c>
      <c r="D26" s="4">
        <v>0.63</v>
      </c>
      <c r="E26" s="3" t="str">
        <f t="shared" si="1"/>
        <v>Sufficient</v>
      </c>
    </row>
    <row r="27" spans="1:5" x14ac:dyDescent="0.2">
      <c r="A27" s="2" t="s">
        <v>50</v>
      </c>
      <c r="B27" s="4" t="s">
        <v>51</v>
      </c>
      <c r="C27" s="55">
        <v>0.25900000000000001</v>
      </c>
      <c r="D27" s="4">
        <v>1</v>
      </c>
      <c r="E27" s="3" t="str">
        <f t="shared" si="1"/>
        <v>Sufficient</v>
      </c>
    </row>
    <row r="28" spans="1:5" x14ac:dyDescent="0.2">
      <c r="A28" s="2" t="s">
        <v>52</v>
      </c>
      <c r="B28" s="4" t="s">
        <v>53</v>
      </c>
      <c r="C28" s="55">
        <v>0.1875400090905408</v>
      </c>
      <c r="D28" s="4">
        <v>6</v>
      </c>
      <c r="E28" s="3" t="str">
        <f t="shared" si="1"/>
        <v>Sufficient</v>
      </c>
    </row>
    <row r="29" spans="1:5" x14ac:dyDescent="0.2">
      <c r="A29" s="6" t="s">
        <v>54</v>
      </c>
      <c r="B29" s="7" t="s">
        <v>55</v>
      </c>
      <c r="C29" s="56">
        <v>0.25791903064883009</v>
      </c>
      <c r="D29" s="7">
        <v>4.4999999999999997E-3</v>
      </c>
      <c r="E29" s="10" t="str">
        <f t="shared" si="1"/>
        <v>Not Sufficient</v>
      </c>
    </row>
    <row r="30" spans="1:5" x14ac:dyDescent="0.2">
      <c r="A30" s="6" t="s">
        <v>56</v>
      </c>
      <c r="B30" s="7" t="s">
        <v>57</v>
      </c>
      <c r="C30" s="56">
        <v>0.11434482319365989</v>
      </c>
      <c r="D30" s="7">
        <v>3.7999999999999999E-2</v>
      </c>
      <c r="E30" s="10" t="str">
        <f t="shared" si="1"/>
        <v>Not Sufficient</v>
      </c>
    </row>
    <row r="31" spans="1:5" x14ac:dyDescent="0.2">
      <c r="A31" s="6" t="s">
        <v>58</v>
      </c>
      <c r="B31" s="7" t="s">
        <v>59</v>
      </c>
      <c r="C31" s="56">
        <v>0.13801895271659248</v>
      </c>
      <c r="D31" s="7">
        <v>5.1999999999999998E-2</v>
      </c>
      <c r="E31" s="10" t="str">
        <f t="shared" si="1"/>
        <v>Not Sufficient</v>
      </c>
    </row>
    <row r="32" spans="1:5" x14ac:dyDescent="0.2">
      <c r="A32" s="2" t="s">
        <v>60</v>
      </c>
      <c r="B32" s="4" t="s">
        <v>61</v>
      </c>
      <c r="C32" s="55">
        <v>0.30686837389487615</v>
      </c>
      <c r="D32" s="4">
        <v>6</v>
      </c>
      <c r="E32" s="3" t="str">
        <f t="shared" si="1"/>
        <v>Sufficient</v>
      </c>
    </row>
    <row r="33" spans="1:5" x14ac:dyDescent="0.2">
      <c r="A33" s="6" t="s">
        <v>62</v>
      </c>
      <c r="B33" s="7" t="s">
        <v>63</v>
      </c>
      <c r="C33" s="56">
        <v>0.1748171111187341</v>
      </c>
      <c r="D33" s="7">
        <v>3.3000000000000002E-2</v>
      </c>
      <c r="E33" s="10" t="str">
        <f t="shared" si="1"/>
        <v>Not Sufficient</v>
      </c>
    </row>
    <row r="34" spans="1:5" x14ac:dyDescent="0.2">
      <c r="A34" s="35" t="s">
        <v>64</v>
      </c>
      <c r="B34" s="36" t="s">
        <v>65</v>
      </c>
      <c r="C34" s="49">
        <v>0.19440744402372009</v>
      </c>
      <c r="D34" s="36">
        <v>0.32</v>
      </c>
      <c r="E34" s="37" t="str">
        <f t="shared" si="1"/>
        <v>Sufficient</v>
      </c>
    </row>
    <row r="35" spans="1:5" x14ac:dyDescent="0.2">
      <c r="A35" s="2" t="s">
        <v>22</v>
      </c>
      <c r="B35" s="4" t="s">
        <v>23</v>
      </c>
      <c r="C35" s="55">
        <v>0.12502410398604891</v>
      </c>
      <c r="D35" s="4">
        <v>31000</v>
      </c>
      <c r="E35" s="3" t="str">
        <f t="shared" si="1"/>
        <v>Sufficient</v>
      </c>
    </row>
    <row r="36" spans="1:5" x14ac:dyDescent="0.2">
      <c r="A36" s="6" t="s">
        <v>66</v>
      </c>
      <c r="B36" s="57" t="s">
        <v>67</v>
      </c>
      <c r="C36" s="56">
        <v>0.35479649327771229</v>
      </c>
      <c r="D36" s="7">
        <v>0.02</v>
      </c>
      <c r="E36" s="10" t="str">
        <f t="shared" si="1"/>
        <v>Not Sufficient</v>
      </c>
    </row>
    <row r="37" spans="1:5" x14ac:dyDescent="0.2">
      <c r="A37" s="6" t="s">
        <v>68</v>
      </c>
      <c r="B37" s="7" t="s">
        <v>69</v>
      </c>
      <c r="C37" s="56">
        <v>0.13494137569249548</v>
      </c>
      <c r="D37" s="7">
        <v>0.13</v>
      </c>
      <c r="E37" s="10" t="str">
        <f t="shared" si="1"/>
        <v>Not Sufficient</v>
      </c>
    </row>
    <row r="38" spans="1:5" x14ac:dyDescent="0.2">
      <c r="A38" s="6" t="s">
        <v>70</v>
      </c>
      <c r="B38" s="7" t="s">
        <v>71</v>
      </c>
      <c r="C38" s="56">
        <v>0.32125320069492386</v>
      </c>
      <c r="D38" s="7">
        <v>0.02</v>
      </c>
      <c r="E38" s="10" t="str">
        <f t="shared" si="1"/>
        <v>Not Sufficient</v>
      </c>
    </row>
    <row r="39" spans="1:5" x14ac:dyDescent="0.2">
      <c r="A39" s="6" t="s">
        <v>72</v>
      </c>
      <c r="B39" s="7" t="s">
        <v>73</v>
      </c>
      <c r="C39" s="56">
        <v>0.15904689373017483</v>
      </c>
      <c r="D39" s="7">
        <v>5.6000000000000001E-2</v>
      </c>
      <c r="E39" s="10" t="str">
        <f t="shared" si="1"/>
        <v>Not Sufficient</v>
      </c>
    </row>
    <row r="40" spans="1:5" x14ac:dyDescent="0.2">
      <c r="A40" s="2" t="s">
        <v>74</v>
      </c>
      <c r="B40" s="4" t="s">
        <v>75</v>
      </c>
      <c r="C40" s="55">
        <v>0.36117607616856301</v>
      </c>
      <c r="D40" s="4">
        <v>0.91</v>
      </c>
      <c r="E40" s="3" t="str">
        <f t="shared" si="1"/>
        <v>Sufficient</v>
      </c>
    </row>
    <row r="41" spans="1:5" x14ac:dyDescent="0.2">
      <c r="A41" s="2" t="s">
        <v>76</v>
      </c>
      <c r="B41" s="4" t="s">
        <v>77</v>
      </c>
      <c r="C41" s="55">
        <v>6.5171368543068112E-2</v>
      </c>
      <c r="D41" s="4">
        <v>5</v>
      </c>
      <c r="E41" s="3" t="str">
        <f t="shared" si="1"/>
        <v>Sufficient</v>
      </c>
    </row>
    <row r="42" spans="1:5" x14ac:dyDescent="0.2">
      <c r="A42" s="2" t="s">
        <v>78</v>
      </c>
      <c r="B42" s="4" t="s">
        <v>79</v>
      </c>
      <c r="C42" s="55">
        <v>0.1822465725750792</v>
      </c>
      <c r="D42" s="4">
        <v>0.35699999999999998</v>
      </c>
      <c r="E42" s="3" t="str">
        <f t="shared" si="1"/>
        <v>Sufficient</v>
      </c>
    </row>
    <row r="43" spans="1:5" x14ac:dyDescent="0.2">
      <c r="A43" s="6" t="s">
        <v>80</v>
      </c>
      <c r="B43" s="7" t="s">
        <v>81</v>
      </c>
      <c r="C43" s="56">
        <v>0.15858880685731799</v>
      </c>
      <c r="D43" s="7">
        <v>0.02</v>
      </c>
      <c r="E43" s="10" t="str">
        <f t="shared" si="1"/>
        <v>Not Sufficient</v>
      </c>
    </row>
    <row r="44" spans="1:5" x14ac:dyDescent="0.2">
      <c r="A44" s="2" t="s">
        <v>82</v>
      </c>
      <c r="B44" s="4" t="s">
        <v>83</v>
      </c>
      <c r="C44" s="55">
        <v>9.5426502691413659E-2</v>
      </c>
      <c r="D44" s="4">
        <v>700</v>
      </c>
      <c r="E44" s="3" t="str">
        <f t="shared" si="1"/>
        <v>Sufficient</v>
      </c>
    </row>
    <row r="45" spans="1:5" x14ac:dyDescent="0.2">
      <c r="A45" s="6" t="s">
        <v>84</v>
      </c>
      <c r="B45" s="7" t="s">
        <v>85</v>
      </c>
      <c r="C45" s="56">
        <v>0.25136003384445621</v>
      </c>
      <c r="D45" s="7">
        <v>6.7000000000000004E-2</v>
      </c>
      <c r="E45" s="10" t="str">
        <f t="shared" si="1"/>
        <v>Not Sufficient</v>
      </c>
    </row>
    <row r="46" spans="1:5" x14ac:dyDescent="0.2">
      <c r="A46" s="2" t="s">
        <v>86</v>
      </c>
      <c r="B46" s="4" t="s">
        <v>87</v>
      </c>
      <c r="C46" s="55">
        <v>0.10926986614596612</v>
      </c>
      <c r="D46" s="4">
        <v>1000</v>
      </c>
      <c r="E46" s="3" t="str">
        <f t="shared" si="1"/>
        <v>Sufficient</v>
      </c>
    </row>
    <row r="47" spans="1:5" x14ac:dyDescent="0.2">
      <c r="A47" s="2" t="s">
        <v>88</v>
      </c>
      <c r="B47" s="4" t="s">
        <v>89</v>
      </c>
      <c r="C47" s="55">
        <v>0.10385928901109096</v>
      </c>
      <c r="D47" s="4">
        <v>7.52</v>
      </c>
      <c r="E47" s="3" t="str">
        <f t="shared" si="1"/>
        <v>Sufficient</v>
      </c>
    </row>
    <row r="48" spans="1:5" x14ac:dyDescent="0.2">
      <c r="A48" s="6" t="s">
        <v>90</v>
      </c>
      <c r="B48" s="7" t="s">
        <v>91</v>
      </c>
      <c r="C48" s="56">
        <v>0.14961431816771995</v>
      </c>
      <c r="D48" s="7">
        <v>4.2999999999999997E-2</v>
      </c>
      <c r="E48" s="10" t="str">
        <f t="shared" si="1"/>
        <v>Not Sufficient</v>
      </c>
    </row>
    <row r="49" spans="1:5" x14ac:dyDescent="0.2">
      <c r="A49" s="2" t="s">
        <v>92</v>
      </c>
      <c r="B49" s="4" t="s">
        <v>93</v>
      </c>
      <c r="C49" s="55">
        <v>6.1673344831637868E-2</v>
      </c>
      <c r="D49" s="4">
        <v>0.56000000000000005</v>
      </c>
      <c r="E49" s="3" t="str">
        <f t="shared" si="1"/>
        <v>Sufficient</v>
      </c>
    </row>
    <row r="50" spans="1:5" x14ac:dyDescent="0.2">
      <c r="A50" s="2" t="s">
        <v>94</v>
      </c>
      <c r="B50" s="4" t="s">
        <v>95</v>
      </c>
      <c r="C50" s="55">
        <v>0.12255289809043923</v>
      </c>
      <c r="D50" s="4">
        <v>6000</v>
      </c>
      <c r="E50" s="3" t="str">
        <f t="shared" si="1"/>
        <v>Sufficient</v>
      </c>
    </row>
    <row r="51" spans="1:5" x14ac:dyDescent="0.2">
      <c r="A51" s="6" t="s">
        <v>96</v>
      </c>
      <c r="B51" s="7" t="s">
        <v>97</v>
      </c>
      <c r="C51" s="56">
        <v>0.28595278266131896</v>
      </c>
      <c r="D51" s="7">
        <v>4.2000000000000003E-2</v>
      </c>
      <c r="E51" s="10" t="str">
        <f t="shared" si="1"/>
        <v>Not Sufficient</v>
      </c>
    </row>
    <row r="52" spans="1:5" x14ac:dyDescent="0.2">
      <c r="A52" s="2" t="s">
        <v>98</v>
      </c>
      <c r="B52" s="4" t="s">
        <v>99</v>
      </c>
      <c r="C52" s="55">
        <v>0.10644429078125101</v>
      </c>
      <c r="D52" s="4">
        <v>2.13</v>
      </c>
      <c r="E52" s="3" t="str">
        <f t="shared" si="1"/>
        <v>Sufficient</v>
      </c>
    </row>
    <row r="53" spans="1:5" x14ac:dyDescent="0.2">
      <c r="A53" s="2" t="s">
        <v>100</v>
      </c>
      <c r="B53" s="4" t="s">
        <v>101</v>
      </c>
      <c r="C53" s="55">
        <v>0.441</v>
      </c>
      <c r="D53" s="4">
        <v>2200</v>
      </c>
      <c r="E53" s="3" t="str">
        <f t="shared" si="1"/>
        <v>Sufficient</v>
      </c>
    </row>
    <row r="54" spans="1:5" x14ac:dyDescent="0.2">
      <c r="A54" s="2" t="s">
        <v>102</v>
      </c>
      <c r="B54" s="4" t="s">
        <v>103</v>
      </c>
      <c r="C54" s="55">
        <v>0.21381968103565333</v>
      </c>
      <c r="D54" s="4">
        <v>315</v>
      </c>
      <c r="E54" s="3" t="str">
        <f t="shared" si="1"/>
        <v>Sufficient</v>
      </c>
    </row>
    <row r="55" spans="1:5" x14ac:dyDescent="0.2">
      <c r="A55" s="2" t="s">
        <v>104</v>
      </c>
      <c r="B55" s="4" t="s">
        <v>105</v>
      </c>
      <c r="C55" s="55">
        <v>0.10306448407477477</v>
      </c>
      <c r="D55" s="4">
        <v>1000</v>
      </c>
      <c r="E55" s="3" t="str">
        <f t="shared" si="1"/>
        <v>Sufficient</v>
      </c>
    </row>
    <row r="56" spans="1:5" x14ac:dyDescent="0.2">
      <c r="A56" s="2" t="s">
        <v>106</v>
      </c>
      <c r="B56" s="4" t="s">
        <v>107</v>
      </c>
      <c r="C56" s="55">
        <v>0.15872597796684934</v>
      </c>
      <c r="D56" s="4">
        <v>700</v>
      </c>
      <c r="E56" s="3" t="str">
        <f t="shared" si="1"/>
        <v>Sufficient</v>
      </c>
    </row>
    <row r="57" spans="1:5" x14ac:dyDescent="0.2">
      <c r="A57" s="2" t="s">
        <v>108</v>
      </c>
      <c r="B57" s="4" t="s">
        <v>109</v>
      </c>
      <c r="C57" s="55">
        <v>0.30618923932084263</v>
      </c>
      <c r="D57" s="4">
        <v>30000</v>
      </c>
      <c r="E57" s="3" t="str">
        <f t="shared" si="1"/>
        <v>Sufficient</v>
      </c>
    </row>
    <row r="58" spans="1:5" x14ac:dyDescent="0.2">
      <c r="A58" s="2" t="s">
        <v>110</v>
      </c>
      <c r="B58" s="4" t="s">
        <v>111</v>
      </c>
      <c r="C58" s="55">
        <v>2.1270978895332058</v>
      </c>
      <c r="D58" s="4" t="s">
        <v>19</v>
      </c>
      <c r="E58" s="3" t="str">
        <f t="shared" si="1"/>
        <v>Sufficient</v>
      </c>
    </row>
    <row r="59" spans="1:5" x14ac:dyDescent="0.2">
      <c r="A59" s="2" t="s">
        <v>112</v>
      </c>
      <c r="B59" s="4" t="s">
        <v>113</v>
      </c>
      <c r="C59" s="55">
        <v>0.60615756729312331</v>
      </c>
      <c r="D59" s="4">
        <v>200</v>
      </c>
      <c r="E59" s="3" t="str">
        <f t="shared" si="1"/>
        <v>Sufficient</v>
      </c>
    </row>
    <row r="60" spans="1:5" x14ac:dyDescent="0.2">
      <c r="A60" s="2" t="s">
        <v>114</v>
      </c>
      <c r="B60" s="4" t="s">
        <v>115</v>
      </c>
      <c r="C60" s="55">
        <v>0.20825456870979059</v>
      </c>
      <c r="D60" s="4">
        <v>1900</v>
      </c>
      <c r="E60" s="3" t="str">
        <f t="shared" si="1"/>
        <v>Sufficient</v>
      </c>
    </row>
    <row r="61" spans="1:5" x14ac:dyDescent="0.2">
      <c r="A61" s="6" t="s">
        <v>116</v>
      </c>
      <c r="B61" s="7" t="s">
        <v>117</v>
      </c>
      <c r="C61" s="56">
        <v>0.37971899800573911</v>
      </c>
      <c r="D61" s="7">
        <v>4.4999999999999998E-2</v>
      </c>
      <c r="E61" s="10" t="str">
        <f t="shared" si="1"/>
        <v>Not Sufficient</v>
      </c>
    </row>
    <row r="62" spans="1:5" x14ac:dyDescent="0.2">
      <c r="A62" s="2" t="s">
        <v>118</v>
      </c>
      <c r="B62" s="4" t="s">
        <v>119</v>
      </c>
      <c r="C62" s="55">
        <v>0.15651179580194419</v>
      </c>
      <c r="D62" s="4">
        <v>200</v>
      </c>
      <c r="E62" s="3" t="str">
        <f t="shared" si="1"/>
        <v>Sufficient</v>
      </c>
    </row>
    <row r="63" spans="1:5" x14ac:dyDescent="0.2">
      <c r="A63" s="2" t="s">
        <v>120</v>
      </c>
      <c r="B63" s="4" t="s">
        <v>121</v>
      </c>
      <c r="C63" s="55">
        <v>0.1890479516271639</v>
      </c>
      <c r="D63" s="4">
        <v>7000</v>
      </c>
      <c r="E63" s="3" t="str">
        <f t="shared" si="1"/>
        <v>Sufficient</v>
      </c>
    </row>
    <row r="64" spans="1:5" x14ac:dyDescent="0.2">
      <c r="A64" s="2" t="s">
        <v>122</v>
      </c>
      <c r="B64" s="4" t="s">
        <v>123</v>
      </c>
      <c r="C64" s="55">
        <v>0.14599999999999999</v>
      </c>
      <c r="D64" s="4">
        <v>200</v>
      </c>
      <c r="E64" s="3" t="str">
        <f t="shared" si="1"/>
        <v>Sufficient</v>
      </c>
    </row>
    <row r="65" spans="1:5" x14ac:dyDescent="0.2">
      <c r="A65" s="2" t="s">
        <v>124</v>
      </c>
      <c r="B65" s="4" t="s">
        <v>125</v>
      </c>
      <c r="C65" s="55">
        <v>0.35408491168656747</v>
      </c>
      <c r="D65" s="4" t="s">
        <v>19</v>
      </c>
      <c r="E65" s="3" t="str">
        <f t="shared" si="1"/>
        <v>Sufficient</v>
      </c>
    </row>
    <row r="66" spans="1:5" x14ac:dyDescent="0.2">
      <c r="A66" s="2" t="s">
        <v>126</v>
      </c>
      <c r="B66" s="4" t="s">
        <v>127</v>
      </c>
      <c r="C66" s="55">
        <v>0.22937298862908695</v>
      </c>
      <c r="D66" s="4">
        <v>200</v>
      </c>
      <c r="E66" s="3" t="str">
        <f t="shared" si="1"/>
        <v>Sufficient</v>
      </c>
    </row>
    <row r="67" spans="1:5" x14ac:dyDescent="0.2">
      <c r="A67" s="2" t="s">
        <v>128</v>
      </c>
      <c r="B67" s="4" t="s">
        <v>129</v>
      </c>
      <c r="C67" s="55">
        <v>0.12455701741661128</v>
      </c>
      <c r="D67" s="4">
        <v>5000</v>
      </c>
      <c r="E67" s="3" t="str">
        <f t="shared" si="1"/>
        <v>Sufficient</v>
      </c>
    </row>
    <row r="68" spans="1:5" x14ac:dyDescent="0.2">
      <c r="A68" s="2" t="s">
        <v>130</v>
      </c>
      <c r="B68" s="4" t="s">
        <v>131</v>
      </c>
      <c r="C68" s="55">
        <v>0.12235233264675709</v>
      </c>
      <c r="D68" s="4">
        <v>3000</v>
      </c>
      <c r="E68" s="3" t="str">
        <f t="shared" si="1"/>
        <v>Sufficient</v>
      </c>
    </row>
    <row r="69" spans="1:5" x14ac:dyDescent="0.2">
      <c r="A69" s="2" t="s">
        <v>132</v>
      </c>
      <c r="B69" s="4" t="s">
        <v>133</v>
      </c>
      <c r="C69" s="55">
        <v>0.12596506870132046</v>
      </c>
      <c r="D69" s="4">
        <v>3000</v>
      </c>
      <c r="E69" s="3" t="str">
        <f t="shared" si="1"/>
        <v>Sufficient</v>
      </c>
    </row>
    <row r="70" spans="1:5" x14ac:dyDescent="0.2">
      <c r="A70" s="2" t="s">
        <v>134</v>
      </c>
      <c r="B70" s="4" t="s">
        <v>135</v>
      </c>
      <c r="C70" s="55">
        <v>0.14270922557058857</v>
      </c>
      <c r="D70" s="4">
        <v>200</v>
      </c>
      <c r="E70" s="3" t="str">
        <f t="shared" si="1"/>
        <v>Sufficient</v>
      </c>
    </row>
    <row r="71" spans="1:5" x14ac:dyDescent="0.2">
      <c r="A71" s="2" t="s">
        <v>136</v>
      </c>
      <c r="B71" s="4" t="s">
        <v>137</v>
      </c>
      <c r="C71" s="55">
        <v>9.4084571342310158E-2</v>
      </c>
      <c r="D71" s="4">
        <v>200</v>
      </c>
      <c r="E71" s="3" t="str">
        <f t="shared" si="1"/>
        <v>Sufficient</v>
      </c>
    </row>
    <row r="72" spans="1:5" x14ac:dyDescent="0.2">
      <c r="A72" s="6" t="s">
        <v>138</v>
      </c>
      <c r="B72" s="7" t="s">
        <v>139</v>
      </c>
      <c r="C72" s="56">
        <v>0.22937298862908698</v>
      </c>
      <c r="D72" s="7">
        <v>0.15</v>
      </c>
      <c r="E72" s="10" t="str">
        <f t="shared" si="1"/>
        <v>Not Sufficient</v>
      </c>
    </row>
    <row r="73" spans="1:5" x14ac:dyDescent="0.2">
      <c r="A73" s="2" t="s">
        <v>140</v>
      </c>
      <c r="B73" s="4" t="s">
        <v>141</v>
      </c>
      <c r="C73" s="55">
        <v>0.1750229372305761</v>
      </c>
      <c r="D73" s="4" t="s">
        <v>19</v>
      </c>
      <c r="E73" s="3" t="str">
        <f t="shared" si="1"/>
        <v>Sufficient</v>
      </c>
    </row>
    <row r="74" spans="1:5" x14ac:dyDescent="0.2">
      <c r="A74" s="2" t="s">
        <v>142</v>
      </c>
      <c r="B74" s="4" t="s">
        <v>143</v>
      </c>
      <c r="C74" s="55">
        <v>2.2389999999999999</v>
      </c>
      <c r="D74" s="4">
        <v>3000</v>
      </c>
      <c r="E74" s="3" t="str">
        <f t="shared" si="1"/>
        <v>Sufficient</v>
      </c>
    </row>
    <row r="75" spans="1:5" x14ac:dyDescent="0.2">
      <c r="A75" s="2" t="s">
        <v>144</v>
      </c>
      <c r="B75" s="4" t="s">
        <v>145</v>
      </c>
      <c r="C75" s="55">
        <v>0.25445034131044636</v>
      </c>
      <c r="D75" s="4">
        <v>1000</v>
      </c>
      <c r="E75" s="3" t="str">
        <f t="shared" si="1"/>
        <v>Sufficient</v>
      </c>
    </row>
    <row r="76" spans="1:5" x14ac:dyDescent="0.2">
      <c r="A76" s="2" t="s">
        <v>146</v>
      </c>
      <c r="B76" s="4" t="s">
        <v>147</v>
      </c>
      <c r="C76" s="55">
        <v>0.26756544157029971</v>
      </c>
      <c r="D76" s="4">
        <v>0.7</v>
      </c>
      <c r="E76" s="3" t="str">
        <f t="shared" si="1"/>
        <v>Sufficient</v>
      </c>
    </row>
    <row r="77" spans="1:5" x14ac:dyDescent="0.2">
      <c r="A77" s="6" t="s">
        <v>148</v>
      </c>
      <c r="B77" s="7" t="s">
        <v>149</v>
      </c>
      <c r="C77" s="56">
        <v>0.23063651550109818</v>
      </c>
      <c r="D77" s="7">
        <v>2.7E-2</v>
      </c>
      <c r="E77" s="10" t="str">
        <f t="shared" si="1"/>
        <v>Not Sufficient</v>
      </c>
    </row>
    <row r="78" spans="1:5" x14ac:dyDescent="0.2">
      <c r="A78" s="6" t="s">
        <v>150</v>
      </c>
      <c r="B78" s="7" t="s">
        <v>151</v>
      </c>
      <c r="C78" s="56">
        <v>0.16756416701444893</v>
      </c>
      <c r="D78" s="7">
        <v>6.7000000000000004E-2</v>
      </c>
      <c r="E78" s="10" t="str">
        <f t="shared" si="1"/>
        <v>Not Sufficient</v>
      </c>
    </row>
    <row r="79" spans="1:5" x14ac:dyDescent="0.2">
      <c r="A79" s="2" t="s">
        <v>152</v>
      </c>
      <c r="B79" s="4" t="s">
        <v>153</v>
      </c>
      <c r="C79" s="55">
        <v>0.11785182543906397</v>
      </c>
      <c r="D79" s="4">
        <v>0.23799999999999999</v>
      </c>
      <c r="E79" s="3" t="str">
        <f t="shared" si="1"/>
        <v>Sufficient</v>
      </c>
    </row>
    <row r="80" spans="1:5" x14ac:dyDescent="0.2">
      <c r="A80" s="2" t="s">
        <v>154</v>
      </c>
      <c r="B80" s="4" t="s">
        <v>155</v>
      </c>
      <c r="C80" s="55">
        <v>0.12649854757465265</v>
      </c>
      <c r="D80" s="4">
        <v>400</v>
      </c>
      <c r="E80" s="3" t="str">
        <f t="shared" si="1"/>
        <v>Sufficient</v>
      </c>
    </row>
    <row r="81" spans="1:5" x14ac:dyDescent="0.2">
      <c r="A81" s="2" t="s">
        <v>156</v>
      </c>
      <c r="B81" s="4" t="s">
        <v>157</v>
      </c>
      <c r="C81" s="55">
        <v>0.13275937823536771</v>
      </c>
      <c r="D81" s="4">
        <v>0.32</v>
      </c>
      <c r="E81" s="3" t="str">
        <f t="shared" si="1"/>
        <v>Sufficient</v>
      </c>
    </row>
    <row r="82" spans="1:5" x14ac:dyDescent="0.2">
      <c r="A82" s="2" t="s">
        <v>158</v>
      </c>
      <c r="B82" s="4" t="s">
        <v>159</v>
      </c>
      <c r="C82" s="55">
        <v>0.35376354319163755</v>
      </c>
      <c r="D82" s="4">
        <v>200</v>
      </c>
      <c r="E82" s="3" t="str">
        <f t="shared" si="1"/>
        <v>Sufficient</v>
      </c>
    </row>
    <row r="83" spans="1:5" x14ac:dyDescent="0.2">
      <c r="A83" s="6" t="s">
        <v>160</v>
      </c>
      <c r="B83" s="7" t="s">
        <v>161</v>
      </c>
      <c r="C83" s="56">
        <v>0.1526887726322762</v>
      </c>
      <c r="D83" s="7">
        <v>0.11</v>
      </c>
      <c r="E83" s="10" t="str">
        <f t="shared" si="1"/>
        <v>Not Sufficient</v>
      </c>
    </row>
    <row r="84" spans="1:5" x14ac:dyDescent="0.2">
      <c r="A84" s="6" t="s">
        <v>162</v>
      </c>
      <c r="B84" s="7" t="s">
        <v>163</v>
      </c>
      <c r="C84" s="56">
        <v>0.19590917891257126</v>
      </c>
      <c r="D84" s="7">
        <v>2.8999999999999998E-3</v>
      </c>
      <c r="E84" s="10" t="str">
        <f t="shared" si="1"/>
        <v>Not Sufficient</v>
      </c>
    </row>
    <row r="88" spans="1:5" ht="25.5" x14ac:dyDescent="0.2">
      <c r="A88" s="38" t="s">
        <v>0</v>
      </c>
      <c r="B88" s="39" t="s">
        <v>1</v>
      </c>
      <c r="C88" s="40" t="s">
        <v>2</v>
      </c>
      <c r="D88" s="41" t="s">
        <v>3</v>
      </c>
      <c r="E88" s="39" t="s">
        <v>4</v>
      </c>
    </row>
    <row r="89" spans="1:5" x14ac:dyDescent="0.2">
      <c r="A89" s="35" t="s">
        <v>5</v>
      </c>
      <c r="B89" s="35"/>
      <c r="C89" s="42">
        <v>2.73E-5</v>
      </c>
      <c r="D89" s="41"/>
      <c r="E89" s="37"/>
    </row>
    <row r="90" spans="1:5" x14ac:dyDescent="0.2">
      <c r="A90" s="35" t="s">
        <v>6</v>
      </c>
      <c r="B90" s="35"/>
      <c r="C90" s="42">
        <v>2.1230000000000001E-4</v>
      </c>
      <c r="D90" s="41"/>
      <c r="E90" s="37"/>
    </row>
    <row r="91" spans="1:5" x14ac:dyDescent="0.2">
      <c r="A91" s="35" t="s">
        <v>7</v>
      </c>
      <c r="B91" s="35"/>
      <c r="C91" s="42">
        <v>2.2099999999999998E-5</v>
      </c>
      <c r="D91" s="41"/>
      <c r="E91" s="37"/>
    </row>
    <row r="92" spans="1:5" x14ac:dyDescent="0.2">
      <c r="A92" s="35" t="s">
        <v>8</v>
      </c>
      <c r="B92" s="35"/>
      <c r="C92" s="42">
        <v>2.9300000000000001E-5</v>
      </c>
      <c r="D92" s="41"/>
      <c r="E92" s="37"/>
    </row>
    <row r="93" spans="1:5" x14ac:dyDescent="0.2">
      <c r="A93" s="35" t="s">
        <v>9</v>
      </c>
      <c r="B93" s="36"/>
      <c r="C93" s="43">
        <v>2.2099999999999998E-5</v>
      </c>
      <c r="D93" s="36">
        <v>2.3000000000000001E-4</v>
      </c>
      <c r="E93" s="37" t="str">
        <f t="shared" ref="E93:E99" si="2">IF(C93&gt;D93,"Not Sufficient","Sufficient")</f>
        <v>Sufficient</v>
      </c>
    </row>
    <row r="94" spans="1:5" x14ac:dyDescent="0.2">
      <c r="A94" s="35" t="s">
        <v>10</v>
      </c>
      <c r="B94" s="36"/>
      <c r="C94" s="43">
        <v>2.4800000000000001E-4</v>
      </c>
      <c r="D94" s="36">
        <v>4.2000000000000002E-4</v>
      </c>
      <c r="E94" s="37" t="str">
        <f t="shared" si="2"/>
        <v>Sufficient</v>
      </c>
    </row>
    <row r="95" spans="1:5" x14ac:dyDescent="0.2">
      <c r="A95" s="35" t="s">
        <v>11</v>
      </c>
      <c r="B95" s="36"/>
      <c r="C95" s="43">
        <v>1.9000000000000001E-5</v>
      </c>
      <c r="D95" s="36">
        <v>5.5999999999999995E-4</v>
      </c>
      <c r="E95" s="37" t="str">
        <f t="shared" si="2"/>
        <v>Sufficient</v>
      </c>
    </row>
    <row r="96" spans="1:5" x14ac:dyDescent="0.2">
      <c r="A96" s="35" t="s">
        <v>12</v>
      </c>
      <c r="B96" s="36"/>
      <c r="C96" s="43">
        <v>5.0929999999999997E-4</v>
      </c>
      <c r="D96" s="44">
        <v>8.2999999999999998E-5</v>
      </c>
      <c r="E96" s="37" t="str">
        <f t="shared" si="2"/>
        <v>Not Sufficient</v>
      </c>
    </row>
    <row r="97" spans="1:5" x14ac:dyDescent="0.2">
      <c r="A97" s="35" t="s">
        <v>13</v>
      </c>
      <c r="B97" s="36"/>
      <c r="C97" s="43">
        <v>6.8300000000000007E-5</v>
      </c>
      <c r="D97" s="45">
        <v>1.5</v>
      </c>
      <c r="E97" s="37" t="str">
        <f t="shared" si="2"/>
        <v>Sufficient</v>
      </c>
    </row>
    <row r="98" spans="1:5" x14ac:dyDescent="0.2">
      <c r="A98" s="35" t="s">
        <v>14</v>
      </c>
      <c r="B98" s="36"/>
      <c r="C98" s="43">
        <v>1.2530000000000001E-4</v>
      </c>
      <c r="D98" s="45">
        <v>0.05</v>
      </c>
      <c r="E98" s="37" t="str">
        <f t="shared" si="2"/>
        <v>Sufficient</v>
      </c>
    </row>
    <row r="99" spans="1:5" x14ac:dyDescent="0.2">
      <c r="A99" s="35" t="s">
        <v>15</v>
      </c>
      <c r="B99" s="36"/>
      <c r="C99" s="43">
        <v>1.8349999999999999E-4</v>
      </c>
      <c r="D99" s="45">
        <v>4.1999999999999997E-3</v>
      </c>
      <c r="E99" s="37" t="str">
        <f t="shared" si="2"/>
        <v>Sufficient</v>
      </c>
    </row>
    <row r="100" spans="1:5" x14ac:dyDescent="0.2">
      <c r="A100" s="38" t="s">
        <v>16</v>
      </c>
      <c r="B100" s="36"/>
      <c r="C100" s="46"/>
      <c r="D100" s="46"/>
      <c r="E100" s="37"/>
    </row>
    <row r="101" spans="1:5" x14ac:dyDescent="0.2">
      <c r="A101" s="35" t="s">
        <v>17</v>
      </c>
      <c r="B101" s="36" t="s">
        <v>18</v>
      </c>
      <c r="C101" s="46">
        <v>5.0000000000000001E-3</v>
      </c>
      <c r="D101" s="36" t="s">
        <v>19</v>
      </c>
      <c r="E101" s="37"/>
    </row>
    <row r="102" spans="1:5" x14ac:dyDescent="0.2">
      <c r="A102" s="47" t="s">
        <v>20</v>
      </c>
      <c r="B102" s="36" t="s">
        <v>21</v>
      </c>
      <c r="C102" s="46">
        <v>8.9999999999999993E-3</v>
      </c>
      <c r="D102" s="36">
        <v>0.45</v>
      </c>
      <c r="E102" s="37" t="str">
        <f t="shared" ref="E102:E107" si="3">IF(C102&gt;D102,"Not Sufficient","Sufficient")</f>
        <v>Sufficient</v>
      </c>
    </row>
    <row r="103" spans="1:5" x14ac:dyDescent="0.2">
      <c r="A103" s="47" t="s">
        <v>22</v>
      </c>
      <c r="B103" s="36" t="s">
        <v>23</v>
      </c>
      <c r="C103" s="46">
        <v>1.9E-2</v>
      </c>
      <c r="D103" s="36">
        <v>31000</v>
      </c>
      <c r="E103" s="37" t="str">
        <f t="shared" si="3"/>
        <v>Sufficient</v>
      </c>
    </row>
    <row r="104" spans="1:5" x14ac:dyDescent="0.2">
      <c r="A104" s="47" t="s">
        <v>24</v>
      </c>
      <c r="B104" s="36" t="s">
        <v>25</v>
      </c>
      <c r="C104" s="46">
        <v>0.01</v>
      </c>
      <c r="D104" s="36">
        <v>35</v>
      </c>
      <c r="E104" s="37" t="str">
        <f t="shared" si="3"/>
        <v>Sufficient</v>
      </c>
    </row>
    <row r="105" spans="1:5" x14ac:dyDescent="0.2">
      <c r="A105" s="47" t="s">
        <v>26</v>
      </c>
      <c r="B105" s="36" t="s">
        <v>27</v>
      </c>
      <c r="C105" s="46">
        <v>5.0000000000000001E-3</v>
      </c>
      <c r="D105" s="36">
        <v>35</v>
      </c>
      <c r="E105" s="37" t="str">
        <f t="shared" si="3"/>
        <v>Sufficient</v>
      </c>
    </row>
    <row r="106" spans="1:5" x14ac:dyDescent="0.2">
      <c r="A106" s="47" t="s">
        <v>28</v>
      </c>
      <c r="B106" s="36" t="s">
        <v>29</v>
      </c>
      <c r="C106" s="46">
        <v>4.0000000000000001E-3</v>
      </c>
      <c r="D106" s="36">
        <v>1.8E-3</v>
      </c>
      <c r="E106" s="37" t="str">
        <f t="shared" si="3"/>
        <v>Not Sufficient</v>
      </c>
    </row>
    <row r="107" spans="1:5" x14ac:dyDescent="0.2">
      <c r="A107" s="47" t="s">
        <v>30</v>
      </c>
      <c r="B107" s="36" t="s">
        <v>31</v>
      </c>
      <c r="C107" s="46">
        <v>7.0000000000000001E-3</v>
      </c>
      <c r="D107" s="36">
        <v>7.6999999999999999E-2</v>
      </c>
      <c r="E107" s="37" t="str">
        <f t="shared" si="3"/>
        <v>Sufficient</v>
      </c>
    </row>
    <row r="108" spans="1:5" x14ac:dyDescent="0.2">
      <c r="A108" s="47" t="s">
        <v>32</v>
      </c>
      <c r="B108" s="36" t="s">
        <v>33</v>
      </c>
      <c r="C108" s="46">
        <v>7.0000000000000001E-3</v>
      </c>
      <c r="D108" s="36" t="s">
        <v>19</v>
      </c>
      <c r="E108" s="37"/>
    </row>
    <row r="109" spans="1:5" x14ac:dyDescent="0.2">
      <c r="A109" s="47" t="s">
        <v>34</v>
      </c>
      <c r="B109" s="36" t="s">
        <v>35</v>
      </c>
      <c r="C109" s="46">
        <v>5.0000000000000001E-3</v>
      </c>
      <c r="D109" s="36" t="s">
        <v>19</v>
      </c>
      <c r="E109" s="37"/>
    </row>
    <row r="110" spans="1:5" x14ac:dyDescent="0.2">
      <c r="A110" s="47" t="s">
        <v>36</v>
      </c>
      <c r="B110" s="36" t="s">
        <v>37</v>
      </c>
      <c r="C110" s="46">
        <v>4.0000000000000001E-3</v>
      </c>
      <c r="D110" s="36" t="s">
        <v>19</v>
      </c>
      <c r="E110" s="37"/>
    </row>
    <row r="111" spans="1:5" x14ac:dyDescent="0.2">
      <c r="A111" s="47" t="s">
        <v>38</v>
      </c>
      <c r="B111" s="36"/>
      <c r="C111" s="46">
        <v>1.4E-2</v>
      </c>
      <c r="D111" s="36" t="s">
        <v>19</v>
      </c>
      <c r="E111" s="37"/>
    </row>
    <row r="112" spans="1:5" x14ac:dyDescent="0.2">
      <c r="A112" s="47" t="s">
        <v>39</v>
      </c>
      <c r="B112" s="36" t="s">
        <v>40</v>
      </c>
      <c r="C112" s="46">
        <v>5.0000000000000001E-3</v>
      </c>
      <c r="D112" s="36" t="s">
        <v>19</v>
      </c>
      <c r="E112" s="37"/>
    </row>
    <row r="113" spans="1:5" x14ac:dyDescent="0.2">
      <c r="A113" s="48" t="s">
        <v>41</v>
      </c>
      <c r="B113" s="36"/>
      <c r="C113" s="46"/>
      <c r="D113" s="46"/>
      <c r="E113" s="37"/>
    </row>
    <row r="114" spans="1:5" x14ac:dyDescent="0.2">
      <c r="A114" s="35" t="s">
        <v>42</v>
      </c>
      <c r="B114" s="36" t="s">
        <v>43</v>
      </c>
      <c r="C114" s="49">
        <v>0.21799482902173395</v>
      </c>
      <c r="D114" s="36">
        <v>1000</v>
      </c>
      <c r="E114" s="37" t="str">
        <f>IF(C114&gt;D114,"Not Sufficient","Sufficient")</f>
        <v>Sufficient</v>
      </c>
    </row>
    <row r="115" spans="1:5" x14ac:dyDescent="0.2">
      <c r="A115" s="35" t="s">
        <v>44</v>
      </c>
      <c r="B115" s="36" t="s">
        <v>45</v>
      </c>
      <c r="C115" s="49">
        <v>0.36738568100792995</v>
      </c>
      <c r="D115" s="36">
        <v>1.7000000000000001E-2</v>
      </c>
      <c r="E115" s="37" t="str">
        <f t="shared" ref="E115:E175" si="4">IF(C115&gt;D115,"Not Sufficient","Sufficient")</f>
        <v>Not Sufficient</v>
      </c>
    </row>
    <row r="116" spans="1:5" x14ac:dyDescent="0.2">
      <c r="A116" s="35" t="s">
        <v>46</v>
      </c>
      <c r="B116" s="36" t="s">
        <v>47</v>
      </c>
      <c r="C116" s="49">
        <v>0.13479643598478358</v>
      </c>
      <c r="D116" s="36">
        <v>6.3E-2</v>
      </c>
      <c r="E116" s="37" t="str">
        <f t="shared" si="4"/>
        <v>Not Sufficient</v>
      </c>
    </row>
    <row r="117" spans="1:5" x14ac:dyDescent="0.2">
      <c r="A117" s="35" t="s">
        <v>48</v>
      </c>
      <c r="B117" s="36" t="s">
        <v>49</v>
      </c>
      <c r="C117" s="49">
        <v>0.17757587976093042</v>
      </c>
      <c r="D117" s="36">
        <v>0.63</v>
      </c>
      <c r="E117" s="37" t="str">
        <f t="shared" si="4"/>
        <v>Sufficient</v>
      </c>
    </row>
    <row r="118" spans="1:5" x14ac:dyDescent="0.2">
      <c r="A118" s="35" t="s">
        <v>50</v>
      </c>
      <c r="B118" s="36" t="s">
        <v>51</v>
      </c>
      <c r="C118" s="49">
        <v>0.23985235225614632</v>
      </c>
      <c r="D118" s="36">
        <v>1</v>
      </c>
      <c r="E118" s="37" t="str">
        <f t="shared" si="4"/>
        <v>Sufficient</v>
      </c>
    </row>
    <row r="119" spans="1:5" x14ac:dyDescent="0.2">
      <c r="A119" s="35" t="s">
        <v>52</v>
      </c>
      <c r="B119" s="36" t="s">
        <v>53</v>
      </c>
      <c r="C119" s="49">
        <v>0.1875400090905408</v>
      </c>
      <c r="D119" s="36">
        <v>6</v>
      </c>
      <c r="E119" s="37" t="str">
        <f t="shared" si="4"/>
        <v>Sufficient</v>
      </c>
    </row>
    <row r="120" spans="1:5" x14ac:dyDescent="0.2">
      <c r="A120" s="35" t="s">
        <v>54</v>
      </c>
      <c r="B120" s="36" t="s">
        <v>55</v>
      </c>
      <c r="C120" s="49">
        <v>0.25791903064883009</v>
      </c>
      <c r="D120" s="36">
        <v>4.4999999999999997E-3</v>
      </c>
      <c r="E120" s="37" t="str">
        <f t="shared" si="4"/>
        <v>Not Sufficient</v>
      </c>
    </row>
    <row r="121" spans="1:5" x14ac:dyDescent="0.2">
      <c r="A121" s="35" t="s">
        <v>56</v>
      </c>
      <c r="B121" s="36" t="s">
        <v>57</v>
      </c>
      <c r="C121" s="49">
        <v>0.11434482319365989</v>
      </c>
      <c r="D121" s="36">
        <v>3.7999999999999999E-2</v>
      </c>
      <c r="E121" s="37" t="str">
        <f t="shared" si="4"/>
        <v>Not Sufficient</v>
      </c>
    </row>
    <row r="122" spans="1:5" x14ac:dyDescent="0.2">
      <c r="A122" s="35" t="s">
        <v>58</v>
      </c>
      <c r="B122" s="36" t="s">
        <v>59</v>
      </c>
      <c r="C122" s="49">
        <v>0.13801895271659248</v>
      </c>
      <c r="D122" s="36">
        <v>5.1999999999999998E-2</v>
      </c>
      <c r="E122" s="37" t="str">
        <f t="shared" si="4"/>
        <v>Not Sufficient</v>
      </c>
    </row>
    <row r="123" spans="1:5" x14ac:dyDescent="0.2">
      <c r="A123" s="35" t="s">
        <v>60</v>
      </c>
      <c r="B123" s="36" t="s">
        <v>61</v>
      </c>
      <c r="C123" s="49">
        <v>0.30686837389487615</v>
      </c>
      <c r="D123" s="36">
        <v>6</v>
      </c>
      <c r="E123" s="37" t="str">
        <f t="shared" si="4"/>
        <v>Sufficient</v>
      </c>
    </row>
    <row r="124" spans="1:5" x14ac:dyDescent="0.2">
      <c r="A124" s="35" t="s">
        <v>62</v>
      </c>
      <c r="B124" s="36" t="s">
        <v>63</v>
      </c>
      <c r="C124" s="49">
        <v>0.1748171111187341</v>
      </c>
      <c r="D124" s="36">
        <v>3.3000000000000002E-2</v>
      </c>
      <c r="E124" s="37" t="str">
        <f t="shared" si="4"/>
        <v>Not Sufficient</v>
      </c>
    </row>
    <row r="125" spans="1:5" x14ac:dyDescent="0.2">
      <c r="A125" s="35" t="s">
        <v>64</v>
      </c>
      <c r="B125" s="36" t="s">
        <v>65</v>
      </c>
      <c r="C125" s="49">
        <v>0.19440744402372009</v>
      </c>
      <c r="D125" s="36">
        <v>0.32</v>
      </c>
      <c r="E125" s="37" t="str">
        <f t="shared" si="4"/>
        <v>Sufficient</v>
      </c>
    </row>
    <row r="126" spans="1:5" x14ac:dyDescent="0.2">
      <c r="A126" s="35" t="s">
        <v>22</v>
      </c>
      <c r="B126" s="36" t="s">
        <v>23</v>
      </c>
      <c r="C126" s="49">
        <v>0.12502410398604891</v>
      </c>
      <c r="D126" s="36">
        <v>31000</v>
      </c>
      <c r="E126" s="37" t="str">
        <f t="shared" si="4"/>
        <v>Sufficient</v>
      </c>
    </row>
    <row r="127" spans="1:5" x14ac:dyDescent="0.2">
      <c r="A127" s="35" t="s">
        <v>66</v>
      </c>
      <c r="B127" s="50" t="s">
        <v>67</v>
      </c>
      <c r="C127" s="49">
        <v>0.35479649327771229</v>
      </c>
      <c r="D127" s="36">
        <v>0.02</v>
      </c>
      <c r="E127" s="37" t="str">
        <f t="shared" si="4"/>
        <v>Not Sufficient</v>
      </c>
    </row>
    <row r="128" spans="1:5" x14ac:dyDescent="0.2">
      <c r="A128" s="35" t="s">
        <v>68</v>
      </c>
      <c r="B128" s="36" t="s">
        <v>69</v>
      </c>
      <c r="C128" s="49">
        <v>0.13494137569249548</v>
      </c>
      <c r="D128" s="36">
        <v>0.13</v>
      </c>
      <c r="E128" s="37" t="str">
        <f t="shared" si="4"/>
        <v>Not Sufficient</v>
      </c>
    </row>
    <row r="129" spans="1:5" x14ac:dyDescent="0.2">
      <c r="A129" s="35" t="s">
        <v>70</v>
      </c>
      <c r="B129" s="36" t="s">
        <v>71</v>
      </c>
      <c r="C129" s="49">
        <v>0.32125320069492386</v>
      </c>
      <c r="D129" s="36">
        <v>0.02</v>
      </c>
      <c r="E129" s="37" t="str">
        <f t="shared" si="4"/>
        <v>Not Sufficient</v>
      </c>
    </row>
    <row r="130" spans="1:5" x14ac:dyDescent="0.2">
      <c r="A130" s="35" t="s">
        <v>72</v>
      </c>
      <c r="B130" s="36" t="s">
        <v>73</v>
      </c>
      <c r="C130" s="49">
        <v>0.15904689373017483</v>
      </c>
      <c r="D130" s="36">
        <v>5.6000000000000001E-2</v>
      </c>
      <c r="E130" s="37" t="str">
        <f t="shared" si="4"/>
        <v>Not Sufficient</v>
      </c>
    </row>
    <row r="131" spans="1:5" x14ac:dyDescent="0.2">
      <c r="A131" s="35" t="s">
        <v>74</v>
      </c>
      <c r="B131" s="36" t="s">
        <v>75</v>
      </c>
      <c r="C131" s="49">
        <v>0.36117607616856301</v>
      </c>
      <c r="D131" s="36">
        <v>0.91</v>
      </c>
      <c r="E131" s="37" t="str">
        <f t="shared" si="4"/>
        <v>Sufficient</v>
      </c>
    </row>
    <row r="132" spans="1:5" x14ac:dyDescent="0.2">
      <c r="A132" s="35" t="s">
        <v>76</v>
      </c>
      <c r="B132" s="36" t="s">
        <v>77</v>
      </c>
      <c r="C132" s="49">
        <v>6.5171368543068112E-2</v>
      </c>
      <c r="D132" s="36">
        <v>5</v>
      </c>
      <c r="E132" s="37" t="str">
        <f t="shared" si="4"/>
        <v>Sufficient</v>
      </c>
    </row>
    <row r="133" spans="1:5" x14ac:dyDescent="0.2">
      <c r="A133" s="35" t="s">
        <v>78</v>
      </c>
      <c r="B133" s="36" t="s">
        <v>79</v>
      </c>
      <c r="C133" s="49">
        <v>0.1822465725750792</v>
      </c>
      <c r="D133" s="36">
        <v>0.35699999999999998</v>
      </c>
      <c r="E133" s="37" t="str">
        <f t="shared" si="4"/>
        <v>Sufficient</v>
      </c>
    </row>
    <row r="134" spans="1:5" x14ac:dyDescent="0.2">
      <c r="A134" s="35" t="s">
        <v>80</v>
      </c>
      <c r="B134" s="36" t="s">
        <v>81</v>
      </c>
      <c r="C134" s="49">
        <v>0.15858880685731799</v>
      </c>
      <c r="D134" s="36">
        <v>0.02</v>
      </c>
      <c r="E134" s="37" t="str">
        <f t="shared" si="4"/>
        <v>Not Sufficient</v>
      </c>
    </row>
    <row r="135" spans="1:5" x14ac:dyDescent="0.2">
      <c r="A135" s="35" t="s">
        <v>82</v>
      </c>
      <c r="B135" s="36" t="s">
        <v>83</v>
      </c>
      <c r="C135" s="49">
        <v>9.5426502691413659E-2</v>
      </c>
      <c r="D135" s="36">
        <v>700</v>
      </c>
      <c r="E135" s="37" t="str">
        <f t="shared" si="4"/>
        <v>Sufficient</v>
      </c>
    </row>
    <row r="136" spans="1:5" x14ac:dyDescent="0.2">
      <c r="A136" s="35" t="s">
        <v>84</v>
      </c>
      <c r="B136" s="36" t="s">
        <v>85</v>
      </c>
      <c r="C136" s="49">
        <v>0.25136003384445621</v>
      </c>
      <c r="D136" s="36">
        <v>6.7000000000000004E-2</v>
      </c>
      <c r="E136" s="37" t="str">
        <f t="shared" si="4"/>
        <v>Not Sufficient</v>
      </c>
    </row>
    <row r="137" spans="1:5" x14ac:dyDescent="0.2">
      <c r="A137" s="35" t="s">
        <v>86</v>
      </c>
      <c r="B137" s="36" t="s">
        <v>87</v>
      </c>
      <c r="C137" s="49">
        <v>0.10926986614596612</v>
      </c>
      <c r="D137" s="36">
        <v>1000</v>
      </c>
      <c r="E137" s="37" t="str">
        <f t="shared" si="4"/>
        <v>Sufficient</v>
      </c>
    </row>
    <row r="138" spans="1:5" x14ac:dyDescent="0.2">
      <c r="A138" s="35" t="s">
        <v>88</v>
      </c>
      <c r="B138" s="36" t="s">
        <v>89</v>
      </c>
      <c r="C138" s="49">
        <v>0.10385928901109096</v>
      </c>
      <c r="D138" s="36">
        <v>7.52</v>
      </c>
      <c r="E138" s="37" t="str">
        <f t="shared" si="4"/>
        <v>Sufficient</v>
      </c>
    </row>
    <row r="139" spans="1:5" x14ac:dyDescent="0.2">
      <c r="A139" s="35" t="s">
        <v>90</v>
      </c>
      <c r="B139" s="36" t="s">
        <v>91</v>
      </c>
      <c r="C139" s="49">
        <v>0.14961431816771995</v>
      </c>
      <c r="D139" s="36">
        <v>4.2999999999999997E-2</v>
      </c>
      <c r="E139" s="37" t="str">
        <f t="shared" si="4"/>
        <v>Not Sufficient</v>
      </c>
    </row>
    <row r="140" spans="1:5" x14ac:dyDescent="0.2">
      <c r="A140" s="35" t="s">
        <v>92</v>
      </c>
      <c r="B140" s="36" t="s">
        <v>93</v>
      </c>
      <c r="C140" s="49">
        <v>6.1673344831637868E-2</v>
      </c>
      <c r="D140" s="36">
        <v>0.56000000000000005</v>
      </c>
      <c r="E140" s="37" t="str">
        <f t="shared" si="4"/>
        <v>Sufficient</v>
      </c>
    </row>
    <row r="141" spans="1:5" x14ac:dyDescent="0.2">
      <c r="A141" s="35" t="s">
        <v>94</v>
      </c>
      <c r="B141" s="36" t="s">
        <v>95</v>
      </c>
      <c r="C141" s="49">
        <v>0.12255289809043923</v>
      </c>
      <c r="D141" s="36">
        <v>6000</v>
      </c>
      <c r="E141" s="37" t="str">
        <f t="shared" si="4"/>
        <v>Sufficient</v>
      </c>
    </row>
    <row r="142" spans="1:5" x14ac:dyDescent="0.2">
      <c r="A142" s="35" t="s">
        <v>96</v>
      </c>
      <c r="B142" s="36" t="s">
        <v>97</v>
      </c>
      <c r="C142" s="49">
        <v>0.28595278266131896</v>
      </c>
      <c r="D142" s="36">
        <v>4.2000000000000003E-2</v>
      </c>
      <c r="E142" s="37" t="str">
        <f t="shared" si="4"/>
        <v>Not Sufficient</v>
      </c>
    </row>
    <row r="143" spans="1:5" x14ac:dyDescent="0.2">
      <c r="A143" s="35" t="s">
        <v>98</v>
      </c>
      <c r="B143" s="36" t="s">
        <v>99</v>
      </c>
      <c r="C143" s="49">
        <v>0.10644429078125101</v>
      </c>
      <c r="D143" s="36">
        <v>2.13</v>
      </c>
      <c r="E143" s="37" t="str">
        <f t="shared" si="4"/>
        <v>Sufficient</v>
      </c>
    </row>
    <row r="144" spans="1:5" x14ac:dyDescent="0.2">
      <c r="A144" s="35" t="s">
        <v>100</v>
      </c>
      <c r="B144" s="36" t="s">
        <v>101</v>
      </c>
      <c r="C144" s="49">
        <v>1.283392567104555</v>
      </c>
      <c r="D144" s="36">
        <v>2200</v>
      </c>
      <c r="E144" s="37" t="str">
        <f t="shared" si="4"/>
        <v>Sufficient</v>
      </c>
    </row>
    <row r="145" spans="1:5" x14ac:dyDescent="0.2">
      <c r="A145" s="35" t="s">
        <v>102</v>
      </c>
      <c r="B145" s="36" t="s">
        <v>103</v>
      </c>
      <c r="C145" s="49">
        <v>0.21381968103565333</v>
      </c>
      <c r="D145" s="36">
        <v>315</v>
      </c>
      <c r="E145" s="37" t="str">
        <f t="shared" si="4"/>
        <v>Sufficient</v>
      </c>
    </row>
    <row r="146" spans="1:5" x14ac:dyDescent="0.2">
      <c r="A146" s="35" t="s">
        <v>104</v>
      </c>
      <c r="B146" s="36" t="s">
        <v>105</v>
      </c>
      <c r="C146" s="49">
        <v>0.10306448407477477</v>
      </c>
      <c r="D146" s="36">
        <v>1000</v>
      </c>
      <c r="E146" s="37" t="str">
        <f t="shared" si="4"/>
        <v>Sufficient</v>
      </c>
    </row>
    <row r="147" spans="1:5" x14ac:dyDescent="0.2">
      <c r="A147" s="35" t="s">
        <v>106</v>
      </c>
      <c r="B147" s="36" t="s">
        <v>107</v>
      </c>
      <c r="C147" s="49">
        <v>0.15872597796684934</v>
      </c>
      <c r="D147" s="36">
        <v>700</v>
      </c>
      <c r="E147" s="37" t="str">
        <f t="shared" si="4"/>
        <v>Sufficient</v>
      </c>
    </row>
    <row r="148" spans="1:5" x14ac:dyDescent="0.2">
      <c r="A148" s="35" t="s">
        <v>108</v>
      </c>
      <c r="B148" s="36" t="s">
        <v>109</v>
      </c>
      <c r="C148" s="49">
        <v>0.30618923932084263</v>
      </c>
      <c r="D148" s="36">
        <v>30000</v>
      </c>
      <c r="E148" s="37" t="str">
        <f t="shared" si="4"/>
        <v>Sufficient</v>
      </c>
    </row>
    <row r="149" spans="1:5" x14ac:dyDescent="0.2">
      <c r="A149" s="35" t="s">
        <v>110</v>
      </c>
      <c r="B149" s="36" t="s">
        <v>111</v>
      </c>
      <c r="C149" s="49">
        <v>2.1270978895332058</v>
      </c>
      <c r="D149" s="36" t="s">
        <v>19</v>
      </c>
      <c r="E149" s="37" t="str">
        <f t="shared" si="4"/>
        <v>Sufficient</v>
      </c>
    </row>
    <row r="150" spans="1:5" x14ac:dyDescent="0.2">
      <c r="A150" s="35" t="s">
        <v>112</v>
      </c>
      <c r="B150" s="36" t="s">
        <v>113</v>
      </c>
      <c r="C150" s="49">
        <v>0.60615756729312331</v>
      </c>
      <c r="D150" s="36">
        <v>200</v>
      </c>
      <c r="E150" s="37" t="str">
        <f t="shared" si="4"/>
        <v>Sufficient</v>
      </c>
    </row>
    <row r="151" spans="1:5" x14ac:dyDescent="0.2">
      <c r="A151" s="35" t="s">
        <v>114</v>
      </c>
      <c r="B151" s="36" t="s">
        <v>115</v>
      </c>
      <c r="C151" s="49">
        <v>0.20825456870979059</v>
      </c>
      <c r="D151" s="36">
        <v>1900</v>
      </c>
      <c r="E151" s="37" t="str">
        <f t="shared" si="4"/>
        <v>Sufficient</v>
      </c>
    </row>
    <row r="152" spans="1:5" x14ac:dyDescent="0.2">
      <c r="A152" s="35" t="s">
        <v>116</v>
      </c>
      <c r="B152" s="36" t="s">
        <v>117</v>
      </c>
      <c r="C152" s="49">
        <v>0.37971899800573911</v>
      </c>
      <c r="D152" s="36">
        <v>4.4999999999999998E-2</v>
      </c>
      <c r="E152" s="37" t="str">
        <f t="shared" si="4"/>
        <v>Not Sufficient</v>
      </c>
    </row>
    <row r="153" spans="1:5" x14ac:dyDescent="0.2">
      <c r="A153" s="35" t="s">
        <v>118</v>
      </c>
      <c r="B153" s="36" t="s">
        <v>119</v>
      </c>
      <c r="C153" s="49">
        <v>0.15651179580194419</v>
      </c>
      <c r="D153" s="36">
        <v>200</v>
      </c>
      <c r="E153" s="37" t="str">
        <f t="shared" si="4"/>
        <v>Sufficient</v>
      </c>
    </row>
    <row r="154" spans="1:5" x14ac:dyDescent="0.2">
      <c r="A154" s="35" t="s">
        <v>120</v>
      </c>
      <c r="B154" s="36" t="s">
        <v>121</v>
      </c>
      <c r="C154" s="49">
        <v>0.1890479516271639</v>
      </c>
      <c r="D154" s="36">
        <v>7000</v>
      </c>
      <c r="E154" s="37" t="str">
        <f t="shared" si="4"/>
        <v>Sufficient</v>
      </c>
    </row>
    <row r="155" spans="1:5" x14ac:dyDescent="0.2">
      <c r="A155" s="35" t="s">
        <v>122</v>
      </c>
      <c r="B155" s="36" t="s">
        <v>123</v>
      </c>
      <c r="C155" s="49">
        <v>7.2877595588766164E-2</v>
      </c>
      <c r="D155" s="36">
        <v>200</v>
      </c>
      <c r="E155" s="37" t="str">
        <f t="shared" si="4"/>
        <v>Sufficient</v>
      </c>
    </row>
    <row r="156" spans="1:5" x14ac:dyDescent="0.2">
      <c r="A156" s="35" t="s">
        <v>124</v>
      </c>
      <c r="B156" s="36" t="s">
        <v>125</v>
      </c>
      <c r="C156" s="49">
        <v>0.35408491168656747</v>
      </c>
      <c r="D156" s="36" t="s">
        <v>19</v>
      </c>
      <c r="E156" s="37" t="str">
        <f t="shared" si="4"/>
        <v>Sufficient</v>
      </c>
    </row>
    <row r="157" spans="1:5" x14ac:dyDescent="0.2">
      <c r="A157" s="35" t="s">
        <v>126</v>
      </c>
      <c r="B157" s="36" t="s">
        <v>127</v>
      </c>
      <c r="C157" s="49">
        <v>0.22937298862908695</v>
      </c>
      <c r="D157" s="36">
        <v>200</v>
      </c>
      <c r="E157" s="37" t="str">
        <f t="shared" si="4"/>
        <v>Sufficient</v>
      </c>
    </row>
    <row r="158" spans="1:5" x14ac:dyDescent="0.2">
      <c r="A158" s="35" t="s">
        <v>128</v>
      </c>
      <c r="B158" s="36" t="s">
        <v>129</v>
      </c>
      <c r="C158" s="49">
        <v>0.12455701741661128</v>
      </c>
      <c r="D158" s="36">
        <v>5000</v>
      </c>
      <c r="E158" s="37" t="str">
        <f t="shared" si="4"/>
        <v>Sufficient</v>
      </c>
    </row>
    <row r="159" spans="1:5" x14ac:dyDescent="0.2">
      <c r="A159" s="35" t="s">
        <v>130</v>
      </c>
      <c r="B159" s="36" t="s">
        <v>131</v>
      </c>
      <c r="C159" s="49">
        <v>0.12235233264675709</v>
      </c>
      <c r="D159" s="36">
        <v>3000</v>
      </c>
      <c r="E159" s="37" t="str">
        <f t="shared" si="4"/>
        <v>Sufficient</v>
      </c>
    </row>
    <row r="160" spans="1:5" x14ac:dyDescent="0.2">
      <c r="A160" s="35" t="s">
        <v>132</v>
      </c>
      <c r="B160" s="36" t="s">
        <v>133</v>
      </c>
      <c r="C160" s="49">
        <v>0.12596506870132046</v>
      </c>
      <c r="D160" s="36">
        <v>3000</v>
      </c>
      <c r="E160" s="37" t="str">
        <f t="shared" si="4"/>
        <v>Sufficient</v>
      </c>
    </row>
    <row r="161" spans="1:5" x14ac:dyDescent="0.2">
      <c r="A161" s="35" t="s">
        <v>134</v>
      </c>
      <c r="B161" s="36" t="s">
        <v>135</v>
      </c>
      <c r="C161" s="49">
        <v>0.14270922557058857</v>
      </c>
      <c r="D161" s="36">
        <v>200</v>
      </c>
      <c r="E161" s="37" t="str">
        <f t="shared" si="4"/>
        <v>Sufficient</v>
      </c>
    </row>
    <row r="162" spans="1:5" x14ac:dyDescent="0.2">
      <c r="A162" s="35" t="s">
        <v>136</v>
      </c>
      <c r="B162" s="36" t="s">
        <v>137</v>
      </c>
      <c r="C162" s="49">
        <v>9.4084571342310158E-2</v>
      </c>
      <c r="D162" s="36">
        <v>200</v>
      </c>
      <c r="E162" s="37" t="str">
        <f t="shared" si="4"/>
        <v>Sufficient</v>
      </c>
    </row>
    <row r="163" spans="1:5" x14ac:dyDescent="0.2">
      <c r="A163" s="35" t="s">
        <v>138</v>
      </c>
      <c r="B163" s="36" t="s">
        <v>139</v>
      </c>
      <c r="C163" s="49">
        <v>0.22937298862908698</v>
      </c>
      <c r="D163" s="36">
        <v>0.15</v>
      </c>
      <c r="E163" s="37" t="str">
        <f t="shared" si="4"/>
        <v>Not Sufficient</v>
      </c>
    </row>
    <row r="164" spans="1:5" x14ac:dyDescent="0.2">
      <c r="A164" s="35" t="s">
        <v>140</v>
      </c>
      <c r="B164" s="36" t="s">
        <v>141</v>
      </c>
      <c r="C164" s="49">
        <v>0.1750229372305761</v>
      </c>
      <c r="D164" s="36" t="s">
        <v>19</v>
      </c>
      <c r="E164" s="37" t="str">
        <f t="shared" si="4"/>
        <v>Sufficient</v>
      </c>
    </row>
    <row r="165" spans="1:5" x14ac:dyDescent="0.2">
      <c r="A165" s="35" t="s">
        <v>142</v>
      </c>
      <c r="B165" s="36" t="s">
        <v>143</v>
      </c>
      <c r="C165" s="49">
        <v>2.346037368083417</v>
      </c>
      <c r="D165" s="36">
        <v>3000</v>
      </c>
      <c r="E165" s="37" t="str">
        <f t="shared" si="4"/>
        <v>Sufficient</v>
      </c>
    </row>
    <row r="166" spans="1:5" x14ac:dyDescent="0.2">
      <c r="A166" s="35" t="s">
        <v>144</v>
      </c>
      <c r="B166" s="36" t="s">
        <v>145</v>
      </c>
      <c r="C166" s="49">
        <v>0.25445034131044636</v>
      </c>
      <c r="D166" s="36">
        <v>1000</v>
      </c>
      <c r="E166" s="37" t="str">
        <f t="shared" si="4"/>
        <v>Sufficient</v>
      </c>
    </row>
    <row r="167" spans="1:5" x14ac:dyDescent="0.2">
      <c r="A167" s="35" t="s">
        <v>146</v>
      </c>
      <c r="B167" s="36" t="s">
        <v>147</v>
      </c>
      <c r="C167" s="49">
        <v>0.26756544157029971</v>
      </c>
      <c r="D167" s="36">
        <v>0.7</v>
      </c>
      <c r="E167" s="37" t="str">
        <f t="shared" si="4"/>
        <v>Sufficient</v>
      </c>
    </row>
    <row r="168" spans="1:5" x14ac:dyDescent="0.2">
      <c r="A168" s="35" t="s">
        <v>148</v>
      </c>
      <c r="B168" s="36" t="s">
        <v>149</v>
      </c>
      <c r="C168" s="49">
        <v>0.23063651550109818</v>
      </c>
      <c r="D168" s="36">
        <v>2.7E-2</v>
      </c>
      <c r="E168" s="37" t="str">
        <f t="shared" si="4"/>
        <v>Not Sufficient</v>
      </c>
    </row>
    <row r="169" spans="1:5" x14ac:dyDescent="0.2">
      <c r="A169" s="35" t="s">
        <v>150</v>
      </c>
      <c r="B169" s="36" t="s">
        <v>151</v>
      </c>
      <c r="C169" s="49">
        <v>0.16756416701444893</v>
      </c>
      <c r="D169" s="36">
        <v>6.7000000000000004E-2</v>
      </c>
      <c r="E169" s="37" t="str">
        <f t="shared" si="4"/>
        <v>Not Sufficient</v>
      </c>
    </row>
    <row r="170" spans="1:5" x14ac:dyDescent="0.2">
      <c r="A170" s="35" t="s">
        <v>152</v>
      </c>
      <c r="B170" s="36" t="s">
        <v>153</v>
      </c>
      <c r="C170" s="49">
        <v>0.11785182543906397</v>
      </c>
      <c r="D170" s="36">
        <v>0.23799999999999999</v>
      </c>
      <c r="E170" s="37" t="str">
        <f t="shared" si="4"/>
        <v>Sufficient</v>
      </c>
    </row>
    <row r="171" spans="1:5" x14ac:dyDescent="0.2">
      <c r="A171" s="35" t="s">
        <v>154</v>
      </c>
      <c r="B171" s="36" t="s">
        <v>155</v>
      </c>
      <c r="C171" s="49">
        <v>0.12649854757465265</v>
      </c>
      <c r="D171" s="36">
        <v>400</v>
      </c>
      <c r="E171" s="37" t="str">
        <f t="shared" si="4"/>
        <v>Sufficient</v>
      </c>
    </row>
    <row r="172" spans="1:5" x14ac:dyDescent="0.2">
      <c r="A172" s="35" t="s">
        <v>156</v>
      </c>
      <c r="B172" s="36" t="s">
        <v>157</v>
      </c>
      <c r="C172" s="49">
        <v>0.13275937823536771</v>
      </c>
      <c r="D172" s="36">
        <v>0.32</v>
      </c>
      <c r="E172" s="37" t="str">
        <f t="shared" si="4"/>
        <v>Sufficient</v>
      </c>
    </row>
    <row r="173" spans="1:5" x14ac:dyDescent="0.2">
      <c r="A173" s="35" t="s">
        <v>158</v>
      </c>
      <c r="B173" s="36" t="s">
        <v>159</v>
      </c>
      <c r="C173" s="49">
        <v>0.35376354319163755</v>
      </c>
      <c r="D173" s="36">
        <v>200</v>
      </c>
      <c r="E173" s="37" t="str">
        <f t="shared" si="4"/>
        <v>Sufficient</v>
      </c>
    </row>
    <row r="174" spans="1:5" x14ac:dyDescent="0.2">
      <c r="A174" s="35" t="s">
        <v>160</v>
      </c>
      <c r="B174" s="36" t="s">
        <v>161</v>
      </c>
      <c r="C174" s="49">
        <v>0.1526887726322762</v>
      </c>
      <c r="D174" s="36">
        <v>0.11</v>
      </c>
      <c r="E174" s="37" t="str">
        <f t="shared" si="4"/>
        <v>Not Sufficient</v>
      </c>
    </row>
    <row r="175" spans="1:5" x14ac:dyDescent="0.2">
      <c r="A175" s="35" t="s">
        <v>162</v>
      </c>
      <c r="B175" s="36" t="s">
        <v>163</v>
      </c>
      <c r="C175" s="49">
        <v>0.19590917891257126</v>
      </c>
      <c r="D175" s="36">
        <v>2.8999999999999998E-3</v>
      </c>
      <c r="E175" s="37" t="str">
        <f t="shared" si="4"/>
        <v>Not Sufficient</v>
      </c>
    </row>
  </sheetData>
  <phoneticPr fontId="0" type="noConversion"/>
  <printOptions headings="1"/>
  <pageMargins left="0.75" right="0.75" top="1" bottom="1" header="0.5" footer="0.5"/>
  <pageSetup orientation="portrait" verticalDpi="0" r:id="rId1"/>
  <headerFooter alignWithMargins="0">
    <oddHeader>&amp;C&amp;"Arial,Bold"&amp;14Monitored Pollutants
&amp;12MDL vs screening level</oddHeader>
    <oddFooter>&amp;RSouthwest Indianapolis Air Toxics Study 
IDEM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defaultRowHeight="12.75" x14ac:dyDescent="0.2"/>
  <cols>
    <col min="1" max="1" width="22.42578125" bestFit="1" customWidth="1"/>
    <col min="2" max="2" width="10" bestFit="1" customWidth="1"/>
    <col min="3" max="3" width="15" bestFit="1" customWidth="1"/>
    <col min="4" max="4" width="10.85546875" customWidth="1"/>
    <col min="5" max="5" width="15" style="33" bestFit="1" customWidth="1"/>
    <col min="6" max="6" width="9.7109375" bestFit="1" customWidth="1"/>
    <col min="8" max="8" width="33.5703125" bestFit="1" customWidth="1"/>
  </cols>
  <sheetData>
    <row r="1" spans="1:5" x14ac:dyDescent="0.2">
      <c r="A1" s="20" t="s">
        <v>164</v>
      </c>
      <c r="B1" s="22" t="s">
        <v>170</v>
      </c>
      <c r="C1" t="s">
        <v>172</v>
      </c>
      <c r="D1" t="s">
        <v>173</v>
      </c>
      <c r="E1" s="33" t="s">
        <v>175</v>
      </c>
    </row>
    <row r="2" spans="1:5" x14ac:dyDescent="0.2">
      <c r="A2" t="s">
        <v>42</v>
      </c>
      <c r="B2" s="23">
        <v>3.9953925845606135E-2</v>
      </c>
      <c r="C2" s="24">
        <v>133.40299999999999</v>
      </c>
      <c r="D2" s="25">
        <f t="shared" ref="D2:D33" si="0">C2/24.45</f>
        <v>5.4561554192229034</v>
      </c>
      <c r="E2" s="33">
        <f>B2*D2</f>
        <v>0.21799482902173395</v>
      </c>
    </row>
    <row r="3" spans="1:5" x14ac:dyDescent="0.2">
      <c r="A3" t="s">
        <v>44</v>
      </c>
      <c r="B3" s="23">
        <v>5.3516156883870444E-2</v>
      </c>
      <c r="C3" s="26">
        <v>167.84800000000001</v>
      </c>
      <c r="D3" s="27">
        <f t="shared" si="0"/>
        <v>6.8649488752556245</v>
      </c>
      <c r="E3" s="33">
        <f t="shared" ref="E3:E63" si="1">B3*D3</f>
        <v>0.36738568100792995</v>
      </c>
    </row>
    <row r="4" spans="1:5" x14ac:dyDescent="0.2">
      <c r="A4" t="s">
        <v>46</v>
      </c>
      <c r="B4" s="23">
        <v>2.4705387883540542E-2</v>
      </c>
      <c r="C4" s="26">
        <v>133.40299999999999</v>
      </c>
      <c r="D4" s="27">
        <f t="shared" si="0"/>
        <v>5.4561554192229034</v>
      </c>
      <c r="E4" s="33">
        <f t="shared" si="1"/>
        <v>0.13479643598478358</v>
      </c>
    </row>
    <row r="5" spans="1:5" x14ac:dyDescent="0.2">
      <c r="A5" t="s">
        <v>48</v>
      </c>
      <c r="B5" s="23">
        <v>4.387447462716252E-2</v>
      </c>
      <c r="C5" s="26">
        <v>98.957999999999998</v>
      </c>
      <c r="D5" s="27">
        <f t="shared" si="0"/>
        <v>4.047361963190184</v>
      </c>
      <c r="E5" s="33">
        <f t="shared" si="1"/>
        <v>0.17757587976093042</v>
      </c>
    </row>
    <row r="6" spans="1:5" s="51" customFormat="1" x14ac:dyDescent="0.2">
      <c r="A6" s="51" t="s">
        <v>50</v>
      </c>
      <c r="B6" s="52">
        <v>3.4938694608590969E-2</v>
      </c>
      <c r="C6" s="54">
        <v>181.45</v>
      </c>
      <c r="D6" s="53">
        <f t="shared" si="0"/>
        <v>7.4212678936605316</v>
      </c>
      <c r="E6" s="34">
        <f t="shared" si="1"/>
        <v>0.25928941254514648</v>
      </c>
    </row>
    <row r="7" spans="1:5" x14ac:dyDescent="0.2">
      <c r="A7" t="s">
        <v>52</v>
      </c>
      <c r="B7" s="23">
        <v>3.8150553887260463E-2</v>
      </c>
      <c r="C7" s="26">
        <v>120.191</v>
      </c>
      <c r="D7" s="27">
        <f t="shared" si="0"/>
        <v>4.9157873210633953</v>
      </c>
      <c r="E7" s="33">
        <f t="shared" si="1"/>
        <v>0.1875400090905408</v>
      </c>
    </row>
    <row r="8" spans="1:5" x14ac:dyDescent="0.2">
      <c r="A8" t="s">
        <v>54</v>
      </c>
      <c r="B8" s="23">
        <v>3.3568011984200535E-2</v>
      </c>
      <c r="C8" s="26">
        <v>187.86099999999999</v>
      </c>
      <c r="D8" s="27">
        <f t="shared" si="0"/>
        <v>7.6834764826175865</v>
      </c>
      <c r="E8" s="33">
        <f t="shared" si="1"/>
        <v>0.25791903064883009</v>
      </c>
    </row>
    <row r="9" spans="1:5" x14ac:dyDescent="0.2">
      <c r="A9" t="s">
        <v>56</v>
      </c>
      <c r="B9" s="23">
        <v>2.8251691900452559E-2</v>
      </c>
      <c r="C9" s="26">
        <v>98.957999999999998</v>
      </c>
      <c r="D9" s="27">
        <f t="shared" si="0"/>
        <v>4.047361963190184</v>
      </c>
      <c r="E9" s="33">
        <f t="shared" si="1"/>
        <v>0.11434482319365989</v>
      </c>
    </row>
    <row r="10" spans="1:5" x14ac:dyDescent="0.2">
      <c r="A10" t="s">
        <v>58</v>
      </c>
      <c r="B10" s="23">
        <v>2.9867357560036164E-2</v>
      </c>
      <c r="C10" s="26">
        <v>112.985</v>
      </c>
      <c r="D10" s="27">
        <f t="shared" si="0"/>
        <v>4.6210633946830271</v>
      </c>
      <c r="E10" s="33">
        <f t="shared" si="1"/>
        <v>0.13801895271659248</v>
      </c>
    </row>
    <row r="11" spans="1:5" x14ac:dyDescent="0.2">
      <c r="A11" t="s">
        <v>60</v>
      </c>
      <c r="B11" s="23">
        <v>6.2425071275966762E-2</v>
      </c>
      <c r="C11" s="26">
        <v>120.191</v>
      </c>
      <c r="D11" s="27">
        <f t="shared" si="0"/>
        <v>4.9157873210633953</v>
      </c>
      <c r="E11" s="33">
        <f t="shared" si="1"/>
        <v>0.30686837389487615</v>
      </c>
    </row>
    <row r="12" spans="1:5" x14ac:dyDescent="0.2">
      <c r="A12" t="s">
        <v>62</v>
      </c>
      <c r="B12" s="23">
        <v>7.9021600422500435E-2</v>
      </c>
      <c r="C12" s="26">
        <v>54.09</v>
      </c>
      <c r="D12" s="27">
        <f t="shared" si="0"/>
        <v>2.2122699386503069</v>
      </c>
      <c r="E12" s="33">
        <f t="shared" si="1"/>
        <v>0.1748171111187341</v>
      </c>
    </row>
    <row r="13" spans="1:5" x14ac:dyDescent="0.2">
      <c r="A13" t="s">
        <v>64</v>
      </c>
      <c r="B13" s="23">
        <v>5.3953030719409267E-2</v>
      </c>
      <c r="C13" s="26">
        <v>88.1</v>
      </c>
      <c r="D13" s="27">
        <f t="shared" si="0"/>
        <v>3.6032719836400817</v>
      </c>
      <c r="E13" s="33">
        <f t="shared" si="1"/>
        <v>0.19440744402372009</v>
      </c>
    </row>
    <row r="14" spans="1:5" x14ac:dyDescent="0.2">
      <c r="A14" t="s">
        <v>22</v>
      </c>
      <c r="B14" s="23">
        <v>5.2631531378424516E-2</v>
      </c>
      <c r="C14">
        <v>58.08</v>
      </c>
      <c r="D14" s="31">
        <f t="shared" si="0"/>
        <v>2.3754601226993866</v>
      </c>
      <c r="E14" s="33">
        <f t="shared" si="1"/>
        <v>0.12502410398604891</v>
      </c>
    </row>
    <row r="15" spans="1:5" x14ac:dyDescent="0.2">
      <c r="A15" t="s">
        <v>171</v>
      </c>
      <c r="B15" s="23">
        <v>0.15474088941562728</v>
      </c>
      <c r="C15">
        <v>56.06</v>
      </c>
      <c r="D15" s="31">
        <f t="shared" si="0"/>
        <v>2.292842535787321</v>
      </c>
      <c r="E15" s="33">
        <f t="shared" si="1"/>
        <v>0.35479649327771229</v>
      </c>
    </row>
    <row r="16" spans="1:5" x14ac:dyDescent="0.2">
      <c r="A16" t="s">
        <v>68</v>
      </c>
      <c r="B16" s="23">
        <v>4.2238822133649732E-2</v>
      </c>
      <c r="C16" s="26">
        <v>78.111000000000004</v>
      </c>
      <c r="D16" s="27">
        <f t="shared" si="0"/>
        <v>3.1947239263803682</v>
      </c>
      <c r="E16" s="33">
        <f t="shared" si="1"/>
        <v>0.13494137569249548</v>
      </c>
    </row>
    <row r="17" spans="1:5" x14ac:dyDescent="0.2">
      <c r="A17" t="s">
        <v>70</v>
      </c>
      <c r="B17" s="23">
        <v>6.2047877059727377E-2</v>
      </c>
      <c r="C17" s="26">
        <v>126.59</v>
      </c>
      <c r="D17" s="27">
        <f t="shared" si="0"/>
        <v>5.1775051124744378</v>
      </c>
      <c r="E17" s="33">
        <f t="shared" si="1"/>
        <v>0.32125320069492386</v>
      </c>
    </row>
    <row r="18" spans="1:5" x14ac:dyDescent="0.2">
      <c r="A18" t="s">
        <v>72</v>
      </c>
      <c r="B18" s="23">
        <v>2.3736168904979395E-2</v>
      </c>
      <c r="C18">
        <v>163.83000000000001</v>
      </c>
      <c r="D18" s="27">
        <f t="shared" si="0"/>
        <v>6.7006134969325162</v>
      </c>
      <c r="E18" s="33">
        <f t="shared" si="1"/>
        <v>0.15904689373017483</v>
      </c>
    </row>
    <row r="19" spans="1:5" x14ac:dyDescent="0.2">
      <c r="A19" t="s">
        <v>74</v>
      </c>
      <c r="B19" s="23">
        <v>3.4938694608590962E-2</v>
      </c>
      <c r="C19" s="26">
        <v>252.75</v>
      </c>
      <c r="D19" s="27">
        <f t="shared" si="0"/>
        <v>10.337423312883436</v>
      </c>
      <c r="E19" s="33">
        <f t="shared" si="1"/>
        <v>0.36117607616856301</v>
      </c>
    </row>
    <row r="20" spans="1:5" x14ac:dyDescent="0.2">
      <c r="A20" t="s">
        <v>76</v>
      </c>
      <c r="B20" s="23">
        <v>1.6784005992100268E-2</v>
      </c>
      <c r="C20" s="26">
        <v>94.938000000000002</v>
      </c>
      <c r="D20" s="27">
        <f t="shared" si="0"/>
        <v>3.8829447852760737</v>
      </c>
      <c r="E20" s="33">
        <f t="shared" si="1"/>
        <v>6.5171368543068112E-2</v>
      </c>
    </row>
    <row r="21" spans="1:5" x14ac:dyDescent="0.2">
      <c r="A21" t="s">
        <v>78</v>
      </c>
      <c r="B21" s="23">
        <v>4.5964893435875953E-2</v>
      </c>
      <c r="C21" s="26">
        <v>96.941999999999993</v>
      </c>
      <c r="D21" s="27">
        <f t="shared" si="0"/>
        <v>3.9649079754601226</v>
      </c>
      <c r="E21" s="33">
        <f t="shared" si="1"/>
        <v>0.1822465725750792</v>
      </c>
    </row>
    <row r="22" spans="1:5" x14ac:dyDescent="0.2">
      <c r="A22" t="s">
        <v>80</v>
      </c>
      <c r="B22" s="23">
        <v>3.4938694608590962E-2</v>
      </c>
      <c r="C22" s="26">
        <v>110.98</v>
      </c>
      <c r="D22" s="27">
        <f t="shared" si="0"/>
        <v>4.5390593047034766</v>
      </c>
      <c r="E22" s="33">
        <f t="shared" si="1"/>
        <v>0.15858880685731799</v>
      </c>
    </row>
    <row r="23" spans="1:5" x14ac:dyDescent="0.2">
      <c r="A23" t="s">
        <v>82</v>
      </c>
      <c r="B23" s="23">
        <v>3.0643262290583975E-2</v>
      </c>
      <c r="C23" s="26">
        <v>76.14</v>
      </c>
      <c r="D23" s="27">
        <f t="shared" si="0"/>
        <v>3.114110429447853</v>
      </c>
      <c r="E23" s="33">
        <f t="shared" si="1"/>
        <v>9.5426502691413659E-2</v>
      </c>
    </row>
    <row r="24" spans="1:5" x14ac:dyDescent="0.2">
      <c r="A24" t="s">
        <v>84</v>
      </c>
      <c r="B24" s="23">
        <v>3.9953925845605961E-2</v>
      </c>
      <c r="C24" s="26">
        <v>153.821</v>
      </c>
      <c r="D24" s="27">
        <f t="shared" si="0"/>
        <v>6.2912474437627814</v>
      </c>
      <c r="E24" s="33">
        <f t="shared" si="1"/>
        <v>0.25136003384445621</v>
      </c>
    </row>
    <row r="25" spans="1:5" x14ac:dyDescent="0.2">
      <c r="A25" t="s">
        <v>86</v>
      </c>
      <c r="B25" s="23">
        <v>2.3736168904979493E-2</v>
      </c>
      <c r="C25" s="26">
        <v>112.556</v>
      </c>
      <c r="D25" s="27">
        <f t="shared" si="0"/>
        <v>4.6035173824130879</v>
      </c>
      <c r="E25" s="33">
        <f t="shared" si="1"/>
        <v>0.10926986614596612</v>
      </c>
    </row>
    <row r="26" spans="1:5" x14ac:dyDescent="0.2">
      <c r="A26" t="s">
        <v>88</v>
      </c>
      <c r="B26" s="23">
        <v>3.9361983109158984E-2</v>
      </c>
      <c r="C26" s="26">
        <v>64.513000000000005</v>
      </c>
      <c r="D26" s="27">
        <f t="shared" si="0"/>
        <v>2.6385685071574647</v>
      </c>
      <c r="E26" s="33">
        <f t="shared" si="1"/>
        <v>0.10385928901109096</v>
      </c>
    </row>
    <row r="27" spans="1:5" x14ac:dyDescent="0.2">
      <c r="A27" t="s">
        <v>90</v>
      </c>
      <c r="B27" s="23">
        <v>3.0643262290583971E-2</v>
      </c>
      <c r="C27" s="26">
        <v>119.376</v>
      </c>
      <c r="D27" s="27">
        <f t="shared" si="0"/>
        <v>4.8824539877300621</v>
      </c>
      <c r="E27" s="33">
        <f t="shared" si="1"/>
        <v>0.14961431816771995</v>
      </c>
    </row>
    <row r="28" spans="1:5" x14ac:dyDescent="0.2">
      <c r="A28" t="s">
        <v>92</v>
      </c>
      <c r="B28" s="23">
        <v>2.9867357560036164E-2</v>
      </c>
      <c r="C28" s="26">
        <v>50.487000000000002</v>
      </c>
      <c r="D28" s="27">
        <f t="shared" si="0"/>
        <v>2.0649079754601227</v>
      </c>
      <c r="E28" s="33">
        <f t="shared" si="1"/>
        <v>6.1673344831637868E-2</v>
      </c>
    </row>
    <row r="29" spans="1:5" x14ac:dyDescent="0.2">
      <c r="A29" t="s">
        <v>94</v>
      </c>
      <c r="B29" s="23">
        <v>3.5604253357469064E-2</v>
      </c>
      <c r="C29" s="26">
        <v>84.159000000000006</v>
      </c>
      <c r="D29" s="27">
        <f t="shared" si="0"/>
        <v>3.4420858895705524</v>
      </c>
      <c r="E29" s="33">
        <f t="shared" si="1"/>
        <v>0.12255289809043923</v>
      </c>
    </row>
    <row r="30" spans="1:5" x14ac:dyDescent="0.2">
      <c r="A30" t="s">
        <v>96</v>
      </c>
      <c r="B30" s="23">
        <v>3.3568011984200348E-2</v>
      </c>
      <c r="C30">
        <v>208.28</v>
      </c>
      <c r="D30" s="27">
        <f t="shared" si="0"/>
        <v>8.5186094069529652</v>
      </c>
      <c r="E30" s="33">
        <f t="shared" si="1"/>
        <v>0.28595278266131896</v>
      </c>
    </row>
    <row r="31" spans="1:5" x14ac:dyDescent="0.2">
      <c r="A31" t="s">
        <v>98</v>
      </c>
      <c r="B31" s="23">
        <v>3.0643262290583971E-2</v>
      </c>
      <c r="C31" s="26">
        <v>84.930999999999997</v>
      </c>
      <c r="D31" s="27">
        <f t="shared" si="0"/>
        <v>3.4736605316973415</v>
      </c>
      <c r="E31" s="33">
        <f t="shared" si="1"/>
        <v>0.10644429078125101</v>
      </c>
    </row>
    <row r="32" spans="1:5" s="51" customFormat="1" x14ac:dyDescent="0.2">
      <c r="A32" s="51" t="s">
        <v>100</v>
      </c>
      <c r="B32" s="52">
        <v>0.23387454919658918</v>
      </c>
      <c r="C32" s="54">
        <v>46.07</v>
      </c>
      <c r="D32" s="53">
        <f t="shared" si="0"/>
        <v>1.8842535787321064</v>
      </c>
      <c r="E32" s="34">
        <f t="shared" si="1"/>
        <v>0.44067895629803122</v>
      </c>
    </row>
    <row r="33" spans="1:5" x14ac:dyDescent="0.2">
      <c r="A33" t="s">
        <v>102</v>
      </c>
      <c r="B33" s="23">
        <v>5.9340422262448622E-2</v>
      </c>
      <c r="C33">
        <v>88.1</v>
      </c>
      <c r="D33" s="27">
        <f t="shared" si="0"/>
        <v>3.6032719836400817</v>
      </c>
      <c r="E33" s="33">
        <f t="shared" si="1"/>
        <v>0.21381968103565333</v>
      </c>
    </row>
    <row r="34" spans="1:5" x14ac:dyDescent="0.2">
      <c r="A34" t="s">
        <v>104</v>
      </c>
      <c r="B34" s="23">
        <v>2.3736168904979493E-2</v>
      </c>
      <c r="C34" s="26">
        <v>106.164</v>
      </c>
      <c r="D34" s="27">
        <f t="shared" ref="D34:D63" si="2">C34/24.45</f>
        <v>4.3420858895705523</v>
      </c>
      <c r="E34" s="33">
        <f t="shared" si="1"/>
        <v>0.10306448407477477</v>
      </c>
    </row>
    <row r="35" spans="1:5" x14ac:dyDescent="0.2">
      <c r="A35" t="s">
        <v>106</v>
      </c>
      <c r="B35" s="23">
        <v>2.8251691900452559E-2</v>
      </c>
      <c r="C35" s="26">
        <v>137.36699999999999</v>
      </c>
      <c r="D35" s="27">
        <f t="shared" si="2"/>
        <v>5.6182822085889565</v>
      </c>
      <c r="E35" s="33">
        <f t="shared" si="1"/>
        <v>0.15872597796684934</v>
      </c>
    </row>
    <row r="36" spans="1:5" x14ac:dyDescent="0.2">
      <c r="A36" t="s">
        <v>108</v>
      </c>
      <c r="B36" s="23">
        <v>3.9953925845606128E-2</v>
      </c>
      <c r="C36" s="26">
        <v>187.374</v>
      </c>
      <c r="D36" s="27">
        <f t="shared" si="2"/>
        <v>7.663558282208589</v>
      </c>
      <c r="E36" s="33">
        <f t="shared" si="1"/>
        <v>0.30618923932084263</v>
      </c>
    </row>
    <row r="37" spans="1:5" x14ac:dyDescent="0.2">
      <c r="A37" t="s">
        <v>167</v>
      </c>
      <c r="B37" s="23">
        <v>0.30428003392866187</v>
      </c>
      <c r="C37" s="26">
        <v>170.92</v>
      </c>
      <c r="D37" s="27">
        <f t="shared" si="2"/>
        <v>6.9905930470347641</v>
      </c>
      <c r="E37" s="33">
        <f t="shared" si="1"/>
        <v>2.1270978895332058</v>
      </c>
    </row>
    <row r="38" spans="1:5" x14ac:dyDescent="0.2">
      <c r="A38" t="s">
        <v>166</v>
      </c>
      <c r="B38" s="23">
        <v>0.12257304916234009</v>
      </c>
      <c r="C38" s="26">
        <v>120.91200000000001</v>
      </c>
      <c r="D38" s="27">
        <f t="shared" si="2"/>
        <v>4.945276073619632</v>
      </c>
      <c r="E38" s="33">
        <f t="shared" si="1"/>
        <v>0.60615756729312331</v>
      </c>
    </row>
    <row r="39" spans="1:5" x14ac:dyDescent="0.2">
      <c r="A39" t="s">
        <v>114</v>
      </c>
      <c r="B39" s="23">
        <v>5.0816101685156635E-2</v>
      </c>
      <c r="C39" s="26">
        <v>100.20099999999999</v>
      </c>
      <c r="D39" s="27">
        <f t="shared" si="2"/>
        <v>4.0982004089979549</v>
      </c>
      <c r="E39" s="33">
        <f t="shared" si="1"/>
        <v>0.20825456870979059</v>
      </c>
    </row>
    <row r="40" spans="1:5" x14ac:dyDescent="0.2">
      <c r="A40" t="s">
        <v>116</v>
      </c>
      <c r="B40" s="23">
        <v>3.5604253357469237E-2</v>
      </c>
      <c r="C40" s="26">
        <v>260.75900000000001</v>
      </c>
      <c r="D40" s="27">
        <f t="shared" si="2"/>
        <v>10.664989775051126</v>
      </c>
      <c r="E40" s="33">
        <f t="shared" si="1"/>
        <v>0.37971899800573911</v>
      </c>
    </row>
    <row r="41" spans="1:5" x14ac:dyDescent="0.2">
      <c r="A41" t="s">
        <v>118</v>
      </c>
      <c r="B41" s="23">
        <v>4.4406305858515065E-2</v>
      </c>
      <c r="C41" s="26">
        <v>86.174999999999997</v>
      </c>
      <c r="D41" s="27">
        <f t="shared" si="2"/>
        <v>3.5245398773006134</v>
      </c>
      <c r="E41" s="33">
        <f t="shared" si="1"/>
        <v>0.15651179580194419</v>
      </c>
    </row>
    <row r="42" spans="1:5" x14ac:dyDescent="0.2">
      <c r="A42" t="s">
        <v>120</v>
      </c>
      <c r="B42" s="23">
        <v>7.6913977923391857E-2</v>
      </c>
      <c r="C42">
        <v>60.095999999999997</v>
      </c>
      <c r="D42" s="27">
        <f t="shared" si="2"/>
        <v>2.457914110429448</v>
      </c>
      <c r="E42" s="33">
        <f t="shared" si="1"/>
        <v>0.1890479516271639</v>
      </c>
    </row>
    <row r="43" spans="1:5" s="51" customFormat="1" x14ac:dyDescent="0.2">
      <c r="A43" s="51" t="s">
        <v>122</v>
      </c>
      <c r="B43" s="52">
        <v>1.6784005992100268E-2</v>
      </c>
      <c r="C43" s="54">
        <f>106.164*2</f>
        <v>212.328</v>
      </c>
      <c r="D43" s="53">
        <f t="shared" si="2"/>
        <v>8.6841717791411046</v>
      </c>
      <c r="E43" s="34">
        <f t="shared" si="1"/>
        <v>0.14575519117753233</v>
      </c>
    </row>
    <row r="44" spans="1:5" x14ac:dyDescent="0.2">
      <c r="A44" t="s">
        <v>124</v>
      </c>
      <c r="B44" s="23">
        <v>8.6400958989386961E-2</v>
      </c>
      <c r="C44">
        <v>100.2</v>
      </c>
      <c r="D44" s="27">
        <f t="shared" si="2"/>
        <v>4.0981595092024543</v>
      </c>
      <c r="E44" s="33">
        <f t="shared" si="1"/>
        <v>0.35408491168656747</v>
      </c>
    </row>
    <row r="45" spans="1:5" x14ac:dyDescent="0.2">
      <c r="A45" t="s">
        <v>126</v>
      </c>
      <c r="B45" s="23">
        <v>3.8150553887260463E-2</v>
      </c>
      <c r="C45" s="26">
        <v>147.001</v>
      </c>
      <c r="D45" s="27">
        <f t="shared" si="2"/>
        <v>6.0123108384458082</v>
      </c>
      <c r="E45" s="33">
        <f t="shared" si="1"/>
        <v>0.22937298862908695</v>
      </c>
    </row>
    <row r="46" spans="1:5" x14ac:dyDescent="0.2">
      <c r="A46" t="s">
        <v>128</v>
      </c>
      <c r="B46" s="23">
        <v>4.2238822133649732E-2</v>
      </c>
      <c r="C46" s="26">
        <v>72.099999999999994</v>
      </c>
      <c r="D46" s="27">
        <f t="shared" si="2"/>
        <v>2.9488752556237219</v>
      </c>
      <c r="E46" s="33">
        <f t="shared" si="1"/>
        <v>0.12455701741661128</v>
      </c>
    </row>
    <row r="47" spans="1:5" x14ac:dyDescent="0.2">
      <c r="A47" t="s">
        <v>130</v>
      </c>
      <c r="B47" s="23">
        <v>2.9867357560036053E-2</v>
      </c>
      <c r="C47" s="26">
        <v>100.16</v>
      </c>
      <c r="D47" s="27">
        <f t="shared" si="2"/>
        <v>4.0965235173824128</v>
      </c>
      <c r="E47" s="33">
        <f t="shared" si="1"/>
        <v>0.12235233264675709</v>
      </c>
    </row>
    <row r="48" spans="1:5" x14ac:dyDescent="0.2">
      <c r="A48" t="s">
        <v>132</v>
      </c>
      <c r="B48" s="23">
        <v>3.4938694608590871E-2</v>
      </c>
      <c r="C48" s="26">
        <v>88.15</v>
      </c>
      <c r="D48" s="27">
        <f t="shared" si="2"/>
        <v>3.6053169734151331</v>
      </c>
      <c r="E48" s="33">
        <f t="shared" si="1"/>
        <v>0.12596506870132046</v>
      </c>
    </row>
    <row r="49" spans="1:6" x14ac:dyDescent="0.2">
      <c r="A49" t="s">
        <v>134</v>
      </c>
      <c r="B49" s="23">
        <v>2.3736168904979493E-2</v>
      </c>
      <c r="C49" s="26">
        <v>147.001</v>
      </c>
      <c r="D49" s="27">
        <f t="shared" si="2"/>
        <v>6.0123108384458082</v>
      </c>
      <c r="E49" s="33">
        <f t="shared" si="1"/>
        <v>0.14270922557058857</v>
      </c>
    </row>
    <row r="50" spans="1:6" x14ac:dyDescent="0.2">
      <c r="A50" t="s">
        <v>136</v>
      </c>
      <c r="B50" s="23">
        <v>2.1668058563349944E-2</v>
      </c>
      <c r="C50">
        <v>106.164</v>
      </c>
      <c r="D50" s="30">
        <f t="shared" si="2"/>
        <v>4.3420858895705523</v>
      </c>
      <c r="E50" s="33">
        <f t="shared" si="1"/>
        <v>9.4084571342310158E-2</v>
      </c>
    </row>
    <row r="51" spans="1:6" x14ac:dyDescent="0.2">
      <c r="A51" t="s">
        <v>138</v>
      </c>
      <c r="B51" s="23">
        <v>3.815055388726047E-2</v>
      </c>
      <c r="C51">
        <v>147.001</v>
      </c>
      <c r="D51" s="30">
        <f t="shared" si="2"/>
        <v>6.0123108384458082</v>
      </c>
      <c r="E51" s="33">
        <f t="shared" si="1"/>
        <v>0.22937298862908698</v>
      </c>
    </row>
    <row r="52" spans="1:6" x14ac:dyDescent="0.2">
      <c r="A52" t="s">
        <v>140</v>
      </c>
      <c r="B52" s="23">
        <v>3.5604253357469237E-2</v>
      </c>
      <c r="C52" s="26">
        <v>120.191</v>
      </c>
      <c r="D52" s="27">
        <f t="shared" si="2"/>
        <v>4.9157873210633953</v>
      </c>
      <c r="E52" s="33">
        <f t="shared" si="1"/>
        <v>0.1750229372305761</v>
      </c>
    </row>
    <row r="53" spans="1:6" s="51" customFormat="1" x14ac:dyDescent="0.2">
      <c r="A53" s="51" t="s">
        <v>165</v>
      </c>
      <c r="B53" s="52">
        <v>1.3008416747848859</v>
      </c>
      <c r="C53" s="54">
        <v>42.08</v>
      </c>
      <c r="D53" s="53">
        <f t="shared" si="2"/>
        <v>1.7210633946830265</v>
      </c>
      <c r="E53" s="34">
        <f t="shared" si="1"/>
        <v>2.2388309887504292</v>
      </c>
    </row>
    <row r="54" spans="1:6" x14ac:dyDescent="0.2">
      <c r="A54" t="s">
        <v>144</v>
      </c>
      <c r="B54" s="23">
        <v>5.9734715120072328E-2</v>
      </c>
      <c r="C54" s="26">
        <v>104.149</v>
      </c>
      <c r="D54" s="27">
        <f t="shared" si="2"/>
        <v>4.2596728016359924</v>
      </c>
      <c r="E54" s="33">
        <f t="shared" si="1"/>
        <v>0.25445034131044636</v>
      </c>
    </row>
    <row r="55" spans="1:6" x14ac:dyDescent="0.2">
      <c r="A55" t="s">
        <v>146</v>
      </c>
      <c r="B55" s="23">
        <v>6.7484784881306256E-2</v>
      </c>
      <c r="C55" s="32">
        <v>96.94</v>
      </c>
      <c r="D55" s="27">
        <f t="shared" si="2"/>
        <v>3.9648261758691206</v>
      </c>
      <c r="E55" s="33">
        <f t="shared" si="1"/>
        <v>0.26756544157029971</v>
      </c>
    </row>
    <row r="56" spans="1:6" x14ac:dyDescent="0.2">
      <c r="A56" t="s">
        <v>148</v>
      </c>
      <c r="B56" s="23">
        <v>5.0816101685156802E-2</v>
      </c>
      <c r="C56">
        <v>110.97</v>
      </c>
      <c r="D56" s="27">
        <f t="shared" si="2"/>
        <v>4.5386503067484663</v>
      </c>
      <c r="E56" s="33">
        <f t="shared" si="1"/>
        <v>0.23063651550109818</v>
      </c>
    </row>
    <row r="57" spans="1:6" x14ac:dyDescent="0.2">
      <c r="A57" t="s">
        <v>150</v>
      </c>
      <c r="B57" s="23">
        <v>2.4705387883540431E-2</v>
      </c>
      <c r="C57" s="26">
        <v>165.83199999999999</v>
      </c>
      <c r="D57" s="27">
        <f t="shared" si="2"/>
        <v>6.7824948875255622</v>
      </c>
      <c r="E57" s="33">
        <f t="shared" si="1"/>
        <v>0.16756416701444893</v>
      </c>
    </row>
    <row r="58" spans="1:6" x14ac:dyDescent="0.2">
      <c r="A58" t="s">
        <v>169</v>
      </c>
      <c r="B58" s="23">
        <v>3.9953925845606128E-2</v>
      </c>
      <c r="C58" s="26">
        <v>72.12</v>
      </c>
      <c r="D58" s="27">
        <f t="shared" si="2"/>
        <v>2.9496932515337426</v>
      </c>
      <c r="E58" s="33">
        <f t="shared" si="1"/>
        <v>0.11785182543906397</v>
      </c>
    </row>
    <row r="59" spans="1:6" x14ac:dyDescent="0.2">
      <c r="A59" t="s">
        <v>154</v>
      </c>
      <c r="B59" s="23">
        <v>3.356801198420041E-2</v>
      </c>
      <c r="C59" s="28">
        <v>92.138000000000005</v>
      </c>
      <c r="D59" s="29">
        <f t="shared" si="2"/>
        <v>3.7684253578732108</v>
      </c>
      <c r="E59" s="33">
        <f t="shared" si="1"/>
        <v>0.12649854757465265</v>
      </c>
    </row>
    <row r="60" spans="1:6" x14ac:dyDescent="0.2">
      <c r="A60" t="s">
        <v>156</v>
      </c>
      <c r="B60" s="23">
        <v>2.4705387883540535E-2</v>
      </c>
      <c r="C60" s="26">
        <v>131.387</v>
      </c>
      <c r="D60" s="29">
        <f t="shared" si="2"/>
        <v>5.3737014314928429</v>
      </c>
      <c r="E60" s="33">
        <f t="shared" si="1"/>
        <v>0.13275937823536771</v>
      </c>
    </row>
    <row r="61" spans="1:6" x14ac:dyDescent="0.2">
      <c r="A61" s="21" t="s">
        <v>168</v>
      </c>
      <c r="B61" s="23">
        <v>0.10047065432728003</v>
      </c>
      <c r="C61" s="26">
        <v>86.09</v>
      </c>
      <c r="D61" s="29">
        <f t="shared" si="2"/>
        <v>3.521063394683027</v>
      </c>
      <c r="E61" s="33">
        <f t="shared" si="1"/>
        <v>0.35376354319163755</v>
      </c>
    </row>
    <row r="62" spans="1:6" x14ac:dyDescent="0.2">
      <c r="A62" t="s">
        <v>160</v>
      </c>
      <c r="B62" s="23">
        <v>5.9734715120072217E-2</v>
      </c>
      <c r="C62" s="26">
        <v>62.497</v>
      </c>
      <c r="D62" s="29">
        <f t="shared" si="2"/>
        <v>2.5561145194274029</v>
      </c>
      <c r="E62" s="33">
        <f t="shared" si="1"/>
        <v>0.1526887726322762</v>
      </c>
    </row>
    <row r="63" spans="1:6" x14ac:dyDescent="0.2">
      <c r="A63" t="s">
        <v>162</v>
      </c>
      <c r="B63" s="23">
        <v>4.9410775767081014E-2</v>
      </c>
      <c r="C63" s="26">
        <v>96.941999999999993</v>
      </c>
      <c r="D63" s="29">
        <f t="shared" si="2"/>
        <v>3.9649079754601226</v>
      </c>
      <c r="E63" s="33">
        <f t="shared" si="1"/>
        <v>0.19590917891257126</v>
      </c>
    </row>
    <row r="64" spans="1:6" x14ac:dyDescent="0.2">
      <c r="F64" s="29"/>
    </row>
    <row r="65" spans="6:6" x14ac:dyDescent="0.2">
      <c r="F65" s="29"/>
    </row>
    <row r="66" spans="6:6" x14ac:dyDescent="0.2">
      <c r="F66" s="27"/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G20" sqref="G20"/>
    </sheetView>
  </sheetViews>
  <sheetFormatPr defaultRowHeight="12.75" x14ac:dyDescent="0.2"/>
  <cols>
    <col min="1" max="1" width="23" bestFit="1" customWidth="1"/>
    <col min="2" max="2" width="12.85546875" customWidth="1"/>
    <col min="3" max="3" width="10" bestFit="1" customWidth="1"/>
    <col min="4" max="4" width="15.85546875" customWidth="1"/>
    <col min="5" max="5" width="21.7109375" bestFit="1" customWidth="1"/>
  </cols>
  <sheetData>
    <row r="1" spans="1:5" ht="26.25" thickBot="1" x14ac:dyDescent="0.25">
      <c r="A1" s="58" t="s">
        <v>0</v>
      </c>
      <c r="B1" s="59" t="s">
        <v>1</v>
      </c>
      <c r="C1" s="60" t="s">
        <v>2</v>
      </c>
      <c r="D1" s="61" t="s">
        <v>176</v>
      </c>
      <c r="E1" s="59" t="s">
        <v>4</v>
      </c>
    </row>
    <row r="2" spans="1:5" x14ac:dyDescent="0.2">
      <c r="A2" s="2" t="s">
        <v>9</v>
      </c>
      <c r="B2" s="4"/>
      <c r="C2" s="5">
        <v>2.2099999999999998E-5</v>
      </c>
      <c r="D2" s="4">
        <v>2.3000000000000001E-4</v>
      </c>
      <c r="E2" s="3" t="str">
        <f t="shared" ref="E2:E15" si="0">IF(C2&gt;D2,"Not Sufficient","Sufficient")</f>
        <v>Sufficient</v>
      </c>
    </row>
    <row r="3" spans="1:5" x14ac:dyDescent="0.2">
      <c r="A3" s="2" t="s">
        <v>10</v>
      </c>
      <c r="B3" s="4"/>
      <c r="C3" s="5">
        <v>2.4800000000000001E-4</v>
      </c>
      <c r="D3" s="4">
        <v>4.2000000000000002E-4</v>
      </c>
      <c r="E3" s="3" t="str">
        <f t="shared" si="0"/>
        <v>Sufficient</v>
      </c>
    </row>
    <row r="4" spans="1:5" x14ac:dyDescent="0.2">
      <c r="A4" s="2" t="s">
        <v>11</v>
      </c>
      <c r="B4" s="4"/>
      <c r="C4" s="5">
        <v>1.9000000000000001E-5</v>
      </c>
      <c r="D4" s="4">
        <v>5.5999999999999995E-4</v>
      </c>
      <c r="E4" s="3" t="str">
        <f t="shared" si="0"/>
        <v>Sufficient</v>
      </c>
    </row>
    <row r="5" spans="1:5" x14ac:dyDescent="0.2">
      <c r="A5" s="6" t="s">
        <v>12</v>
      </c>
      <c r="B5" s="7"/>
      <c r="C5" s="8">
        <v>5.0929999999999997E-4</v>
      </c>
      <c r="D5" s="9">
        <v>8.2999999999999998E-5</v>
      </c>
      <c r="E5" s="10" t="str">
        <f t="shared" si="0"/>
        <v>Not Sufficient</v>
      </c>
    </row>
    <row r="6" spans="1:5" x14ac:dyDescent="0.2">
      <c r="A6" s="2" t="s">
        <v>13</v>
      </c>
      <c r="B6" s="4"/>
      <c r="C6" s="5">
        <v>6.8300000000000007E-5</v>
      </c>
      <c r="D6" s="11">
        <v>1.5</v>
      </c>
      <c r="E6" s="3" t="str">
        <f t="shared" si="0"/>
        <v>Sufficient</v>
      </c>
    </row>
    <row r="7" spans="1:5" x14ac:dyDescent="0.2">
      <c r="A7" s="2" t="s">
        <v>14</v>
      </c>
      <c r="B7" s="4"/>
      <c r="C7" s="5">
        <v>1.2530000000000001E-4</v>
      </c>
      <c r="D7" s="11">
        <v>0.05</v>
      </c>
      <c r="E7" s="3" t="str">
        <f t="shared" si="0"/>
        <v>Sufficient</v>
      </c>
    </row>
    <row r="8" spans="1:5" x14ac:dyDescent="0.2">
      <c r="A8" s="2" t="s">
        <v>15</v>
      </c>
      <c r="B8" s="4"/>
      <c r="C8" s="5">
        <v>1.8349999999999999E-4</v>
      </c>
      <c r="D8" s="11">
        <v>4.1999999999999997E-3</v>
      </c>
      <c r="E8" s="3" t="str">
        <f t="shared" si="0"/>
        <v>Sufficient</v>
      </c>
    </row>
    <row r="9" spans="1:5" x14ac:dyDescent="0.2">
      <c r="A9" s="1" t="s">
        <v>16</v>
      </c>
      <c r="B9" s="12"/>
      <c r="C9" s="13"/>
      <c r="D9" s="13"/>
      <c r="E9" s="14"/>
    </row>
    <row r="10" spans="1:5" x14ac:dyDescent="0.2">
      <c r="A10" s="2" t="s">
        <v>17</v>
      </c>
      <c r="B10" s="4" t="s">
        <v>18</v>
      </c>
      <c r="C10" s="15">
        <v>5.0000000000000001E-3</v>
      </c>
      <c r="D10" s="4" t="s">
        <v>19</v>
      </c>
      <c r="E10" s="3"/>
    </row>
    <row r="11" spans="1:5" x14ac:dyDescent="0.2">
      <c r="A11" s="16" t="s">
        <v>20</v>
      </c>
      <c r="B11" s="4" t="s">
        <v>21</v>
      </c>
      <c r="C11" s="15">
        <v>8.9999999999999993E-3</v>
      </c>
      <c r="D11" s="4">
        <v>0.45</v>
      </c>
      <c r="E11" s="3" t="str">
        <f t="shared" si="0"/>
        <v>Sufficient</v>
      </c>
    </row>
    <row r="12" spans="1:5" x14ac:dyDescent="0.2">
      <c r="A12" s="16" t="s">
        <v>22</v>
      </c>
      <c r="B12" s="4" t="s">
        <v>23</v>
      </c>
      <c r="C12" s="15">
        <v>1.9E-2</v>
      </c>
      <c r="D12" s="4">
        <v>31000</v>
      </c>
      <c r="E12" s="3" t="str">
        <f t="shared" si="0"/>
        <v>Sufficient</v>
      </c>
    </row>
    <row r="13" spans="1:5" x14ac:dyDescent="0.2">
      <c r="A13" s="16" t="s">
        <v>24</v>
      </c>
      <c r="B13" s="4" t="s">
        <v>25</v>
      </c>
      <c r="C13" s="15">
        <v>0.01</v>
      </c>
      <c r="D13" s="4">
        <v>35</v>
      </c>
      <c r="E13" s="3" t="str">
        <f t="shared" si="0"/>
        <v>Sufficient</v>
      </c>
    </row>
    <row r="14" spans="1:5" x14ac:dyDescent="0.2">
      <c r="A14" s="16" t="s">
        <v>26</v>
      </c>
      <c r="B14" s="4" t="s">
        <v>27</v>
      </c>
      <c r="C14" s="15">
        <v>5.0000000000000001E-3</v>
      </c>
      <c r="D14" s="4">
        <v>35</v>
      </c>
      <c r="E14" s="3" t="str">
        <f t="shared" si="0"/>
        <v>Sufficient</v>
      </c>
    </row>
    <row r="15" spans="1:5" x14ac:dyDescent="0.2">
      <c r="A15" s="17" t="s">
        <v>28</v>
      </c>
      <c r="B15" s="7" t="s">
        <v>29</v>
      </c>
      <c r="C15" s="18">
        <v>4.0000000000000001E-3</v>
      </c>
      <c r="D15" s="7">
        <v>1.8E-3</v>
      </c>
      <c r="E15" s="10" t="str">
        <f t="shared" si="0"/>
        <v>Not Sufficient</v>
      </c>
    </row>
    <row r="16" spans="1:5" x14ac:dyDescent="0.2">
      <c r="A16" s="16" t="s">
        <v>177</v>
      </c>
      <c r="B16" s="4" t="s">
        <v>33</v>
      </c>
      <c r="C16" s="15">
        <v>7.0000000000000001E-3</v>
      </c>
      <c r="D16" s="4" t="s">
        <v>19</v>
      </c>
      <c r="E16" s="3"/>
    </row>
    <row r="17" spans="1:5" x14ac:dyDescent="0.2">
      <c r="A17" s="16" t="s">
        <v>30</v>
      </c>
      <c r="B17" s="4" t="s">
        <v>31</v>
      </c>
      <c r="C17" s="15">
        <v>7.0000000000000001E-3</v>
      </c>
      <c r="D17" s="4">
        <v>7.6999999999999999E-2</v>
      </c>
      <c r="E17" s="3" t="str">
        <f>IF(C17&gt;D17,"Not Sufficient","Sufficient")</f>
        <v>Sufficient</v>
      </c>
    </row>
    <row r="18" spans="1:5" x14ac:dyDescent="0.2">
      <c r="A18" s="16" t="s">
        <v>34</v>
      </c>
      <c r="B18" s="4" t="s">
        <v>35</v>
      </c>
      <c r="C18" s="15">
        <v>5.0000000000000001E-3</v>
      </c>
      <c r="D18" s="4" t="s">
        <v>19</v>
      </c>
      <c r="E18" s="3"/>
    </row>
    <row r="19" spans="1:5" x14ac:dyDescent="0.2">
      <c r="A19" s="16" t="s">
        <v>36</v>
      </c>
      <c r="B19" s="4" t="s">
        <v>37</v>
      </c>
      <c r="C19" s="15">
        <v>4.0000000000000001E-3</v>
      </c>
      <c r="D19" s="4" t="s">
        <v>19</v>
      </c>
      <c r="E19" s="3"/>
    </row>
    <row r="20" spans="1:5" x14ac:dyDescent="0.2">
      <c r="A20" s="16" t="s">
        <v>38</v>
      </c>
      <c r="B20" s="4"/>
      <c r="C20" s="15">
        <v>1.4E-2</v>
      </c>
      <c r="D20" s="4" t="s">
        <v>19</v>
      </c>
      <c r="E20" s="3"/>
    </row>
    <row r="21" spans="1:5" x14ac:dyDescent="0.2">
      <c r="A21" s="16" t="s">
        <v>39</v>
      </c>
      <c r="B21" s="4" t="s">
        <v>40</v>
      </c>
      <c r="C21" s="15">
        <v>5.0000000000000001E-3</v>
      </c>
      <c r="D21" s="4" t="s">
        <v>19</v>
      </c>
      <c r="E21" s="3"/>
    </row>
    <row r="22" spans="1:5" x14ac:dyDescent="0.2">
      <c r="A22" s="19" t="s">
        <v>41</v>
      </c>
      <c r="B22" s="12"/>
      <c r="C22" s="13"/>
      <c r="D22" s="13"/>
      <c r="E22" s="14"/>
    </row>
    <row r="23" spans="1:5" x14ac:dyDescent="0.2">
      <c r="A23" s="2" t="s">
        <v>42</v>
      </c>
      <c r="B23" s="4" t="s">
        <v>43</v>
      </c>
      <c r="C23" s="55">
        <v>0.21799482902173395</v>
      </c>
      <c r="D23" s="4">
        <v>1000</v>
      </c>
      <c r="E23" s="3" t="str">
        <f>IF(C23&gt;D23,"Not Sufficient","Sufficient")</f>
        <v>Sufficient</v>
      </c>
    </row>
    <row r="24" spans="1:5" x14ac:dyDescent="0.2">
      <c r="A24" s="6" t="s">
        <v>44</v>
      </c>
      <c r="B24" s="7" t="s">
        <v>45</v>
      </c>
      <c r="C24" s="56">
        <v>0.36738568100792995</v>
      </c>
      <c r="D24" s="7">
        <v>1.7000000000000001E-2</v>
      </c>
      <c r="E24" s="10" t="str">
        <f t="shared" ref="E24:E84" si="1">IF(C24&gt;D24,"Not Sufficient","Sufficient")</f>
        <v>Not Sufficient</v>
      </c>
    </row>
    <row r="25" spans="1:5" x14ac:dyDescent="0.2">
      <c r="A25" s="6" t="s">
        <v>46</v>
      </c>
      <c r="B25" s="7" t="s">
        <v>47</v>
      </c>
      <c r="C25" s="56">
        <v>0.13479643598478358</v>
      </c>
      <c r="D25" s="7">
        <v>6.3E-2</v>
      </c>
      <c r="E25" s="10" t="str">
        <f t="shared" si="1"/>
        <v>Not Sufficient</v>
      </c>
    </row>
    <row r="26" spans="1:5" x14ac:dyDescent="0.2">
      <c r="A26" s="2" t="s">
        <v>48</v>
      </c>
      <c r="B26" s="4" t="s">
        <v>49</v>
      </c>
      <c r="C26" s="55">
        <v>0.17757587976093042</v>
      </c>
      <c r="D26" s="4">
        <v>0.63</v>
      </c>
      <c r="E26" s="3" t="str">
        <f t="shared" si="1"/>
        <v>Sufficient</v>
      </c>
    </row>
    <row r="27" spans="1:5" x14ac:dyDescent="0.2">
      <c r="A27" s="2" t="s">
        <v>50</v>
      </c>
      <c r="B27" s="4" t="s">
        <v>51</v>
      </c>
      <c r="C27" s="55">
        <v>0.25900000000000001</v>
      </c>
      <c r="D27" s="4">
        <v>1</v>
      </c>
      <c r="E27" s="3" t="str">
        <f t="shared" si="1"/>
        <v>Sufficient</v>
      </c>
    </row>
    <row r="28" spans="1:5" x14ac:dyDescent="0.2">
      <c r="A28" s="2" t="s">
        <v>52</v>
      </c>
      <c r="B28" s="4" t="s">
        <v>53</v>
      </c>
      <c r="C28" s="55">
        <v>0.1875400090905408</v>
      </c>
      <c r="D28" s="4">
        <v>6</v>
      </c>
      <c r="E28" s="3" t="str">
        <f t="shared" si="1"/>
        <v>Sufficient</v>
      </c>
    </row>
    <row r="29" spans="1:5" x14ac:dyDescent="0.2">
      <c r="A29" s="6" t="s">
        <v>54</v>
      </c>
      <c r="B29" s="7" t="s">
        <v>55</v>
      </c>
      <c r="C29" s="56">
        <v>0.25791903064883009</v>
      </c>
      <c r="D29" s="7">
        <v>4.4999999999999997E-3</v>
      </c>
      <c r="E29" s="10" t="str">
        <f t="shared" si="1"/>
        <v>Not Sufficient</v>
      </c>
    </row>
    <row r="30" spans="1:5" x14ac:dyDescent="0.2">
      <c r="A30" s="6" t="s">
        <v>56</v>
      </c>
      <c r="B30" s="7" t="s">
        <v>57</v>
      </c>
      <c r="C30" s="56">
        <v>0.11434482319365989</v>
      </c>
      <c r="D30" s="7">
        <v>3.7999999999999999E-2</v>
      </c>
      <c r="E30" s="10" t="str">
        <f t="shared" si="1"/>
        <v>Not Sufficient</v>
      </c>
    </row>
    <row r="31" spans="1:5" x14ac:dyDescent="0.2">
      <c r="A31" s="6" t="s">
        <v>58</v>
      </c>
      <c r="B31" s="7" t="s">
        <v>59</v>
      </c>
      <c r="C31" s="56">
        <v>0.13801895271659248</v>
      </c>
      <c r="D31" s="7">
        <v>5.1999999999999998E-2</v>
      </c>
      <c r="E31" s="10" t="str">
        <f t="shared" si="1"/>
        <v>Not Sufficient</v>
      </c>
    </row>
    <row r="32" spans="1:5" x14ac:dyDescent="0.2">
      <c r="A32" s="2" t="s">
        <v>60</v>
      </c>
      <c r="B32" s="4" t="s">
        <v>61</v>
      </c>
      <c r="C32" s="55">
        <v>0.30686837389487615</v>
      </c>
      <c r="D32" s="4">
        <v>6</v>
      </c>
      <c r="E32" s="3" t="str">
        <f t="shared" si="1"/>
        <v>Sufficient</v>
      </c>
    </row>
    <row r="33" spans="1:5" x14ac:dyDescent="0.2">
      <c r="A33" s="6" t="s">
        <v>62</v>
      </c>
      <c r="B33" s="7" t="s">
        <v>63</v>
      </c>
      <c r="C33" s="56">
        <v>0.1748171111187341</v>
      </c>
      <c r="D33" s="7">
        <v>3.3000000000000002E-2</v>
      </c>
      <c r="E33" s="10" t="str">
        <f t="shared" si="1"/>
        <v>Not Sufficient</v>
      </c>
    </row>
    <row r="34" spans="1:5" x14ac:dyDescent="0.2">
      <c r="A34" s="35" t="s">
        <v>64</v>
      </c>
      <c r="B34" s="36" t="s">
        <v>65</v>
      </c>
      <c r="C34" s="49">
        <v>0.19440744402372009</v>
      </c>
      <c r="D34" s="36">
        <v>0.32</v>
      </c>
      <c r="E34" s="37" t="str">
        <f t="shared" si="1"/>
        <v>Sufficient</v>
      </c>
    </row>
    <row r="35" spans="1:5" x14ac:dyDescent="0.2">
      <c r="A35" s="2" t="s">
        <v>22</v>
      </c>
      <c r="B35" s="4" t="s">
        <v>23</v>
      </c>
      <c r="C35" s="55">
        <v>0.12502410398604891</v>
      </c>
      <c r="D35" s="4">
        <v>31000</v>
      </c>
      <c r="E35" s="3" t="str">
        <f t="shared" si="1"/>
        <v>Sufficient</v>
      </c>
    </row>
    <row r="36" spans="1:5" x14ac:dyDescent="0.2">
      <c r="A36" s="6" t="s">
        <v>66</v>
      </c>
      <c r="B36" s="57" t="s">
        <v>67</v>
      </c>
      <c r="C36" s="56">
        <v>0.35479649327771229</v>
      </c>
      <c r="D36" s="7">
        <v>0.02</v>
      </c>
      <c r="E36" s="10" t="str">
        <f t="shared" si="1"/>
        <v>Not Sufficient</v>
      </c>
    </row>
    <row r="37" spans="1:5" x14ac:dyDescent="0.2">
      <c r="A37" s="6" t="s">
        <v>68</v>
      </c>
      <c r="B37" s="7" t="s">
        <v>69</v>
      </c>
      <c r="C37" s="56">
        <v>0.13494137569249548</v>
      </c>
      <c r="D37" s="7">
        <v>0.13</v>
      </c>
      <c r="E37" s="10" t="str">
        <f t="shared" si="1"/>
        <v>Not Sufficient</v>
      </c>
    </row>
    <row r="38" spans="1:5" x14ac:dyDescent="0.2">
      <c r="A38" s="6" t="s">
        <v>70</v>
      </c>
      <c r="B38" s="7" t="s">
        <v>71</v>
      </c>
      <c r="C38" s="56">
        <v>0.32125320069492386</v>
      </c>
      <c r="D38" s="7">
        <v>0.02</v>
      </c>
      <c r="E38" s="10" t="str">
        <f t="shared" si="1"/>
        <v>Not Sufficient</v>
      </c>
    </row>
    <row r="39" spans="1:5" x14ac:dyDescent="0.2">
      <c r="A39" s="6" t="s">
        <v>72</v>
      </c>
      <c r="B39" s="7" t="s">
        <v>73</v>
      </c>
      <c r="C39" s="56">
        <v>0.15904689373017483</v>
      </c>
      <c r="D39" s="7">
        <v>5.6000000000000001E-2</v>
      </c>
      <c r="E39" s="10" t="str">
        <f t="shared" si="1"/>
        <v>Not Sufficient</v>
      </c>
    </row>
    <row r="40" spans="1:5" x14ac:dyDescent="0.2">
      <c r="A40" s="2" t="s">
        <v>74</v>
      </c>
      <c r="B40" s="4" t="s">
        <v>75</v>
      </c>
      <c r="C40" s="55">
        <v>0.36117607616856301</v>
      </c>
      <c r="D40" s="4">
        <v>0.91</v>
      </c>
      <c r="E40" s="3" t="str">
        <f t="shared" si="1"/>
        <v>Sufficient</v>
      </c>
    </row>
    <row r="41" spans="1:5" x14ac:dyDescent="0.2">
      <c r="A41" s="2" t="s">
        <v>76</v>
      </c>
      <c r="B41" s="4" t="s">
        <v>77</v>
      </c>
      <c r="C41" s="55">
        <v>6.5171368543068112E-2</v>
      </c>
      <c r="D41" s="4">
        <v>5</v>
      </c>
      <c r="E41" s="3" t="str">
        <f t="shared" si="1"/>
        <v>Sufficient</v>
      </c>
    </row>
    <row r="42" spans="1:5" x14ac:dyDescent="0.2">
      <c r="A42" s="2" t="s">
        <v>78</v>
      </c>
      <c r="B42" s="4" t="s">
        <v>79</v>
      </c>
      <c r="C42" s="55">
        <v>0.1822465725750792</v>
      </c>
      <c r="D42" s="4">
        <v>0.35699999999999998</v>
      </c>
      <c r="E42" s="3" t="str">
        <f t="shared" si="1"/>
        <v>Sufficient</v>
      </c>
    </row>
    <row r="43" spans="1:5" x14ac:dyDescent="0.2">
      <c r="A43" s="6" t="s">
        <v>80</v>
      </c>
      <c r="B43" s="7" t="s">
        <v>81</v>
      </c>
      <c r="C43" s="56">
        <v>0.15858880685731799</v>
      </c>
      <c r="D43" s="7">
        <v>0.02</v>
      </c>
      <c r="E43" s="10" t="str">
        <f t="shared" si="1"/>
        <v>Not Sufficient</v>
      </c>
    </row>
    <row r="44" spans="1:5" x14ac:dyDescent="0.2">
      <c r="A44" s="2" t="s">
        <v>82</v>
      </c>
      <c r="B44" s="4" t="s">
        <v>83</v>
      </c>
      <c r="C44" s="55">
        <v>9.5426502691413659E-2</v>
      </c>
      <c r="D44" s="4">
        <v>700</v>
      </c>
      <c r="E44" s="3" t="str">
        <f t="shared" si="1"/>
        <v>Sufficient</v>
      </c>
    </row>
    <row r="45" spans="1:5" x14ac:dyDescent="0.2">
      <c r="A45" s="6" t="s">
        <v>84</v>
      </c>
      <c r="B45" s="7" t="s">
        <v>85</v>
      </c>
      <c r="C45" s="56">
        <v>0.25136003384445621</v>
      </c>
      <c r="D45" s="7">
        <v>6.7000000000000004E-2</v>
      </c>
      <c r="E45" s="10" t="str">
        <f t="shared" si="1"/>
        <v>Not Sufficient</v>
      </c>
    </row>
    <row r="46" spans="1:5" x14ac:dyDescent="0.2">
      <c r="A46" s="2" t="s">
        <v>86</v>
      </c>
      <c r="B46" s="4" t="s">
        <v>87</v>
      </c>
      <c r="C46" s="55">
        <v>0.10926986614596612</v>
      </c>
      <c r="D46" s="4">
        <v>1000</v>
      </c>
      <c r="E46" s="3" t="str">
        <f t="shared" si="1"/>
        <v>Sufficient</v>
      </c>
    </row>
    <row r="47" spans="1:5" x14ac:dyDescent="0.2">
      <c r="A47" s="2" t="s">
        <v>88</v>
      </c>
      <c r="B47" s="4" t="s">
        <v>89</v>
      </c>
      <c r="C47" s="55">
        <v>0.10385928901109096</v>
      </c>
      <c r="D47" s="4">
        <v>7.52</v>
      </c>
      <c r="E47" s="3" t="str">
        <f t="shared" si="1"/>
        <v>Sufficient</v>
      </c>
    </row>
    <row r="48" spans="1:5" x14ac:dyDescent="0.2">
      <c r="A48" s="6" t="s">
        <v>90</v>
      </c>
      <c r="B48" s="7" t="s">
        <v>91</v>
      </c>
      <c r="C48" s="56">
        <v>0.14961431816771995</v>
      </c>
      <c r="D48" s="7">
        <v>4.2999999999999997E-2</v>
      </c>
      <c r="E48" s="10" t="str">
        <f t="shared" si="1"/>
        <v>Not Sufficient</v>
      </c>
    </row>
    <row r="49" spans="1:5" x14ac:dyDescent="0.2">
      <c r="A49" s="2" t="s">
        <v>92</v>
      </c>
      <c r="B49" s="4" t="s">
        <v>93</v>
      </c>
      <c r="C49" s="55">
        <v>6.1673344831637868E-2</v>
      </c>
      <c r="D49" s="4">
        <v>0.56000000000000005</v>
      </c>
      <c r="E49" s="3" t="str">
        <f t="shared" si="1"/>
        <v>Sufficient</v>
      </c>
    </row>
    <row r="50" spans="1:5" x14ac:dyDescent="0.2">
      <c r="A50" s="2" t="s">
        <v>94</v>
      </c>
      <c r="B50" s="4" t="s">
        <v>95</v>
      </c>
      <c r="C50" s="55">
        <v>0.12255289809043923</v>
      </c>
      <c r="D50" s="4">
        <v>6000</v>
      </c>
      <c r="E50" s="3" t="str">
        <f t="shared" si="1"/>
        <v>Sufficient</v>
      </c>
    </row>
    <row r="51" spans="1:5" x14ac:dyDescent="0.2">
      <c r="A51" s="6" t="s">
        <v>96</v>
      </c>
      <c r="B51" s="7" t="s">
        <v>97</v>
      </c>
      <c r="C51" s="56">
        <v>0.28595278266131896</v>
      </c>
      <c r="D51" s="7">
        <v>4.2000000000000003E-2</v>
      </c>
      <c r="E51" s="10" t="str">
        <f t="shared" si="1"/>
        <v>Not Sufficient</v>
      </c>
    </row>
    <row r="52" spans="1:5" x14ac:dyDescent="0.2">
      <c r="A52" s="2" t="s">
        <v>98</v>
      </c>
      <c r="B52" s="4" t="s">
        <v>99</v>
      </c>
      <c r="C52" s="55">
        <v>0.10644429078125101</v>
      </c>
      <c r="D52" s="4">
        <v>2.13</v>
      </c>
      <c r="E52" s="3" t="str">
        <f t="shared" si="1"/>
        <v>Sufficient</v>
      </c>
    </row>
    <row r="53" spans="1:5" x14ac:dyDescent="0.2">
      <c r="A53" s="2" t="s">
        <v>100</v>
      </c>
      <c r="B53" s="4" t="s">
        <v>101</v>
      </c>
      <c r="C53" s="55">
        <v>0.441</v>
      </c>
      <c r="D53" s="4">
        <v>2200</v>
      </c>
      <c r="E53" s="3" t="str">
        <f t="shared" si="1"/>
        <v>Sufficient</v>
      </c>
    </row>
    <row r="54" spans="1:5" x14ac:dyDescent="0.2">
      <c r="A54" s="2" t="s">
        <v>102</v>
      </c>
      <c r="B54" s="4" t="s">
        <v>103</v>
      </c>
      <c r="C54" s="55">
        <v>0.21381968103565333</v>
      </c>
      <c r="D54" s="4">
        <v>315</v>
      </c>
      <c r="E54" s="3" t="str">
        <f t="shared" si="1"/>
        <v>Sufficient</v>
      </c>
    </row>
    <row r="55" spans="1:5" x14ac:dyDescent="0.2">
      <c r="A55" s="2" t="s">
        <v>104</v>
      </c>
      <c r="B55" s="4" t="s">
        <v>105</v>
      </c>
      <c r="C55" s="55">
        <v>0.10306448407477477</v>
      </c>
      <c r="D55" s="4">
        <v>1000</v>
      </c>
      <c r="E55" s="3" t="str">
        <f t="shared" si="1"/>
        <v>Sufficient</v>
      </c>
    </row>
    <row r="56" spans="1:5" x14ac:dyDescent="0.2">
      <c r="A56" s="2" t="s">
        <v>106</v>
      </c>
      <c r="B56" s="4" t="s">
        <v>107</v>
      </c>
      <c r="C56" s="55">
        <v>0.15872597796684934</v>
      </c>
      <c r="D56" s="4">
        <v>700</v>
      </c>
      <c r="E56" s="3" t="str">
        <f t="shared" si="1"/>
        <v>Sufficient</v>
      </c>
    </row>
    <row r="57" spans="1:5" x14ac:dyDescent="0.2">
      <c r="A57" s="2" t="s">
        <v>108</v>
      </c>
      <c r="B57" s="4" t="s">
        <v>109</v>
      </c>
      <c r="C57" s="55">
        <v>0.30618923932084263</v>
      </c>
      <c r="D57" s="4">
        <v>30000</v>
      </c>
      <c r="E57" s="3" t="str">
        <f t="shared" si="1"/>
        <v>Sufficient</v>
      </c>
    </row>
    <row r="58" spans="1:5" x14ac:dyDescent="0.2">
      <c r="A58" s="2" t="s">
        <v>110</v>
      </c>
      <c r="B58" s="4" t="s">
        <v>111</v>
      </c>
      <c r="C58" s="55">
        <v>2.1270978895332058</v>
      </c>
      <c r="D58" s="4" t="s">
        <v>19</v>
      </c>
      <c r="E58" s="3" t="str">
        <f t="shared" si="1"/>
        <v>Sufficient</v>
      </c>
    </row>
    <row r="59" spans="1:5" x14ac:dyDescent="0.2">
      <c r="A59" s="2" t="s">
        <v>112</v>
      </c>
      <c r="B59" s="4" t="s">
        <v>113</v>
      </c>
      <c r="C59" s="55">
        <v>0.60615756729312331</v>
      </c>
      <c r="D59" s="4">
        <v>200</v>
      </c>
      <c r="E59" s="3" t="str">
        <f t="shared" si="1"/>
        <v>Sufficient</v>
      </c>
    </row>
    <row r="60" spans="1:5" x14ac:dyDescent="0.2">
      <c r="A60" s="2" t="s">
        <v>114</v>
      </c>
      <c r="B60" s="4" t="s">
        <v>115</v>
      </c>
      <c r="C60" s="55">
        <v>0.20825456870979059</v>
      </c>
      <c r="D60" s="4">
        <v>1900</v>
      </c>
      <c r="E60" s="3" t="str">
        <f t="shared" si="1"/>
        <v>Sufficient</v>
      </c>
    </row>
    <row r="61" spans="1:5" x14ac:dyDescent="0.2">
      <c r="A61" s="6" t="s">
        <v>116</v>
      </c>
      <c r="B61" s="7" t="s">
        <v>117</v>
      </c>
      <c r="C61" s="56">
        <v>0.37971899800573911</v>
      </c>
      <c r="D61" s="7">
        <v>4.4999999999999998E-2</v>
      </c>
      <c r="E61" s="10" t="str">
        <f t="shared" si="1"/>
        <v>Not Sufficient</v>
      </c>
    </row>
    <row r="62" spans="1:5" x14ac:dyDescent="0.2">
      <c r="A62" s="2" t="s">
        <v>118</v>
      </c>
      <c r="B62" s="4" t="s">
        <v>119</v>
      </c>
      <c r="C62" s="55">
        <v>0.15651179580194419</v>
      </c>
      <c r="D62" s="4">
        <v>200</v>
      </c>
      <c r="E62" s="3" t="str">
        <f t="shared" si="1"/>
        <v>Sufficient</v>
      </c>
    </row>
    <row r="63" spans="1:5" x14ac:dyDescent="0.2">
      <c r="A63" s="2" t="s">
        <v>120</v>
      </c>
      <c r="B63" s="4" t="s">
        <v>121</v>
      </c>
      <c r="C63" s="55">
        <v>0.1890479516271639</v>
      </c>
      <c r="D63" s="4">
        <v>7000</v>
      </c>
      <c r="E63" s="3" t="str">
        <f t="shared" si="1"/>
        <v>Sufficient</v>
      </c>
    </row>
    <row r="64" spans="1:5" x14ac:dyDescent="0.2">
      <c r="A64" s="2" t="s">
        <v>122</v>
      </c>
      <c r="B64" s="4" t="s">
        <v>123</v>
      </c>
      <c r="C64" s="55">
        <v>0.14599999999999999</v>
      </c>
      <c r="D64" s="4">
        <v>200</v>
      </c>
      <c r="E64" s="3" t="str">
        <f t="shared" si="1"/>
        <v>Sufficient</v>
      </c>
    </row>
    <row r="65" spans="1:5" x14ac:dyDescent="0.2">
      <c r="A65" s="2" t="s">
        <v>124</v>
      </c>
      <c r="B65" s="4" t="s">
        <v>125</v>
      </c>
      <c r="C65" s="55">
        <v>0.35408491168656747</v>
      </c>
      <c r="D65" s="4" t="s">
        <v>19</v>
      </c>
      <c r="E65" s="3" t="str">
        <f t="shared" si="1"/>
        <v>Sufficient</v>
      </c>
    </row>
    <row r="66" spans="1:5" x14ac:dyDescent="0.2">
      <c r="A66" s="2" t="s">
        <v>126</v>
      </c>
      <c r="B66" s="4" t="s">
        <v>127</v>
      </c>
      <c r="C66" s="55">
        <v>0.22937298862908695</v>
      </c>
      <c r="D66" s="4">
        <v>200</v>
      </c>
      <c r="E66" s="3" t="str">
        <f t="shared" si="1"/>
        <v>Sufficient</v>
      </c>
    </row>
    <row r="67" spans="1:5" x14ac:dyDescent="0.2">
      <c r="A67" s="2" t="s">
        <v>128</v>
      </c>
      <c r="B67" s="4" t="s">
        <v>129</v>
      </c>
      <c r="C67" s="55">
        <v>0.12455701741661128</v>
      </c>
      <c r="D67" s="4">
        <v>5000</v>
      </c>
      <c r="E67" s="3" t="str">
        <f t="shared" si="1"/>
        <v>Sufficient</v>
      </c>
    </row>
    <row r="68" spans="1:5" x14ac:dyDescent="0.2">
      <c r="A68" s="2" t="s">
        <v>130</v>
      </c>
      <c r="B68" s="4" t="s">
        <v>131</v>
      </c>
      <c r="C68" s="55">
        <v>0.12235233264675709</v>
      </c>
      <c r="D68" s="4">
        <v>3000</v>
      </c>
      <c r="E68" s="3" t="str">
        <f t="shared" si="1"/>
        <v>Sufficient</v>
      </c>
    </row>
    <row r="69" spans="1:5" x14ac:dyDescent="0.2">
      <c r="A69" s="2" t="s">
        <v>132</v>
      </c>
      <c r="B69" s="4" t="s">
        <v>133</v>
      </c>
      <c r="C69" s="55">
        <v>0.12596506870132046</v>
      </c>
      <c r="D69" s="4">
        <v>3000</v>
      </c>
      <c r="E69" s="3" t="str">
        <f t="shared" si="1"/>
        <v>Sufficient</v>
      </c>
    </row>
    <row r="70" spans="1:5" x14ac:dyDescent="0.2">
      <c r="A70" s="2" t="s">
        <v>134</v>
      </c>
      <c r="B70" s="4" t="s">
        <v>135</v>
      </c>
      <c r="C70" s="55">
        <v>0.14270922557058857</v>
      </c>
      <c r="D70" s="4">
        <v>200</v>
      </c>
      <c r="E70" s="3" t="str">
        <f t="shared" si="1"/>
        <v>Sufficient</v>
      </c>
    </row>
    <row r="71" spans="1:5" x14ac:dyDescent="0.2">
      <c r="A71" s="2" t="s">
        <v>136</v>
      </c>
      <c r="B71" s="4" t="s">
        <v>137</v>
      </c>
      <c r="C71" s="55">
        <v>9.4084571342310158E-2</v>
      </c>
      <c r="D71" s="4">
        <v>200</v>
      </c>
      <c r="E71" s="3" t="str">
        <f t="shared" si="1"/>
        <v>Sufficient</v>
      </c>
    </row>
    <row r="72" spans="1:5" x14ac:dyDescent="0.2">
      <c r="A72" s="6" t="s">
        <v>138</v>
      </c>
      <c r="B72" s="7" t="s">
        <v>139</v>
      </c>
      <c r="C72" s="56">
        <v>0.22937298862908698</v>
      </c>
      <c r="D72" s="7">
        <v>0.15</v>
      </c>
      <c r="E72" s="10" t="str">
        <f t="shared" si="1"/>
        <v>Not Sufficient</v>
      </c>
    </row>
    <row r="73" spans="1:5" x14ac:dyDescent="0.2">
      <c r="A73" s="2" t="s">
        <v>140</v>
      </c>
      <c r="B73" s="4" t="s">
        <v>141</v>
      </c>
      <c r="C73" s="55">
        <v>0.1750229372305761</v>
      </c>
      <c r="D73" s="4" t="s">
        <v>19</v>
      </c>
      <c r="E73" s="3" t="str">
        <f t="shared" si="1"/>
        <v>Sufficient</v>
      </c>
    </row>
    <row r="74" spans="1:5" x14ac:dyDescent="0.2">
      <c r="A74" s="2" t="s">
        <v>142</v>
      </c>
      <c r="B74" s="4" t="s">
        <v>143</v>
      </c>
      <c r="C74" s="55">
        <v>2.2389999999999999</v>
      </c>
      <c r="D74" s="4">
        <v>3000</v>
      </c>
      <c r="E74" s="3" t="str">
        <f t="shared" si="1"/>
        <v>Sufficient</v>
      </c>
    </row>
    <row r="75" spans="1:5" x14ac:dyDescent="0.2">
      <c r="A75" s="2" t="s">
        <v>144</v>
      </c>
      <c r="B75" s="4" t="s">
        <v>145</v>
      </c>
      <c r="C75" s="55">
        <v>0.25445034131044636</v>
      </c>
      <c r="D75" s="4">
        <v>1000</v>
      </c>
      <c r="E75" s="3" t="str">
        <f t="shared" si="1"/>
        <v>Sufficient</v>
      </c>
    </row>
    <row r="76" spans="1:5" x14ac:dyDescent="0.2">
      <c r="A76" s="2" t="s">
        <v>146</v>
      </c>
      <c r="B76" s="4" t="s">
        <v>147</v>
      </c>
      <c r="C76" s="55">
        <v>0.26756544157029971</v>
      </c>
      <c r="D76" s="4">
        <v>0.7</v>
      </c>
      <c r="E76" s="3" t="str">
        <f t="shared" si="1"/>
        <v>Sufficient</v>
      </c>
    </row>
    <row r="77" spans="1:5" x14ac:dyDescent="0.2">
      <c r="A77" s="6" t="s">
        <v>148</v>
      </c>
      <c r="B77" s="7" t="s">
        <v>149</v>
      </c>
      <c r="C77" s="56">
        <v>0.23063651550109818</v>
      </c>
      <c r="D77" s="7">
        <v>2.7E-2</v>
      </c>
      <c r="E77" s="10" t="str">
        <f t="shared" si="1"/>
        <v>Not Sufficient</v>
      </c>
    </row>
    <row r="78" spans="1:5" x14ac:dyDescent="0.2">
      <c r="A78" s="6" t="s">
        <v>150</v>
      </c>
      <c r="B78" s="7" t="s">
        <v>151</v>
      </c>
      <c r="C78" s="56">
        <v>0.16756416701444893</v>
      </c>
      <c r="D78" s="7">
        <v>6.7000000000000004E-2</v>
      </c>
      <c r="E78" s="10" t="str">
        <f t="shared" si="1"/>
        <v>Not Sufficient</v>
      </c>
    </row>
    <row r="79" spans="1:5" x14ac:dyDescent="0.2">
      <c r="A79" s="2" t="s">
        <v>152</v>
      </c>
      <c r="B79" s="4" t="s">
        <v>153</v>
      </c>
      <c r="C79" s="55">
        <v>0.11785182543906397</v>
      </c>
      <c r="D79" s="4">
        <v>0.23799999999999999</v>
      </c>
      <c r="E79" s="3" t="str">
        <f t="shared" si="1"/>
        <v>Sufficient</v>
      </c>
    </row>
    <row r="80" spans="1:5" x14ac:dyDescent="0.2">
      <c r="A80" s="2" t="s">
        <v>154</v>
      </c>
      <c r="B80" s="4" t="s">
        <v>155</v>
      </c>
      <c r="C80" s="55">
        <v>0.12649854757465265</v>
      </c>
      <c r="D80" s="4">
        <v>400</v>
      </c>
      <c r="E80" s="3" t="str">
        <f t="shared" si="1"/>
        <v>Sufficient</v>
      </c>
    </row>
    <row r="81" spans="1:5" x14ac:dyDescent="0.2">
      <c r="A81" s="2" t="s">
        <v>156</v>
      </c>
      <c r="B81" s="4" t="s">
        <v>157</v>
      </c>
      <c r="C81" s="55">
        <v>0.13275937823536771</v>
      </c>
      <c r="D81" s="4">
        <v>0.32</v>
      </c>
      <c r="E81" s="3" t="str">
        <f t="shared" si="1"/>
        <v>Sufficient</v>
      </c>
    </row>
    <row r="82" spans="1:5" x14ac:dyDescent="0.2">
      <c r="A82" s="2" t="s">
        <v>158</v>
      </c>
      <c r="B82" s="4" t="s">
        <v>159</v>
      </c>
      <c r="C82" s="55">
        <v>0.35376354319163755</v>
      </c>
      <c r="D82" s="4">
        <v>200</v>
      </c>
      <c r="E82" s="3" t="str">
        <f t="shared" si="1"/>
        <v>Sufficient</v>
      </c>
    </row>
    <row r="83" spans="1:5" x14ac:dyDescent="0.2">
      <c r="A83" s="6" t="s">
        <v>160</v>
      </c>
      <c r="B83" s="7" t="s">
        <v>161</v>
      </c>
      <c r="C83" s="56">
        <v>0.1526887726322762</v>
      </c>
      <c r="D83" s="7">
        <v>0.11</v>
      </c>
      <c r="E83" s="10" t="str">
        <f t="shared" si="1"/>
        <v>Not Sufficient</v>
      </c>
    </row>
    <row r="84" spans="1:5" x14ac:dyDescent="0.2">
      <c r="A84" s="6" t="s">
        <v>162</v>
      </c>
      <c r="B84" s="7" t="s">
        <v>163</v>
      </c>
      <c r="C84" s="56">
        <v>0.19590917891257126</v>
      </c>
      <c r="D84" s="7">
        <v>2.8999999999999998E-3</v>
      </c>
      <c r="E84" s="10" t="str">
        <f t="shared" si="1"/>
        <v>Not Sufficient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&amp;C&amp;"Arial,Bold"&amp;12Monitored Pollutants
MDL vs Screening Level</oddHeader>
    <oddFooter>&amp;RSouthwest Indianapolis Air Toxics Study
IDEM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</vt:lpstr>
      <vt:lpstr>ppb to micro</vt:lpstr>
      <vt:lpstr>compare</vt:lpstr>
      <vt:lpstr>list!Print_Area</vt:lpstr>
      <vt:lpstr>list!Print_Titles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Wolff</dc:creator>
  <cp:lastModifiedBy>Catherine Mitchell</cp:lastModifiedBy>
  <cp:lastPrinted>2006-11-13T18:49:23Z</cp:lastPrinted>
  <dcterms:created xsi:type="dcterms:W3CDTF">2006-10-03T17:05:36Z</dcterms:created>
  <dcterms:modified xsi:type="dcterms:W3CDTF">2022-09-22T12:47:00Z</dcterms:modified>
</cp:coreProperties>
</file>