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24226"/>
  <mc:AlternateContent xmlns:mc="http://schemas.openxmlformats.org/markup-compatibility/2006">
    <mc:Choice Requires="x15">
      <x15ac:absPath xmlns:x15ac="http://schemas.microsoft.com/office/spreadsheetml/2010/11/ac" url="S:\IGCN\OAM\COMMON\Criteria Pollutant Planning Docs\Criteria Pollutant Summary Tables and Charts\2024 Data\"/>
    </mc:Choice>
  </mc:AlternateContent>
  <xr:revisionPtr revIDLastSave="0" documentId="13_ncr:1_{FAA7F2CE-C7BF-4EE9-A458-1AE73892852D}" xr6:coauthVersionLast="47" xr6:coauthVersionMax="47" xr10:uidLastSave="{00000000-0000-0000-0000-000000000000}"/>
  <bookViews>
    <workbookView xWindow="-120" yWindow="-120" windowWidth="24240" windowHeight="13140" xr2:uid="{00000000-000D-0000-FFFF-FFFF00000000}"/>
  </bookViews>
  <sheets>
    <sheet name="1-Hour" sheetId="1" r:id="rId1"/>
    <sheet name="Historical 1-Hour" sheetId="4" r:id="rId2"/>
    <sheet name="24-Hour" sheetId="2" r:id="rId3"/>
    <sheet name="Annual" sheetId="3" r:id="rId4"/>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40" i="1" l="1"/>
  <c r="AE12" i="1"/>
  <c r="AE38" i="1"/>
  <c r="AE17" i="1"/>
  <c r="AE16" i="1"/>
  <c r="AE15" i="1"/>
  <c r="AE14" i="1"/>
  <c r="AE11" i="1"/>
  <c r="AE10" i="1"/>
  <c r="AD40" i="1"/>
  <c r="AD38" i="1"/>
  <c r="AD32" i="1"/>
  <c r="AD17" i="1"/>
  <c r="AD16" i="1"/>
  <c r="AD15" i="1"/>
  <c r="AD14" i="1"/>
  <c r="AD11" i="1"/>
  <c r="AD10" i="1"/>
  <c r="U9" i="1"/>
  <c r="AC40" i="1"/>
  <c r="AC38" i="1"/>
  <c r="AC32" i="1"/>
  <c r="AC16" i="1"/>
  <c r="AC15" i="1"/>
  <c r="AC14" i="1"/>
  <c r="AC13" i="1"/>
  <c r="AC12" i="1"/>
  <c r="AC11" i="1"/>
  <c r="AC10" i="1"/>
  <c r="AC9" i="1"/>
  <c r="AE14" i="4"/>
  <c r="AE13" i="4"/>
  <c r="AE12" i="4"/>
  <c r="AE11" i="4"/>
  <c r="AE10" i="4"/>
  <c r="AE9" i="4"/>
  <c r="AE8" i="4"/>
  <c r="AE36" i="4"/>
  <c r="AE35" i="4"/>
  <c r="AE34" i="4"/>
  <c r="AE33" i="4"/>
  <c r="AE32" i="4"/>
  <c r="AE31" i="4"/>
  <c r="AE30" i="4"/>
  <c r="AE29" i="4"/>
  <c r="AE28" i="4"/>
  <c r="AE27" i="4"/>
  <c r="AE26" i="4"/>
  <c r="AA40" i="1"/>
  <c r="Z40" i="1"/>
  <c r="Y40" i="1"/>
  <c r="X40" i="1"/>
  <c r="W40" i="1"/>
  <c r="V40" i="1"/>
  <c r="U40" i="1"/>
  <c r="AD36" i="4"/>
  <c r="AC36" i="4"/>
  <c r="AB36" i="4"/>
  <c r="AA36" i="4"/>
  <c r="Z36" i="4"/>
  <c r="Y36" i="4"/>
  <c r="X36" i="4"/>
  <c r="W36" i="4"/>
  <c r="V36" i="4"/>
  <c r="U36" i="4"/>
  <c r="AB9" i="1"/>
  <c r="AB12" i="1"/>
  <c r="AA12" i="1"/>
  <c r="AB38" i="1"/>
  <c r="AA38" i="1"/>
  <c r="AB32" i="1"/>
  <c r="AB29" i="1"/>
  <c r="AB16" i="1"/>
  <c r="AB15" i="1"/>
  <c r="AB14" i="1"/>
  <c r="AB13" i="1"/>
  <c r="AB10" i="1"/>
  <c r="AD35" i="4"/>
  <c r="Z35" i="4"/>
  <c r="Y35" i="4"/>
  <c r="AD34" i="4"/>
  <c r="AC34" i="4"/>
  <c r="AB34" i="4"/>
  <c r="Z34" i="4"/>
  <c r="Y34" i="4"/>
  <c r="AD33" i="4"/>
  <c r="AC33" i="4"/>
  <c r="AB33" i="4"/>
  <c r="Z33" i="4"/>
  <c r="AD32" i="4"/>
  <c r="AC32" i="4"/>
  <c r="AB32" i="4"/>
  <c r="Z32" i="4"/>
  <c r="Y32" i="4"/>
  <c r="AD31" i="4"/>
  <c r="AC31" i="4"/>
  <c r="AB31" i="4"/>
  <c r="Z31" i="4"/>
  <c r="Y31" i="4"/>
  <c r="X31" i="4"/>
  <c r="W31" i="4"/>
  <c r="V31" i="4"/>
  <c r="U31" i="4"/>
  <c r="AD30" i="4"/>
  <c r="AC30" i="4"/>
  <c r="AB30" i="4"/>
  <c r="Z30" i="4"/>
  <c r="Y30" i="4"/>
  <c r="X30" i="4"/>
  <c r="W30" i="4"/>
  <c r="V30" i="4"/>
  <c r="U30" i="4"/>
  <c r="AD29" i="4"/>
  <c r="AC29" i="4"/>
  <c r="AB29" i="4"/>
  <c r="Z29" i="4"/>
  <c r="Y29" i="4"/>
  <c r="X29" i="4"/>
  <c r="W29" i="4"/>
  <c r="V29" i="4"/>
  <c r="U29" i="4"/>
  <c r="AD28" i="4"/>
  <c r="AC28" i="4"/>
  <c r="AB28" i="4"/>
  <c r="Z28" i="4"/>
  <c r="Y28" i="4"/>
  <c r="X28" i="4"/>
  <c r="W28" i="4"/>
  <c r="V28" i="4"/>
  <c r="U28" i="4"/>
  <c r="AD27" i="4"/>
  <c r="AC27" i="4"/>
  <c r="AB27" i="4"/>
  <c r="Z27" i="4"/>
  <c r="Y27" i="4"/>
  <c r="X27" i="4"/>
  <c r="W27" i="4"/>
  <c r="V27" i="4"/>
  <c r="U27" i="4"/>
  <c r="AD26" i="4"/>
  <c r="AC26" i="4"/>
  <c r="AB26" i="4"/>
  <c r="Z26" i="4"/>
  <c r="Y26" i="4"/>
  <c r="X26" i="4"/>
  <c r="W26" i="4"/>
  <c r="V26" i="4"/>
  <c r="U26" i="4"/>
  <c r="AD14" i="4"/>
  <c r="AB14" i="4"/>
  <c r="Z14" i="4"/>
  <c r="Y14" i="4"/>
  <c r="AD13" i="4"/>
  <c r="AD12" i="4"/>
  <c r="AC12" i="4"/>
  <c r="AD11" i="4"/>
  <c r="AC11" i="4"/>
  <c r="AB11" i="4"/>
  <c r="AA11" i="4"/>
  <c r="Z11" i="4"/>
  <c r="Y11" i="4"/>
  <c r="X11" i="4"/>
  <c r="W11" i="4"/>
  <c r="V11" i="4"/>
  <c r="U11" i="4"/>
  <c r="AD10" i="4"/>
  <c r="AC10" i="4"/>
  <c r="AB10" i="4"/>
  <c r="AA10" i="4"/>
  <c r="Z10" i="4"/>
  <c r="Y10" i="4"/>
  <c r="X10" i="4"/>
  <c r="W10" i="4"/>
  <c r="V10" i="4"/>
  <c r="U10" i="4"/>
  <c r="AD9" i="4"/>
  <c r="AC9" i="4"/>
  <c r="AB9" i="4"/>
  <c r="AA9" i="4"/>
  <c r="Z9" i="4"/>
  <c r="Y9" i="4"/>
  <c r="X9" i="4"/>
  <c r="W9" i="4"/>
  <c r="V9" i="4"/>
  <c r="U9" i="4"/>
  <c r="AD8" i="4"/>
  <c r="AC8" i="4"/>
  <c r="AA8" i="4"/>
  <c r="Z8" i="4"/>
  <c r="Y8" i="4"/>
  <c r="X8" i="4"/>
  <c r="W8" i="4"/>
  <c r="V8" i="4"/>
  <c r="U8" i="4"/>
  <c r="AA32" i="1"/>
  <c r="AA37" i="1"/>
  <c r="AA29" i="1"/>
  <c r="AA16" i="1"/>
  <c r="AA14" i="1"/>
  <c r="AA13" i="1"/>
  <c r="AA10" i="1"/>
  <c r="AA9" i="1"/>
  <c r="Z38" i="1"/>
  <c r="Z13" i="1"/>
  <c r="Z12" i="1"/>
  <c r="Z37" i="1"/>
  <c r="Z36" i="1"/>
  <c r="Z35" i="1"/>
  <c r="Z32" i="1"/>
  <c r="Z29" i="1"/>
  <c r="Z16" i="1"/>
  <c r="Z15" i="1"/>
  <c r="Z14" i="1"/>
  <c r="Z10" i="1"/>
  <c r="Z9" i="1"/>
  <c r="Y9" i="1"/>
  <c r="Y36" i="1"/>
  <c r="Y37" i="1"/>
  <c r="Y35" i="1"/>
  <c r="Y32" i="1"/>
  <c r="Y29" i="1"/>
  <c r="Y16" i="1"/>
  <c r="Y15" i="1"/>
  <c r="Y14" i="1"/>
  <c r="Y13" i="1"/>
  <c r="Y10" i="1"/>
  <c r="X13" i="1"/>
  <c r="X37" i="1"/>
  <c r="X36" i="1"/>
  <c r="X35" i="1"/>
  <c r="X32" i="1"/>
  <c r="X29" i="1"/>
  <c r="X16" i="1"/>
  <c r="X15" i="1"/>
  <c r="X14" i="1"/>
  <c r="X12" i="1"/>
  <c r="X9" i="1"/>
  <c r="W16" i="1"/>
  <c r="W32" i="1"/>
  <c r="W31" i="1"/>
  <c r="W30" i="1"/>
  <c r="W39" i="1"/>
  <c r="W37" i="1"/>
  <c r="W36" i="1"/>
  <c r="W35" i="1"/>
  <c r="W29" i="1"/>
  <c r="W14" i="1"/>
  <c r="W13" i="1"/>
  <c r="W12" i="1"/>
  <c r="W9" i="1"/>
  <c r="V14" i="1"/>
  <c r="V39" i="1"/>
  <c r="V37" i="1"/>
  <c r="V36" i="1"/>
  <c r="V35" i="1"/>
  <c r="V33" i="1"/>
  <c r="V32" i="1"/>
  <c r="V31" i="1"/>
  <c r="V30" i="1"/>
  <c r="V29" i="1"/>
  <c r="V16" i="1"/>
  <c r="V15" i="1"/>
  <c r="V13" i="1"/>
  <c r="U13" i="1"/>
  <c r="U12" i="1"/>
  <c r="V12" i="1"/>
  <c r="V10" i="1"/>
  <c r="U10" i="1"/>
  <c r="V9" i="1"/>
  <c r="U39" i="1"/>
  <c r="U37" i="1"/>
  <c r="U36" i="1"/>
  <c r="U35" i="1"/>
  <c r="U34" i="1"/>
  <c r="U33" i="1"/>
  <c r="U32" i="1"/>
  <c r="U31" i="1"/>
  <c r="U30" i="1"/>
  <c r="U29" i="1"/>
  <c r="U16" i="1"/>
  <c r="U15" i="1"/>
  <c r="U14" i="1"/>
</calcChain>
</file>

<file path=xl/sharedStrings.xml><?xml version="1.0" encoding="utf-8"?>
<sst xmlns="http://schemas.openxmlformats.org/spreadsheetml/2006/main" count="550" uniqueCount="163">
  <si>
    <t>Note:</t>
  </si>
  <si>
    <t xml:space="preserve"> U.S. EPA established a new 1-hour primary SO2 standard on June 2, 2010.  The new 1-hour standard is 75 parts per billion (ppb).  Attainment is determined by evaluating the three-year average of the 99th percentile values of the daily maximum 1-hour average at each monitor within an area, which must not exceed 75 ppb.  Starting with the 2008-2010 design values,  any three-year design value over the new 1-hour SO2 standard has been highlighted.  </t>
  </si>
  <si>
    <r>
      <t>IDEM Operated Monitors: 1-Hour SO</t>
    </r>
    <r>
      <rPr>
        <b/>
        <vertAlign val="subscript"/>
        <sz val="16"/>
        <rFont val="Arial"/>
        <family val="2"/>
      </rPr>
      <t>2</t>
    </r>
    <r>
      <rPr>
        <b/>
        <sz val="16"/>
        <rFont val="Arial"/>
        <family val="2"/>
      </rPr>
      <t xml:space="preserve"> Monitoring Data Summary</t>
    </r>
  </si>
  <si>
    <t>99th Percentile Values (ppb)</t>
  </si>
  <si>
    <t>Three-Year Design Value (ppb)</t>
  </si>
  <si>
    <t>Site ID</t>
  </si>
  <si>
    <t>Site Name</t>
  </si>
  <si>
    <t>County</t>
  </si>
  <si>
    <t>City</t>
  </si>
  <si>
    <t>Latitude</t>
  </si>
  <si>
    <t>Longitude</t>
  </si>
  <si>
    <t>12-14</t>
  </si>
  <si>
    <t>13-15</t>
  </si>
  <si>
    <t>14-16</t>
  </si>
  <si>
    <t>15-17</t>
  </si>
  <si>
    <t>16-18</t>
  </si>
  <si>
    <t>17-19</t>
  </si>
  <si>
    <t>18-20</t>
  </si>
  <si>
    <t>New Albany-Green Valley Elem. Sch.</t>
  </si>
  <si>
    <t>Floyd</t>
  </si>
  <si>
    <t>New Albany</t>
  </si>
  <si>
    <t xml:space="preserve">Gary - IITRI </t>
  </si>
  <si>
    <t>Lake</t>
  </si>
  <si>
    <t>Gary</t>
  </si>
  <si>
    <t>East Chicago-Marina</t>
  </si>
  <si>
    <t>East Chicago</t>
  </si>
  <si>
    <t>Site began 11/01/2019</t>
  </si>
  <si>
    <t>----</t>
  </si>
  <si>
    <t>Hammond - 141st St.</t>
  </si>
  <si>
    <t>Hammond</t>
  </si>
  <si>
    <t>Indpls - Harding St.</t>
  </si>
  <si>
    <t>Marion</t>
  </si>
  <si>
    <t>Indianapolis</t>
  </si>
  <si>
    <t>Indpls - Washington Park</t>
  </si>
  <si>
    <t>Evansville - Buena Vista</t>
  </si>
  <si>
    <t>Vanderburgh</t>
  </si>
  <si>
    <t>Evansville</t>
  </si>
  <si>
    <t>Terre Haute - Lafayette Ave</t>
  </si>
  <si>
    <t>Vigo</t>
  </si>
  <si>
    <t>Terre Haute</t>
  </si>
  <si>
    <r>
      <t>Source-Oriented (Operated) Monitors: 1-Hour SO</t>
    </r>
    <r>
      <rPr>
        <b/>
        <vertAlign val="subscript"/>
        <sz val="16"/>
        <rFont val="Arial"/>
        <family val="2"/>
      </rPr>
      <t>2</t>
    </r>
    <r>
      <rPr>
        <b/>
        <sz val="16"/>
        <rFont val="Arial"/>
        <family val="2"/>
      </rPr>
      <t xml:space="preserve"> Monitoring Data Summary</t>
    </r>
  </si>
  <si>
    <t>AES/ IPL Petersburg- West off of SR 57</t>
  </si>
  <si>
    <t>Daviess</t>
  </si>
  <si>
    <t>0.2 mile North of Bald Knob Rd at Wlky Tower</t>
  </si>
  <si>
    <t>N of SR 234, E of Wabash River</t>
  </si>
  <si>
    <t>Fountain</t>
  </si>
  <si>
    <t>Gibson Coal Rd</t>
  </si>
  <si>
    <t>Gibson</t>
  </si>
  <si>
    <t>Wheatfield - Center St</t>
  </si>
  <si>
    <t>Jasper</t>
  </si>
  <si>
    <t>Wheatfield</t>
  </si>
  <si>
    <t>Michigan City - 341 W 4th St</t>
  </si>
  <si>
    <t>LaPorte</t>
  </si>
  <si>
    <t>Michigan City</t>
  </si>
  <si>
    <t>Monitor Discontinued</t>
  </si>
  <si>
    <t>Eagle Valley - High Street</t>
  </si>
  <si>
    <t>Morgan</t>
  </si>
  <si>
    <t>Martinsville</t>
  </si>
  <si>
    <t>Petersburg- Arda Lane</t>
  </si>
  <si>
    <t>Pike</t>
  </si>
  <si>
    <t>Dune Acres Substation</t>
  </si>
  <si>
    <t>Porter</t>
  </si>
  <si>
    <t>Dune Acres</t>
  </si>
  <si>
    <t>Richmond - S 9th St</t>
  </si>
  <si>
    <t>Wayne</t>
  </si>
  <si>
    <t>Richmond</t>
  </si>
  <si>
    <t>Starting in 2010, highlighted Design Value greater than 75 ppb =</t>
  </si>
  <si>
    <t xml:space="preserve">Incomplete data = </t>
  </si>
  <si>
    <t xml:space="preserve">One year of data = </t>
  </si>
  <si>
    <t xml:space="preserve">Two years of data = </t>
  </si>
  <si>
    <t>Not comparable to the standard =</t>
  </si>
  <si>
    <t>NA</t>
  </si>
  <si>
    <t>01-03</t>
  </si>
  <si>
    <t>02-04</t>
  </si>
  <si>
    <t>03-05</t>
  </si>
  <si>
    <t>04-06</t>
  </si>
  <si>
    <t>05-07</t>
  </si>
  <si>
    <t>06-08</t>
  </si>
  <si>
    <t>07-09</t>
  </si>
  <si>
    <t>08-10</t>
  </si>
  <si>
    <t>09-11</t>
  </si>
  <si>
    <t>10-12</t>
  </si>
  <si>
    <t>Site began 12/20/2010</t>
  </si>
  <si>
    <t>Site began 07/08/2009</t>
  </si>
  <si>
    <t>Indiana 24-Hour SO2 Monitoring Data</t>
  </si>
  <si>
    <t>(January 1, 2000 through December 31, 2010)</t>
  </si>
  <si>
    <t>Second Maximum Value (ppb)</t>
  </si>
  <si>
    <t>West off of SR 57</t>
  </si>
  <si>
    <t>Dearborn</t>
  </si>
  <si>
    <t>Lawrenceburg - Tate St</t>
  </si>
  <si>
    <t>New Albany - Falling Run</t>
  </si>
  <si>
    <t>New Albany - Green Valley Elementary Sch</t>
  </si>
  <si>
    <t>E - SE of Plant</t>
  </si>
  <si>
    <t>Hendricks</t>
  </si>
  <si>
    <t>CR 800 N and CR 275 E</t>
  </si>
  <si>
    <t>Monitor began operation in 2004</t>
  </si>
  <si>
    <t>Pittsboro - N Meridian St</t>
  </si>
  <si>
    <t>Lizton - Pittsboro High Sch</t>
  </si>
  <si>
    <t>Asphaltum Substation</t>
  </si>
  <si>
    <t>Jefferson</t>
  </si>
  <si>
    <t>Wilson Ave</t>
  </si>
  <si>
    <t>Hammond - 141st St</t>
  </si>
  <si>
    <t>Michigan City - Cool Spring Substation</t>
  </si>
  <si>
    <t>Indianapolis - Mann Rd</t>
  </si>
  <si>
    <t>Indianapolis - S Harding</t>
  </si>
  <si>
    <t>Indianapolis - E 16th St</t>
  </si>
  <si>
    <t>Indianapolis - Washington Park</t>
  </si>
  <si>
    <t>Monitor began operation in 2010</t>
  </si>
  <si>
    <t>Martinsville - High Street</t>
  </si>
  <si>
    <t>Perry</t>
  </si>
  <si>
    <t>Tell City - Old Brushy Fork Rd</t>
  </si>
  <si>
    <t>Pery</t>
  </si>
  <si>
    <t>Tell City - Waupaca Foundry</t>
  </si>
  <si>
    <t>E Arda Lane</t>
  </si>
  <si>
    <t>Spencer</t>
  </si>
  <si>
    <t>Highway 245</t>
  </si>
  <si>
    <t>Honeycreek</t>
  </si>
  <si>
    <t>Monitor began operation in 2002</t>
  </si>
  <si>
    <t>Sullivan</t>
  </si>
  <si>
    <t>SR 154</t>
  </si>
  <si>
    <t>181630012/21</t>
  </si>
  <si>
    <t>Roth Rd</t>
  </si>
  <si>
    <t>Terre Haute - Ft Harrison Rd</t>
  </si>
  <si>
    <t>Warrick</t>
  </si>
  <si>
    <t>200 Yards S of S 650 &amp; 1/4 Mile E of W 400</t>
  </si>
  <si>
    <t>Richmond - Boston Pike</t>
  </si>
  <si>
    <t>Indiana Annual SO2 Monitoring Data</t>
  </si>
  <si>
    <t>Annual Arithmetic Mean (ppb)</t>
  </si>
  <si>
    <t>Site began 01/01/2017</t>
  </si>
  <si>
    <t>Site began 06/01/2004</t>
  </si>
  <si>
    <t>Site discontinued 06/30/2016</t>
  </si>
  <si>
    <t>Site discontinued 12/31/2015</t>
  </si>
  <si>
    <t>Site discontinued 12/31/2014</t>
  </si>
  <si>
    <t>Site discontinued 06/12/2019</t>
  </si>
  <si>
    <t>Site discontinued 08/22/2019</t>
  </si>
  <si>
    <t>Site discontined 12/31/2016</t>
  </si>
  <si>
    <t>19-21</t>
  </si>
  <si>
    <t>Incomplete data =</t>
  </si>
  <si>
    <t>One year of data =</t>
  </si>
  <si>
    <t>Two years of data =</t>
  </si>
  <si>
    <t xml:space="preserve">Dayville </t>
  </si>
  <si>
    <t>Newburgh</t>
  </si>
  <si>
    <t>Site began 01/01/2021</t>
  </si>
  <si>
    <t>Site discontinued 04/30/2020</t>
  </si>
  <si>
    <t xml:space="preserve">The SO2 24-hour standard was 140 parts per billion (ppb).  Attainment was determined by evaluating the second maximum 24-hour concentration at each monitor, which must not be exceeded more than once per year.  The 24-hour SO2 standard was revoked in June 2010 and replaced by the 1-hour SO2 standard. </t>
  </si>
  <si>
    <t xml:space="preserve">The SO2 annual standard was 30 parts per billion (ppb).  Attainment was determined by evaluating the average arithmetic mean concentration at each monitor, which must not be exceeded more than once per year.  The annual SO2 standard was revoked in June 2010 and replaced by the 1-hour SO2 standard. </t>
  </si>
  <si>
    <t>20-22</t>
  </si>
  <si>
    <t>Site discontinued 06/30/2021</t>
  </si>
  <si>
    <t>Duke Energy-Mount Carmel</t>
  </si>
  <si>
    <t>Wabash, IL</t>
  </si>
  <si>
    <t>Duke Energy - E. Mount Carmel</t>
  </si>
  <si>
    <t xml:space="preserve">Clevland Cliffs - Burns Harbor </t>
  </si>
  <si>
    <t>11-13</t>
  </si>
  <si>
    <t>21-23</t>
  </si>
  <si>
    <t xml:space="preserve">(January 1, 2001 through December 31, 2013) </t>
  </si>
  <si>
    <t xml:space="preserve">(January 1, 2001 through December 31 , 2013) </t>
  </si>
  <si>
    <t>Site began 01/11/2023</t>
  </si>
  <si>
    <t>Site discontinued 12/31/2022</t>
  </si>
  <si>
    <t>Site discontinued 01/04/2023</t>
  </si>
  <si>
    <t>* Data is preliminary and subject to change</t>
  </si>
  <si>
    <t>2024*</t>
  </si>
  <si>
    <t>22-24*</t>
  </si>
  <si>
    <t xml:space="preserve">(January 1, 2012 through October 31, 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</si>
</sst>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
    <numFmt numFmtId="165" formatCode="0.0"/>
  </numFmts>
  <fonts count="26" x14ac:knownFonts="1">
    <font>
      <sz val="11"/>
      <color theme="1"/>
      <name val="Calibri"/>
      <family val="2"/>
      <scheme val="minor"/>
    </font>
    <font>
      <sz val="10"/>
      <name val="Arial"/>
      <family val="2"/>
    </font>
    <font>
      <b/>
      <sz val="10"/>
      <name val="Arial"/>
      <family val="2"/>
    </font>
    <font>
      <b/>
      <sz val="10"/>
      <color indexed="8"/>
      <name val="Arial"/>
      <family val="2"/>
    </font>
    <font>
      <b/>
      <sz val="12"/>
      <name val="Arial"/>
      <family val="2"/>
    </font>
    <font>
      <sz val="8"/>
      <name val="Arial"/>
      <family val="2"/>
    </font>
    <font>
      <b/>
      <sz val="16"/>
      <name val="Arial"/>
      <family val="2"/>
    </font>
    <font>
      <b/>
      <vertAlign val="subscript"/>
      <sz val="16"/>
      <name val="Arial"/>
      <family val="2"/>
    </font>
    <font>
      <b/>
      <sz val="11"/>
      <color theme="1"/>
      <name val="Calibri"/>
      <family val="2"/>
      <scheme val="minor"/>
    </font>
    <font>
      <sz val="10"/>
      <color theme="1"/>
      <name val="Arial"/>
      <family val="2"/>
    </font>
    <font>
      <sz val="8"/>
      <color theme="1"/>
      <name val="Arial"/>
      <family val="2"/>
    </font>
    <font>
      <b/>
      <sz val="8"/>
      <color rgb="FF7030A0"/>
      <name val="Arial"/>
      <family val="2"/>
    </font>
    <font>
      <b/>
      <sz val="8"/>
      <color rgb="FF008000"/>
      <name val="Arial"/>
      <family val="2"/>
    </font>
    <font>
      <b/>
      <sz val="8"/>
      <color rgb="FF3333FF"/>
      <name val="Arial"/>
      <family val="2"/>
    </font>
    <font>
      <b/>
      <vertAlign val="superscript"/>
      <sz val="8"/>
      <color rgb="FF00B050"/>
      <name val="Arial"/>
      <family val="2"/>
    </font>
    <font>
      <b/>
      <sz val="8"/>
      <color rgb="FF0000FF"/>
      <name val="Arial"/>
      <family val="2"/>
    </font>
    <font>
      <sz val="8"/>
      <color rgb="FF002060"/>
      <name val="Arial"/>
      <family val="2"/>
    </font>
    <font>
      <sz val="8"/>
      <color theme="1"/>
      <name val="Calibri"/>
      <family val="2"/>
      <scheme val="minor"/>
    </font>
    <font>
      <b/>
      <sz val="8"/>
      <color rgb="FFFF0000"/>
      <name val="Arial"/>
      <family val="2"/>
    </font>
    <font>
      <b/>
      <sz val="10"/>
      <color theme="1"/>
      <name val="Arial"/>
      <family val="2"/>
    </font>
    <font>
      <sz val="11"/>
      <color theme="1"/>
      <name val="Arial"/>
      <family val="2"/>
    </font>
    <font>
      <b/>
      <sz val="11"/>
      <color theme="1"/>
      <name val="Arial"/>
      <family val="2"/>
    </font>
    <font>
      <sz val="11"/>
      <color rgb="FFFF0000"/>
      <name val="Arial"/>
      <family val="2"/>
    </font>
    <font>
      <b/>
      <sz val="11"/>
      <color rgb="FF7030A0"/>
      <name val="Arial"/>
      <family val="2"/>
    </font>
    <font>
      <b/>
      <sz val="11"/>
      <color rgb="FF00B050"/>
      <name val="Arial"/>
      <family val="2"/>
    </font>
    <font>
      <b/>
      <sz val="11"/>
      <color rgb="FF0000FF"/>
      <name val="Arial"/>
      <family val="2"/>
    </font>
  </fonts>
  <fills count="8">
    <fill>
      <patternFill patternType="none"/>
    </fill>
    <fill>
      <patternFill patternType="gray125"/>
    </fill>
    <fill>
      <patternFill patternType="solid">
        <fgColor rgb="FFFFC000"/>
        <bgColor indexed="64"/>
      </patternFill>
    </fill>
    <fill>
      <patternFill patternType="solid">
        <fgColor rgb="FFB8CCE4"/>
        <bgColor indexed="64"/>
      </patternFill>
    </fill>
    <fill>
      <patternFill patternType="solid">
        <fgColor rgb="FFB1A0C7"/>
        <bgColor indexed="64"/>
      </patternFill>
    </fill>
    <fill>
      <patternFill patternType="solid">
        <fgColor rgb="FFC4D79B"/>
        <bgColor indexed="64"/>
      </patternFill>
    </fill>
    <fill>
      <patternFill patternType="solid">
        <fgColor theme="0"/>
        <bgColor indexed="64"/>
      </patternFill>
    </fill>
    <fill>
      <patternFill patternType="solid">
        <fgColor rgb="FFFFFFFF"/>
        <bgColor indexed="64"/>
      </patternFill>
    </fill>
  </fills>
  <borders count="54">
    <border>
      <left/>
      <right/>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bottom style="thin">
        <color indexed="64"/>
      </bottom>
      <diagonal/>
    </border>
    <border>
      <left/>
      <right/>
      <top style="thin">
        <color indexed="64"/>
      </top>
      <bottom style="medium">
        <color indexed="64"/>
      </bottom>
      <diagonal/>
    </border>
  </borders>
  <cellStyleXfs count="3">
    <xf numFmtId="0" fontId="0" fillId="0" borderId="0"/>
    <xf numFmtId="0" fontId="1" fillId="0" borderId="0"/>
    <xf numFmtId="0" fontId="1" fillId="0" borderId="0"/>
  </cellStyleXfs>
  <cellXfs count="306">
    <xf numFmtId="0" fontId="0" fillId="0" borderId="0" xfId="0"/>
    <xf numFmtId="165" fontId="1" fillId="0" borderId="3" xfId="1" applyNumberFormat="1" applyBorder="1" applyAlignment="1">
      <alignment horizontal="center" vertical="center"/>
    </xf>
    <xf numFmtId="165" fontId="1" fillId="0" borderId="4" xfId="1" applyNumberFormat="1" applyBorder="1" applyAlignment="1">
      <alignment horizontal="center" vertical="center"/>
    </xf>
    <xf numFmtId="165" fontId="1" fillId="0" borderId="2" xfId="0" applyNumberFormat="1" applyFont="1" applyBorder="1" applyAlignment="1">
      <alignment horizontal="center" vertical="center"/>
    </xf>
    <xf numFmtId="165" fontId="9" fillId="0" borderId="2" xfId="0" applyNumberFormat="1" applyFont="1" applyBorder="1" applyAlignment="1">
      <alignment horizontal="center" vertical="center"/>
    </xf>
    <xf numFmtId="165" fontId="9" fillId="0" borderId="4" xfId="1" applyNumberFormat="1" applyFont="1" applyBorder="1" applyAlignment="1">
      <alignment horizontal="center" vertical="center"/>
    </xf>
    <xf numFmtId="165" fontId="9" fillId="0" borderId="4" xfId="0" applyNumberFormat="1" applyFont="1" applyBorder="1" applyAlignment="1">
      <alignment horizontal="center" vertical="center"/>
    </xf>
    <xf numFmtId="165" fontId="1" fillId="0" borderId="5" xfId="1" applyNumberFormat="1" applyBorder="1" applyAlignment="1">
      <alignment horizontal="center" vertical="center"/>
    </xf>
    <xf numFmtId="165" fontId="1" fillId="0" borderId="6" xfId="1" applyNumberFormat="1" applyBorder="1" applyAlignment="1">
      <alignment horizontal="center" vertical="center"/>
    </xf>
    <xf numFmtId="165" fontId="9" fillId="0" borderId="6" xfId="1" applyNumberFormat="1" applyFont="1" applyBorder="1" applyAlignment="1">
      <alignment horizontal="center" vertical="center"/>
    </xf>
    <xf numFmtId="2" fontId="1" fillId="0" borderId="3" xfId="1" applyNumberFormat="1" applyBorder="1" applyAlignment="1">
      <alignment horizontal="center" vertical="center"/>
    </xf>
    <xf numFmtId="2" fontId="1" fillId="0" borderId="4" xfId="1" applyNumberFormat="1" applyBorder="1" applyAlignment="1">
      <alignment horizontal="center" vertical="center"/>
    </xf>
    <xf numFmtId="2" fontId="1" fillId="0" borderId="2" xfId="0" applyNumberFormat="1" applyFont="1" applyBorder="1" applyAlignment="1">
      <alignment horizontal="center" vertical="center"/>
    </xf>
    <xf numFmtId="2" fontId="9" fillId="0" borderId="2" xfId="0" applyNumberFormat="1" applyFont="1" applyBorder="1" applyAlignment="1">
      <alignment horizontal="center" vertical="center"/>
    </xf>
    <xf numFmtId="2" fontId="9" fillId="0" borderId="4" xfId="1" applyNumberFormat="1" applyFont="1" applyBorder="1" applyAlignment="1">
      <alignment horizontal="center" vertical="center"/>
    </xf>
    <xf numFmtId="2" fontId="9" fillId="0" borderId="4" xfId="0" applyNumberFormat="1" applyFont="1" applyBorder="1" applyAlignment="1">
      <alignment horizontal="center" vertical="center"/>
    </xf>
    <xf numFmtId="2" fontId="1" fillId="0" borderId="5" xfId="1" applyNumberFormat="1" applyBorder="1" applyAlignment="1">
      <alignment horizontal="center" vertical="center"/>
    </xf>
    <xf numFmtId="2" fontId="1" fillId="0" borderId="6" xfId="1" applyNumberFormat="1" applyBorder="1" applyAlignment="1">
      <alignment horizontal="center" vertical="center"/>
    </xf>
    <xf numFmtId="2" fontId="9" fillId="0" borderId="6" xfId="1" applyNumberFormat="1" applyFont="1" applyBorder="1" applyAlignment="1">
      <alignment horizontal="center" vertical="center"/>
    </xf>
    <xf numFmtId="0" fontId="2" fillId="0" borderId="0" xfId="2" applyFont="1" applyAlignment="1">
      <alignment horizontal="centerContinuous" vertical="center" wrapText="1"/>
    </xf>
    <xf numFmtId="0" fontId="19" fillId="0" borderId="16" xfId="0" applyFont="1" applyBorder="1" applyAlignment="1">
      <alignment horizontal="center" vertical="center"/>
    </xf>
    <xf numFmtId="0" fontId="2" fillId="0" borderId="16" xfId="1" applyFont="1" applyBorder="1" applyAlignment="1">
      <alignment horizontal="center" vertical="center"/>
    </xf>
    <xf numFmtId="0" fontId="1" fillId="0" borderId="4" xfId="1" applyBorder="1" applyAlignment="1">
      <alignment horizontal="center" vertical="center"/>
    </xf>
    <xf numFmtId="1" fontId="9" fillId="0" borderId="4" xfId="0" applyNumberFormat="1" applyFont="1" applyBorder="1" applyAlignment="1">
      <alignment horizontal="center" vertical="center"/>
    </xf>
    <xf numFmtId="1" fontId="1" fillId="0" borderId="4" xfId="1" applyNumberFormat="1" applyBorder="1" applyAlignment="1">
      <alignment horizontal="center" vertical="center"/>
    </xf>
    <xf numFmtId="1" fontId="9" fillId="0" borderId="4" xfId="1" applyNumberFormat="1" applyFont="1" applyBorder="1" applyAlignment="1">
      <alignment horizontal="center" vertical="center"/>
    </xf>
    <xf numFmtId="1" fontId="9" fillId="0" borderId="2" xfId="0" applyNumberFormat="1" applyFont="1" applyBorder="1" applyAlignment="1">
      <alignment horizontal="center" vertical="center"/>
    </xf>
    <xf numFmtId="0" fontId="1" fillId="0" borderId="8" xfId="1" applyBorder="1" applyAlignment="1">
      <alignment horizontal="center" vertical="center"/>
    </xf>
    <xf numFmtId="0" fontId="1" fillId="0" borderId="11" xfId="1" applyBorder="1" applyAlignment="1">
      <alignment horizontal="right" vertical="center"/>
    </xf>
    <xf numFmtId="165" fontId="1" fillId="0" borderId="4" xfId="0" applyNumberFormat="1" applyFont="1" applyBorder="1" applyAlignment="1">
      <alignment horizontal="center" vertical="center"/>
    </xf>
    <xf numFmtId="1" fontId="1" fillId="0" borderId="3" xfId="1" applyNumberFormat="1" applyBorder="1" applyAlignment="1">
      <alignment horizontal="center" vertical="center"/>
    </xf>
    <xf numFmtId="1" fontId="1" fillId="0" borderId="4" xfId="0" applyNumberFormat="1" applyFont="1" applyBorder="1" applyAlignment="1">
      <alignment horizontal="center" vertical="center"/>
    </xf>
    <xf numFmtId="1" fontId="1" fillId="2" borderId="4" xfId="0" applyNumberFormat="1" applyFont="1" applyFill="1" applyBorder="1" applyAlignment="1">
      <alignment horizontal="center" vertical="center"/>
    </xf>
    <xf numFmtId="1" fontId="1" fillId="2" borderId="4" xfId="1" applyNumberFormat="1" applyFill="1" applyBorder="1" applyAlignment="1">
      <alignment horizontal="center" vertical="center"/>
    </xf>
    <xf numFmtId="1" fontId="1" fillId="3" borderId="3" xfId="1" applyNumberFormat="1" applyFill="1" applyBorder="1" applyAlignment="1">
      <alignment horizontal="center" vertical="center"/>
    </xf>
    <xf numFmtId="165" fontId="1" fillId="3" borderId="4" xfId="1" applyNumberFormat="1" applyFill="1" applyBorder="1" applyAlignment="1">
      <alignment horizontal="center" vertical="center"/>
    </xf>
    <xf numFmtId="0" fontId="1" fillId="3" borderId="4" xfId="1" applyFill="1" applyBorder="1" applyAlignment="1">
      <alignment horizontal="center" vertical="center"/>
    </xf>
    <xf numFmtId="1" fontId="1" fillId="3" borderId="4" xfId="1" applyNumberFormat="1" applyFill="1" applyBorder="1" applyAlignment="1">
      <alignment horizontal="center" vertical="center"/>
    </xf>
    <xf numFmtId="1" fontId="9" fillId="3" borderId="4" xfId="1" applyNumberFormat="1" applyFont="1" applyFill="1" applyBorder="1" applyAlignment="1">
      <alignment horizontal="center" vertical="center"/>
    </xf>
    <xf numFmtId="165" fontId="1" fillId="3" borderId="4" xfId="0" applyNumberFormat="1" applyFont="1" applyFill="1" applyBorder="1" applyAlignment="1">
      <alignment horizontal="center" vertical="center"/>
    </xf>
    <xf numFmtId="0" fontId="9" fillId="3" borderId="4" xfId="0" applyFont="1" applyFill="1" applyBorder="1" applyAlignment="1">
      <alignment horizontal="center" vertical="center"/>
    </xf>
    <xf numFmtId="1" fontId="1" fillId="3" borderId="4" xfId="0" applyNumberFormat="1" applyFont="1" applyFill="1" applyBorder="1" applyAlignment="1">
      <alignment horizontal="center" vertical="center"/>
    </xf>
    <xf numFmtId="165" fontId="9" fillId="3" borderId="4" xfId="0" applyNumberFormat="1" applyFont="1" applyFill="1" applyBorder="1" applyAlignment="1">
      <alignment horizontal="center" vertical="center"/>
    </xf>
    <xf numFmtId="1" fontId="9" fillId="3" borderId="4" xfId="0" applyNumberFormat="1" applyFont="1" applyFill="1" applyBorder="1" applyAlignment="1">
      <alignment horizontal="center" vertical="center"/>
    </xf>
    <xf numFmtId="1" fontId="1" fillId="2" borderId="2" xfId="1" applyNumberFormat="1" applyFill="1" applyBorder="1" applyAlignment="1">
      <alignment horizontal="center" vertical="center"/>
    </xf>
    <xf numFmtId="1" fontId="1" fillId="0" borderId="2" xfId="1" applyNumberFormat="1" applyBorder="1" applyAlignment="1">
      <alignment horizontal="center" vertical="center"/>
    </xf>
    <xf numFmtId="165" fontId="1" fillId="0" borderId="6" xfId="0" applyNumberFormat="1" applyFont="1" applyBorder="1" applyAlignment="1">
      <alignment horizontal="center" vertical="center"/>
    </xf>
    <xf numFmtId="165" fontId="9" fillId="0" borderId="6" xfId="0" applyNumberFormat="1" applyFont="1" applyBorder="1" applyAlignment="1">
      <alignment horizontal="center" vertical="center"/>
    </xf>
    <xf numFmtId="1" fontId="9" fillId="0" borderId="6" xfId="1" applyNumberFormat="1" applyFont="1" applyBorder="1" applyAlignment="1">
      <alignment horizontal="center" vertical="center"/>
    </xf>
    <xf numFmtId="1" fontId="1" fillId="2" borderId="6" xfId="0" applyNumberFormat="1" applyFont="1" applyFill="1" applyBorder="1" applyAlignment="1">
      <alignment horizontal="center" vertical="center"/>
    </xf>
    <xf numFmtId="1" fontId="1" fillId="0" borderId="20" xfId="1" applyNumberFormat="1" applyBorder="1" applyAlignment="1">
      <alignment horizontal="center" vertical="center"/>
    </xf>
    <xf numFmtId="0" fontId="2" fillId="0" borderId="16" xfId="1" applyFont="1" applyBorder="1" applyAlignment="1">
      <alignment horizontal="center" vertical="center" wrapText="1"/>
    </xf>
    <xf numFmtId="0" fontId="2" fillId="0" borderId="16" xfId="0" applyFont="1" applyBorder="1" applyAlignment="1">
      <alignment horizontal="center" vertical="center" wrapText="1"/>
    </xf>
    <xf numFmtId="0" fontId="1" fillId="0" borderId="5" xfId="1" applyBorder="1" applyAlignment="1">
      <alignment horizontal="center" vertical="center"/>
    </xf>
    <xf numFmtId="0" fontId="1" fillId="0" borderId="6" xfId="1" applyBorder="1" applyAlignment="1">
      <alignment horizontal="center" vertical="center"/>
    </xf>
    <xf numFmtId="165" fontId="9" fillId="0" borderId="1" xfId="0" applyNumberFormat="1" applyFont="1" applyBorder="1" applyAlignment="1">
      <alignment horizontal="center" vertical="center"/>
    </xf>
    <xf numFmtId="165" fontId="1" fillId="0" borderId="1" xfId="0" applyNumberFormat="1" applyFont="1" applyBorder="1" applyAlignment="1">
      <alignment horizontal="center" vertical="center"/>
    </xf>
    <xf numFmtId="165" fontId="9" fillId="0" borderId="7" xfId="0" applyNumberFormat="1" applyFont="1" applyBorder="1" applyAlignment="1">
      <alignment horizontal="center" vertical="center"/>
    </xf>
    <xf numFmtId="1" fontId="1" fillId="4" borderId="4" xfId="0" applyNumberFormat="1" applyFont="1" applyFill="1" applyBorder="1" applyAlignment="1">
      <alignment horizontal="center" vertical="center"/>
    </xf>
    <xf numFmtId="1" fontId="1" fillId="0" borderId="6" xfId="1" applyNumberFormat="1" applyBorder="1" applyAlignment="1">
      <alignment horizontal="center" vertical="center"/>
    </xf>
    <xf numFmtId="1" fontId="1" fillId="5" borderId="4" xfId="0" applyNumberFormat="1" applyFont="1" applyFill="1" applyBorder="1" applyAlignment="1">
      <alignment horizontal="center" vertical="center"/>
    </xf>
    <xf numFmtId="165" fontId="9" fillId="0" borderId="8" xfId="0" applyNumberFormat="1" applyFont="1" applyBorder="1" applyAlignment="1">
      <alignment horizontal="center" vertical="center"/>
    </xf>
    <xf numFmtId="165" fontId="9" fillId="0" borderId="11" xfId="0" applyNumberFormat="1" applyFont="1" applyBorder="1" applyAlignment="1">
      <alignment horizontal="right" vertical="center"/>
    </xf>
    <xf numFmtId="0" fontId="9" fillId="0" borderId="8" xfId="0" applyFont="1" applyBorder="1" applyAlignment="1">
      <alignment horizontal="center" vertical="center"/>
    </xf>
    <xf numFmtId="0" fontId="9" fillId="0" borderId="11" xfId="0" applyFont="1" applyBorder="1" applyAlignment="1">
      <alignment horizontal="right" vertical="center"/>
    </xf>
    <xf numFmtId="0" fontId="9" fillId="0" borderId="4" xfId="0" quotePrefix="1" applyFont="1" applyBorder="1" applyAlignment="1">
      <alignment horizontal="center" vertical="center"/>
    </xf>
    <xf numFmtId="165" fontId="1" fillId="0" borderId="1" xfId="0" applyNumberFormat="1" applyFont="1" applyBorder="1" applyAlignment="1">
      <alignment vertical="center"/>
    </xf>
    <xf numFmtId="165" fontId="1" fillId="0" borderId="8" xfId="0" applyNumberFormat="1" applyFont="1" applyBorder="1" applyAlignment="1">
      <alignment vertical="center"/>
    </xf>
    <xf numFmtId="165" fontId="9" fillId="0" borderId="8" xfId="0" applyNumberFormat="1" applyFont="1" applyBorder="1" applyAlignment="1">
      <alignment horizontal="center" vertical="center" wrapText="1"/>
    </xf>
    <xf numFmtId="165" fontId="1" fillId="3" borderId="1" xfId="0" applyNumberFormat="1" applyFont="1" applyFill="1" applyBorder="1" applyAlignment="1">
      <alignment horizontal="center" vertical="center"/>
    </xf>
    <xf numFmtId="0" fontId="9" fillId="0" borderId="6" xfId="0" quotePrefix="1" applyFont="1" applyBorder="1" applyAlignment="1">
      <alignment horizontal="center" vertical="center"/>
    </xf>
    <xf numFmtId="0" fontId="9" fillId="0" borderId="3" xfId="0" quotePrefix="1" applyFont="1" applyBorder="1" applyAlignment="1">
      <alignment horizontal="center" vertical="center"/>
    </xf>
    <xf numFmtId="0" fontId="2" fillId="0" borderId="13" xfId="0" applyFont="1" applyBorder="1" applyAlignment="1">
      <alignment horizontal="center" vertical="center" wrapText="1"/>
    </xf>
    <xf numFmtId="165" fontId="1" fillId="0" borderId="8" xfId="0" applyNumberFormat="1" applyFont="1" applyBorder="1" applyAlignment="1">
      <alignment horizontal="right" vertical="center"/>
    </xf>
    <xf numFmtId="165" fontId="9" fillId="0" borderId="8" xfId="0" applyNumberFormat="1" applyFont="1" applyBorder="1" applyAlignment="1">
      <alignment horizontal="right" vertical="center"/>
    </xf>
    <xf numFmtId="165" fontId="9" fillId="0" borderId="4" xfId="0" applyNumberFormat="1" applyFont="1" applyBorder="1" applyAlignment="1">
      <alignment horizontal="right" vertical="center"/>
    </xf>
    <xf numFmtId="1" fontId="1" fillId="6" borderId="4" xfId="0" applyNumberFormat="1" applyFont="1" applyFill="1" applyBorder="1" applyAlignment="1">
      <alignment horizontal="center" vertical="center"/>
    </xf>
    <xf numFmtId="0" fontId="1" fillId="0" borderId="18" xfId="1" applyBorder="1" applyAlignment="1">
      <alignment horizontal="center" vertical="center"/>
    </xf>
    <xf numFmtId="0" fontId="9" fillId="0" borderId="18" xfId="0" applyFont="1" applyBorder="1" applyAlignment="1">
      <alignment horizontal="center" vertical="center"/>
    </xf>
    <xf numFmtId="164" fontId="9" fillId="0" borderId="18" xfId="0" applyNumberFormat="1" applyFont="1" applyBorder="1" applyAlignment="1">
      <alignment horizontal="center" vertical="center"/>
    </xf>
    <xf numFmtId="0" fontId="1" fillId="0" borderId="25" xfId="1" applyBorder="1" applyAlignment="1">
      <alignment horizontal="center" vertical="center"/>
    </xf>
    <xf numFmtId="0" fontId="9" fillId="0" borderId="25" xfId="0" applyFont="1" applyBorder="1" applyAlignment="1">
      <alignment horizontal="center" vertical="center"/>
    </xf>
    <xf numFmtId="164" fontId="9" fillId="0" borderId="25" xfId="0" applyNumberFormat="1" applyFont="1" applyBorder="1" applyAlignment="1">
      <alignment horizontal="center" vertical="center"/>
    </xf>
    <xf numFmtId="0" fontId="2" fillId="0" borderId="13" xfId="1" applyFont="1" applyBorder="1" applyAlignment="1">
      <alignment horizontal="centerContinuous" vertical="center"/>
    </xf>
    <xf numFmtId="0" fontId="19" fillId="0" borderId="17" xfId="0" applyFont="1" applyBorder="1" applyAlignment="1">
      <alignment horizontal="center" vertical="center"/>
    </xf>
    <xf numFmtId="0" fontId="2" fillId="0" borderId="17" xfId="1" applyFont="1" applyBorder="1" applyAlignment="1">
      <alignment horizontal="center" vertical="center"/>
    </xf>
    <xf numFmtId="0" fontId="1" fillId="0" borderId="26" xfId="1" applyBorder="1" applyAlignment="1">
      <alignment horizontal="center" vertical="center"/>
    </xf>
    <xf numFmtId="0" fontId="9" fillId="0" borderId="26" xfId="0" applyFont="1" applyBorder="1" applyAlignment="1">
      <alignment horizontal="center" vertical="center"/>
    </xf>
    <xf numFmtId="164" fontId="9" fillId="0" borderId="26" xfId="0" applyNumberFormat="1" applyFont="1" applyBorder="1" applyAlignment="1">
      <alignment horizontal="center" vertical="center"/>
    </xf>
    <xf numFmtId="165" fontId="9" fillId="0" borderId="28" xfId="0" applyNumberFormat="1" applyFont="1" applyBorder="1" applyAlignment="1">
      <alignment horizontal="center" vertical="center"/>
    </xf>
    <xf numFmtId="1" fontId="1" fillId="0" borderId="28" xfId="0" applyNumberFormat="1" applyFont="1" applyBorder="1" applyAlignment="1">
      <alignment horizontal="center" vertical="center"/>
    </xf>
    <xf numFmtId="1" fontId="9" fillId="0" borderId="28" xfId="0" applyNumberFormat="1" applyFont="1" applyBorder="1" applyAlignment="1">
      <alignment horizontal="center" vertical="center"/>
    </xf>
    <xf numFmtId="49" fontId="2" fillId="0" borderId="16" xfId="0" applyNumberFormat="1" applyFont="1" applyBorder="1" applyAlignment="1">
      <alignment horizontal="center" vertical="center" wrapText="1"/>
    </xf>
    <xf numFmtId="165" fontId="1" fillId="0" borderId="28" xfId="1" applyNumberFormat="1" applyBorder="1" applyAlignment="1">
      <alignment horizontal="center" vertical="center"/>
    </xf>
    <xf numFmtId="165" fontId="9" fillId="0" borderId="31" xfId="0" applyNumberFormat="1" applyFont="1" applyBorder="1" applyAlignment="1">
      <alignment horizontal="center" vertical="center"/>
    </xf>
    <xf numFmtId="0" fontId="1" fillId="0" borderId="17" xfId="1" applyBorder="1" applyAlignment="1">
      <alignment horizontal="center" vertical="center"/>
    </xf>
    <xf numFmtId="0" fontId="9" fillId="0" borderId="17" xfId="0" applyFont="1" applyBorder="1" applyAlignment="1">
      <alignment horizontal="center" vertical="center"/>
    </xf>
    <xf numFmtId="164" fontId="9" fillId="0" borderId="17" xfId="0" applyNumberFormat="1" applyFont="1" applyBorder="1" applyAlignment="1">
      <alignment horizontal="center" vertical="center"/>
    </xf>
    <xf numFmtId="165" fontId="1" fillId="0" borderId="1" xfId="0" applyNumberFormat="1" applyFont="1" applyBorder="1" applyAlignment="1">
      <alignment horizontal="right" vertical="center"/>
    </xf>
    <xf numFmtId="0" fontId="19" fillId="0" borderId="0" xfId="0" applyFont="1" applyAlignment="1">
      <alignment vertical="center" wrapText="1"/>
    </xf>
    <xf numFmtId="0" fontId="2" fillId="0" borderId="16" xfId="1" applyFont="1" applyBorder="1" applyAlignment="1">
      <alignment horizontal="centerContinuous" vertical="center"/>
    </xf>
    <xf numFmtId="165" fontId="1" fillId="0" borderId="27" xfId="1" applyNumberFormat="1" applyBorder="1" applyAlignment="1">
      <alignment horizontal="center" vertical="center"/>
    </xf>
    <xf numFmtId="0" fontId="2" fillId="0" borderId="32" xfId="1" applyFont="1" applyBorder="1" applyAlignment="1">
      <alignment horizontal="center" vertical="center" wrapText="1"/>
    </xf>
    <xf numFmtId="0" fontId="2" fillId="0" borderId="32" xfId="1" applyFont="1" applyBorder="1" applyAlignment="1">
      <alignment horizontal="center" vertical="center"/>
    </xf>
    <xf numFmtId="0" fontId="2" fillId="0" borderId="32" xfId="0" applyFont="1" applyBorder="1" applyAlignment="1">
      <alignment horizontal="center" vertical="center" wrapText="1"/>
    </xf>
    <xf numFmtId="49" fontId="2" fillId="0" borderId="16" xfId="1" applyNumberFormat="1" applyFont="1" applyBorder="1" applyAlignment="1">
      <alignment horizontal="center" vertical="center"/>
    </xf>
    <xf numFmtId="49" fontId="19" fillId="0" borderId="16" xfId="0" applyNumberFormat="1" applyFont="1" applyBorder="1" applyAlignment="1">
      <alignment horizontal="center" vertical="center"/>
    </xf>
    <xf numFmtId="0" fontId="1" fillId="0" borderId="28" xfId="1" applyBorder="1" applyAlignment="1">
      <alignment horizontal="center" vertical="center"/>
    </xf>
    <xf numFmtId="49" fontId="2" fillId="0" borderId="32" xfId="1" applyNumberFormat="1" applyFont="1" applyBorder="1" applyAlignment="1">
      <alignment horizontal="center" vertical="center"/>
    </xf>
    <xf numFmtId="49" fontId="19" fillId="0" borderId="32" xfId="0" applyNumberFormat="1" applyFont="1" applyBorder="1" applyAlignment="1">
      <alignment horizontal="center" vertical="center"/>
    </xf>
    <xf numFmtId="49" fontId="2" fillId="0" borderId="32" xfId="0" applyNumberFormat="1" applyFont="1" applyBorder="1" applyAlignment="1">
      <alignment horizontal="center" vertical="center" wrapText="1"/>
    </xf>
    <xf numFmtId="49" fontId="2" fillId="0" borderId="33" xfId="0" applyNumberFormat="1" applyFont="1" applyBorder="1" applyAlignment="1">
      <alignment horizontal="center" vertical="center" wrapText="1"/>
    </xf>
    <xf numFmtId="0" fontId="21" fillId="0" borderId="0" xfId="0" applyFont="1" applyAlignment="1">
      <alignment vertical="center" wrapText="1"/>
    </xf>
    <xf numFmtId="0" fontId="1" fillId="0" borderId="0" xfId="0" applyFont="1" applyAlignment="1">
      <alignment horizontal="right" vertical="center"/>
    </xf>
    <xf numFmtId="0" fontId="9" fillId="0" borderId="0" xfId="0" applyFont="1" applyAlignment="1">
      <alignment horizontal="right" vertical="center"/>
    </xf>
    <xf numFmtId="0" fontId="9" fillId="0" borderId="0" xfId="0" applyFont="1" applyAlignment="1">
      <alignment horizontal="center" vertical="center"/>
    </xf>
    <xf numFmtId="0" fontId="9" fillId="2" borderId="0" xfId="0" applyFont="1" applyFill="1" applyAlignment="1">
      <alignment vertical="center"/>
    </xf>
    <xf numFmtId="0" fontId="9" fillId="3" borderId="0" xfId="0" applyFont="1" applyFill="1" applyAlignment="1">
      <alignment vertical="center"/>
    </xf>
    <xf numFmtId="0" fontId="9" fillId="4" borderId="0" xfId="0" applyFont="1" applyFill="1" applyAlignment="1">
      <alignment vertical="center"/>
    </xf>
    <xf numFmtId="165" fontId="1" fillId="5" borderId="0" xfId="0" applyNumberFormat="1" applyFont="1" applyFill="1" applyAlignment="1">
      <alignment horizontal="center" vertical="center"/>
    </xf>
    <xf numFmtId="165" fontId="1" fillId="0" borderId="29" xfId="1" applyNumberFormat="1" applyBorder="1" applyAlignment="1">
      <alignment horizontal="center" vertical="center"/>
    </xf>
    <xf numFmtId="165" fontId="9" fillId="0" borderId="2" xfId="0" applyNumberFormat="1" applyFont="1" applyBorder="1" applyAlignment="1">
      <alignment horizontal="right" vertical="center"/>
    </xf>
    <xf numFmtId="165" fontId="1" fillId="0" borderId="1" xfId="1" applyNumberFormat="1" applyBorder="1" applyAlignment="1">
      <alignment horizontal="left" vertical="center"/>
    </xf>
    <xf numFmtId="165" fontId="1" fillId="0" borderId="8" xfId="1" applyNumberFormat="1" applyBorder="1" applyAlignment="1">
      <alignment horizontal="left" vertical="center"/>
    </xf>
    <xf numFmtId="165" fontId="1" fillId="0" borderId="10" xfId="1" applyNumberFormat="1" applyBorder="1" applyAlignment="1">
      <alignment horizontal="right" vertical="center"/>
    </xf>
    <xf numFmtId="165" fontId="1" fillId="0" borderId="8" xfId="1" applyNumberFormat="1" applyBorder="1" applyAlignment="1">
      <alignment horizontal="right" vertical="center"/>
    </xf>
    <xf numFmtId="165" fontId="1" fillId="0" borderId="11" xfId="1" applyNumberFormat="1" applyBorder="1" applyAlignment="1">
      <alignment horizontal="right" vertical="center"/>
    </xf>
    <xf numFmtId="165" fontId="1" fillId="0" borderId="9" xfId="1" applyNumberFormat="1" applyBorder="1" applyAlignment="1">
      <alignment horizontal="right" vertical="center"/>
    </xf>
    <xf numFmtId="165" fontId="1" fillId="0" borderId="7" xfId="1" applyNumberFormat="1" applyBorder="1" applyAlignment="1">
      <alignment horizontal="left" vertical="center"/>
    </xf>
    <xf numFmtId="165" fontId="1" fillId="0" borderId="12" xfId="1" applyNumberFormat="1" applyBorder="1" applyAlignment="1">
      <alignment horizontal="right" vertical="center"/>
    </xf>
    <xf numFmtId="0" fontId="4" fillId="0" borderId="0" xfId="0" applyFont="1" applyAlignment="1">
      <alignment horizontal="center" vertical="center"/>
    </xf>
    <xf numFmtId="0" fontId="1" fillId="0" borderId="10" xfId="1" applyBorder="1" applyAlignment="1">
      <alignment horizontal="right" vertical="center"/>
    </xf>
    <xf numFmtId="0" fontId="1" fillId="0" borderId="8" xfId="1" applyBorder="1" applyAlignment="1">
      <alignment horizontal="right" vertical="center"/>
    </xf>
    <xf numFmtId="0" fontId="6" fillId="0" borderId="0" xfId="0" applyFont="1" applyAlignment="1">
      <alignment horizontal="centerContinuous" vertical="center"/>
    </xf>
    <xf numFmtId="0" fontId="4" fillId="0" borderId="0" xfId="0" applyFont="1" applyAlignment="1">
      <alignment horizontal="centerContinuous" vertical="center"/>
    </xf>
    <xf numFmtId="2" fontId="1" fillId="0" borderId="27" xfId="1" applyNumberFormat="1" applyBorder="1" applyAlignment="1">
      <alignment horizontal="center" vertical="center"/>
    </xf>
    <xf numFmtId="2" fontId="1" fillId="0" borderId="28" xfId="1" applyNumberFormat="1" applyBorder="1" applyAlignment="1">
      <alignment horizontal="center" vertical="center"/>
    </xf>
    <xf numFmtId="2" fontId="1" fillId="0" borderId="29" xfId="1" applyNumberFormat="1" applyBorder="1" applyAlignment="1">
      <alignment horizontal="center" vertical="center"/>
    </xf>
    <xf numFmtId="0" fontId="20" fillId="0" borderId="0" xfId="0" applyFont="1" applyAlignment="1">
      <alignment vertical="center"/>
    </xf>
    <xf numFmtId="0" fontId="9" fillId="0" borderId="0" xfId="0" applyFont="1" applyAlignment="1">
      <alignment vertical="center"/>
    </xf>
    <xf numFmtId="2" fontId="1" fillId="0" borderId="1" xfId="1" applyNumberFormat="1" applyBorder="1" applyAlignment="1">
      <alignment horizontal="left" vertical="center"/>
    </xf>
    <xf numFmtId="2" fontId="1" fillId="0" borderId="8" xfId="1" applyNumberFormat="1" applyBorder="1" applyAlignment="1">
      <alignment horizontal="left" vertical="center"/>
    </xf>
    <xf numFmtId="0" fontId="1" fillId="0" borderId="3" xfId="1" applyBorder="1" applyAlignment="1">
      <alignment horizontal="right" vertical="center"/>
    </xf>
    <xf numFmtId="0" fontId="1" fillId="0" borderId="4" xfId="1" applyBorder="1" applyAlignment="1">
      <alignment horizontal="right" vertical="center"/>
    </xf>
    <xf numFmtId="2" fontId="1" fillId="0" borderId="10" xfId="1" applyNumberFormat="1" applyBorder="1" applyAlignment="1">
      <alignment horizontal="right" vertical="center"/>
    </xf>
    <xf numFmtId="2" fontId="1" fillId="0" borderId="8" xfId="1" applyNumberFormat="1" applyBorder="1" applyAlignment="1">
      <alignment horizontal="right" vertical="center"/>
    </xf>
    <xf numFmtId="2" fontId="1" fillId="0" borderId="11" xfId="1" applyNumberFormat="1" applyBorder="1" applyAlignment="1">
      <alignment horizontal="right" vertical="center"/>
    </xf>
    <xf numFmtId="2" fontId="1" fillId="0" borderId="7" xfId="1" applyNumberFormat="1" applyBorder="1" applyAlignment="1">
      <alignment horizontal="left" vertical="center"/>
    </xf>
    <xf numFmtId="0" fontId="9" fillId="0" borderId="14" xfId="0" applyFont="1" applyBorder="1" applyAlignment="1">
      <alignment horizontal="centerContinuous" vertical="center"/>
    </xf>
    <xf numFmtId="0" fontId="9" fillId="0" borderId="15" xfId="0" applyFont="1" applyBorder="1" applyAlignment="1">
      <alignment horizontal="centerContinuous" vertical="center"/>
    </xf>
    <xf numFmtId="2" fontId="1" fillId="0" borderId="9" xfId="1" applyNumberFormat="1" applyBorder="1" applyAlignment="1">
      <alignment horizontal="right" vertical="center"/>
    </xf>
    <xf numFmtId="2" fontId="1" fillId="0" borderId="12" xfId="1" applyNumberFormat="1" applyBorder="1" applyAlignment="1">
      <alignment horizontal="right" vertical="center"/>
    </xf>
    <xf numFmtId="2" fontId="9" fillId="0" borderId="2" xfId="0" applyNumberFormat="1" applyFont="1" applyBorder="1" applyAlignment="1">
      <alignment horizontal="right" vertical="center"/>
    </xf>
    <xf numFmtId="0" fontId="20" fillId="0" borderId="0" xfId="0" applyFont="1" applyAlignment="1">
      <alignment horizontal="centerContinuous" vertical="center"/>
    </xf>
    <xf numFmtId="0" fontId="9" fillId="0" borderId="0" xfId="0" applyFont="1" applyAlignment="1">
      <alignment vertical="center" wrapText="1"/>
    </xf>
    <xf numFmtId="0" fontId="19" fillId="0" borderId="0" xfId="0" applyFont="1" applyAlignment="1">
      <alignment horizontal="center" vertical="center"/>
    </xf>
    <xf numFmtId="0" fontId="2" fillId="0" borderId="0" xfId="1" applyFont="1" applyAlignment="1">
      <alignment horizontal="center" vertical="center"/>
    </xf>
    <xf numFmtId="0" fontId="2" fillId="0" borderId="23" xfId="1" applyFont="1" applyBorder="1" applyAlignment="1">
      <alignment horizontal="centerContinuous" vertical="center"/>
    </xf>
    <xf numFmtId="0" fontId="20" fillId="0" borderId="23" xfId="0" applyFont="1" applyBorder="1" applyAlignment="1">
      <alignment horizontal="centerContinuous" vertical="center"/>
    </xf>
    <xf numFmtId="0" fontId="20" fillId="0" borderId="24" xfId="0" applyFont="1" applyBorder="1" applyAlignment="1">
      <alignment horizontal="centerContinuous" vertical="center"/>
    </xf>
    <xf numFmtId="0" fontId="1" fillId="0" borderId="0" xfId="1" applyAlignment="1">
      <alignment horizontal="center" vertical="center"/>
    </xf>
    <xf numFmtId="164" fontId="9" fillId="0" borderId="0" xfId="0" applyNumberFormat="1" applyFont="1" applyAlignment="1">
      <alignment vertical="center"/>
    </xf>
    <xf numFmtId="165" fontId="9" fillId="0" borderId="0" xfId="0" applyNumberFormat="1" applyFont="1" applyAlignment="1">
      <alignment horizontal="center" vertical="center"/>
    </xf>
    <xf numFmtId="0" fontId="18" fillId="0" borderId="0" xfId="0" applyFont="1" applyAlignment="1">
      <alignment horizontal="center" vertical="center"/>
    </xf>
    <xf numFmtId="0" fontId="22" fillId="0" borderId="0" xfId="0" applyFont="1" applyAlignment="1">
      <alignment horizontal="center" vertical="center"/>
    </xf>
    <xf numFmtId="0" fontId="10" fillId="0" borderId="0" xfId="0" applyFont="1" applyAlignment="1">
      <alignment horizontal="center" vertical="center" wrapText="1"/>
    </xf>
    <xf numFmtId="0" fontId="20" fillId="0" borderId="0" xfId="0" applyFont="1" applyAlignment="1">
      <alignment horizontal="center" vertical="center"/>
    </xf>
    <xf numFmtId="165" fontId="20" fillId="0" borderId="0" xfId="0" applyNumberFormat="1" applyFont="1" applyAlignment="1">
      <alignment horizontal="center" vertical="center"/>
    </xf>
    <xf numFmtId="0" fontId="2" fillId="0" borderId="0" xfId="1" applyFont="1" applyAlignment="1">
      <alignment horizontal="left" vertical="center"/>
    </xf>
    <xf numFmtId="0" fontId="21" fillId="0" borderId="0" xfId="0" applyFont="1" applyAlignment="1">
      <alignment horizontal="left" vertical="center"/>
    </xf>
    <xf numFmtId="0" fontId="19" fillId="0" borderId="19" xfId="0" applyFont="1" applyBorder="1" applyAlignment="1">
      <alignment horizontal="center" vertical="center"/>
    </xf>
    <xf numFmtId="0" fontId="2" fillId="0" borderId="19" xfId="1" applyFont="1" applyBorder="1" applyAlignment="1">
      <alignment horizontal="center" vertical="center"/>
    </xf>
    <xf numFmtId="0" fontId="2" fillId="0" borderId="14" xfId="1" applyFont="1" applyBorder="1" applyAlignment="1">
      <alignment horizontal="centerContinuous" vertical="center"/>
    </xf>
    <xf numFmtId="0" fontId="20" fillId="0" borderId="14" xfId="0" applyFont="1" applyBorder="1" applyAlignment="1">
      <alignment horizontal="centerContinuous" vertical="center"/>
    </xf>
    <xf numFmtId="0" fontId="20" fillId="0" borderId="15" xfId="0" applyFont="1" applyBorder="1" applyAlignment="1">
      <alignment horizontal="centerContinuous" vertical="center"/>
    </xf>
    <xf numFmtId="0" fontId="10" fillId="0" borderId="0" xfId="0" applyFont="1" applyAlignment="1">
      <alignment vertical="center"/>
    </xf>
    <xf numFmtId="0" fontId="5" fillId="0" borderId="0" xfId="0" applyFont="1" applyAlignment="1">
      <alignment vertical="center"/>
    </xf>
    <xf numFmtId="0" fontId="11" fillId="0" borderId="0" xfId="0" applyFont="1" applyAlignment="1">
      <alignment horizontal="center" vertical="center"/>
    </xf>
    <xf numFmtId="0" fontId="5" fillId="0" borderId="0" xfId="0" applyFont="1" applyAlignment="1">
      <alignment horizontal="center" vertical="center"/>
    </xf>
    <xf numFmtId="0" fontId="14" fillId="0" borderId="0" xfId="0" applyFont="1" applyAlignment="1">
      <alignment horizontal="center" vertical="center"/>
    </xf>
    <xf numFmtId="0" fontId="0" fillId="0" borderId="0" xfId="0" applyAlignment="1">
      <alignment vertical="center"/>
    </xf>
    <xf numFmtId="0" fontId="0" fillId="0" borderId="0" xfId="0" applyAlignment="1">
      <alignment horizontal="centerContinuous" vertical="center"/>
    </xf>
    <xf numFmtId="0" fontId="2" fillId="0" borderId="15" xfId="1" applyFont="1" applyBorder="1" applyAlignment="1">
      <alignment horizontal="centerContinuous" vertical="center"/>
    </xf>
    <xf numFmtId="0" fontId="12" fillId="0" borderId="0" xfId="0" applyFont="1" applyAlignment="1">
      <alignment horizontal="center" vertical="center"/>
    </xf>
    <xf numFmtId="0" fontId="10" fillId="0" borderId="0" xfId="0" applyFont="1" applyAlignment="1">
      <alignment horizontal="center" vertical="center"/>
    </xf>
    <xf numFmtId="0" fontId="13" fillId="0" borderId="0" xfId="0" applyFont="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wrapText="1"/>
    </xf>
    <xf numFmtId="0" fontId="8" fillId="0" borderId="0" xfId="0" applyFont="1" applyAlignment="1">
      <alignment horizontal="left" vertical="center"/>
    </xf>
    <xf numFmtId="0" fontId="0" fillId="0" borderId="14" xfId="0" applyBorder="1" applyAlignment="1">
      <alignment horizontal="centerContinuous" vertical="center"/>
    </xf>
    <xf numFmtId="0" fontId="0" fillId="0" borderId="15" xfId="0" applyBorder="1" applyAlignment="1">
      <alignment horizontal="centerContinuous" vertical="center"/>
    </xf>
    <xf numFmtId="49" fontId="2" fillId="0" borderId="15" xfId="0" applyNumberFormat="1" applyFont="1" applyBorder="1" applyAlignment="1">
      <alignment horizontal="center" vertical="center" wrapText="1"/>
    </xf>
    <xf numFmtId="0" fontId="9" fillId="0" borderId="9" xfId="0" quotePrefix="1" applyFont="1" applyBorder="1" applyAlignment="1">
      <alignment horizontal="center" vertical="center"/>
    </xf>
    <xf numFmtId="49" fontId="2" fillId="0" borderId="21" xfId="0" applyNumberFormat="1" applyFont="1" applyBorder="1" applyAlignment="1">
      <alignment horizontal="center" vertical="center" wrapText="1"/>
    </xf>
    <xf numFmtId="1" fontId="9" fillId="3" borderId="28" xfId="0" applyNumberFormat="1" applyFont="1" applyFill="1" applyBorder="1" applyAlignment="1">
      <alignment horizontal="center" vertical="center"/>
    </xf>
    <xf numFmtId="1" fontId="9" fillId="2" borderId="4" xfId="0" applyNumberFormat="1" applyFont="1" applyFill="1" applyBorder="1" applyAlignment="1">
      <alignment horizontal="center" vertical="center"/>
    </xf>
    <xf numFmtId="165" fontId="9" fillId="3" borderId="35" xfId="0" applyNumberFormat="1" applyFont="1" applyFill="1" applyBorder="1" applyAlignment="1">
      <alignment horizontal="center" vertical="center"/>
    </xf>
    <xf numFmtId="1" fontId="9" fillId="4" borderId="6" xfId="0" applyNumberFormat="1" applyFont="1" applyFill="1" applyBorder="1" applyAlignment="1">
      <alignment horizontal="center" vertical="center"/>
    </xf>
    <xf numFmtId="0" fontId="0" fillId="0" borderId="0" xfId="0" applyAlignment="1">
      <alignment vertical="center" wrapText="1"/>
    </xf>
    <xf numFmtId="0" fontId="1" fillId="0" borderId="36" xfId="1" applyBorder="1" applyAlignment="1">
      <alignment horizontal="center" vertical="center"/>
    </xf>
    <xf numFmtId="0" fontId="9" fillId="0" borderId="36" xfId="0" applyFont="1" applyBorder="1" applyAlignment="1">
      <alignment horizontal="center" vertical="center"/>
    </xf>
    <xf numFmtId="164" fontId="9" fillId="0" borderId="36" xfId="0" applyNumberFormat="1" applyFont="1" applyBorder="1" applyAlignment="1">
      <alignment horizontal="center" vertical="center"/>
    </xf>
    <xf numFmtId="165" fontId="9" fillId="0" borderId="38" xfId="0" applyNumberFormat="1" applyFont="1" applyBorder="1" applyAlignment="1">
      <alignment horizontal="center" vertical="center"/>
    </xf>
    <xf numFmtId="165" fontId="9" fillId="0" borderId="39" xfId="0" applyNumberFormat="1" applyFont="1" applyBorder="1" applyAlignment="1">
      <alignment horizontal="center" vertical="center"/>
    </xf>
    <xf numFmtId="165" fontId="9" fillId="0" borderId="40" xfId="0" applyNumberFormat="1" applyFont="1" applyBorder="1" applyAlignment="1">
      <alignment horizontal="center" vertical="center"/>
    </xf>
    <xf numFmtId="165" fontId="9" fillId="0" borderId="40" xfId="0" applyNumberFormat="1" applyFont="1" applyBorder="1" applyAlignment="1">
      <alignment horizontal="right" vertical="center"/>
    </xf>
    <xf numFmtId="1" fontId="9" fillId="0" borderId="38" xfId="0" applyNumberFormat="1" applyFont="1" applyBorder="1" applyAlignment="1">
      <alignment horizontal="center" vertical="center"/>
    </xf>
    <xf numFmtId="0" fontId="9" fillId="0" borderId="38" xfId="0" quotePrefix="1" applyFont="1" applyBorder="1" applyAlignment="1">
      <alignment horizontal="center" vertical="center"/>
    </xf>
    <xf numFmtId="0" fontId="9" fillId="0" borderId="6" xfId="0" applyFont="1" applyBorder="1" applyAlignment="1">
      <alignment horizontal="center" vertical="center"/>
    </xf>
    <xf numFmtId="0" fontId="5" fillId="0" borderId="6" xfId="0" applyFont="1" applyBorder="1" applyAlignment="1">
      <alignment vertical="center"/>
    </xf>
    <xf numFmtId="0" fontId="1" fillId="0" borderId="6" xfId="0" applyFont="1" applyBorder="1" applyAlignment="1">
      <alignment horizontal="center" vertical="center"/>
    </xf>
    <xf numFmtId="0" fontId="1" fillId="0" borderId="20" xfId="0" applyFont="1" applyBorder="1" applyAlignment="1">
      <alignment horizontal="center" vertical="center"/>
    </xf>
    <xf numFmtId="165" fontId="1" fillId="0" borderId="38" xfId="1" applyNumberFormat="1" applyBorder="1" applyAlignment="1">
      <alignment horizontal="center" vertical="center"/>
    </xf>
    <xf numFmtId="165" fontId="1" fillId="0" borderId="38" xfId="0" applyNumberFormat="1" applyFont="1" applyBorder="1" applyAlignment="1">
      <alignment horizontal="center" vertical="center"/>
    </xf>
    <xf numFmtId="1" fontId="1" fillId="2" borderId="30" xfId="0" applyNumberFormat="1" applyFont="1" applyFill="1" applyBorder="1" applyAlignment="1">
      <alignment horizontal="center" vertical="center"/>
    </xf>
    <xf numFmtId="1" fontId="9" fillId="0" borderId="11" xfId="0" applyNumberFormat="1" applyFont="1" applyBorder="1" applyAlignment="1">
      <alignment horizontal="center" vertical="center"/>
    </xf>
    <xf numFmtId="1" fontId="1" fillId="0" borderId="11" xfId="0" applyNumberFormat="1" applyFont="1" applyBorder="1" applyAlignment="1">
      <alignment horizontal="center" vertical="center"/>
    </xf>
    <xf numFmtId="0" fontId="9" fillId="0" borderId="11" xfId="0" quotePrefix="1" applyFont="1" applyBorder="1" applyAlignment="1">
      <alignment horizontal="center" vertical="center"/>
    </xf>
    <xf numFmtId="1" fontId="1" fillId="2" borderId="11" xfId="0" applyNumberFormat="1" applyFont="1" applyFill="1" applyBorder="1" applyAlignment="1">
      <alignment horizontal="center" vertical="center"/>
    </xf>
    <xf numFmtId="1" fontId="9" fillId="0" borderId="37" xfId="0" applyNumberFormat="1" applyFont="1" applyBorder="1" applyAlignment="1">
      <alignment horizontal="center" vertical="center"/>
    </xf>
    <xf numFmtId="1" fontId="1" fillId="0" borderId="22" xfId="1" applyNumberFormat="1" applyBorder="1" applyAlignment="1">
      <alignment horizontal="center" vertical="center"/>
    </xf>
    <xf numFmtId="1" fontId="1" fillId="2" borderId="34" xfId="1" applyNumberFormat="1" applyFill="1" applyBorder="1" applyAlignment="1">
      <alignment horizontal="center" vertical="center"/>
    </xf>
    <xf numFmtId="1" fontId="1" fillId="0" borderId="9" xfId="1" applyNumberFormat="1" applyBorder="1" applyAlignment="1">
      <alignment horizontal="center" vertical="center"/>
    </xf>
    <xf numFmtId="1" fontId="1" fillId="3" borderId="9" xfId="1" applyNumberFormat="1" applyFill="1" applyBorder="1" applyAlignment="1">
      <alignment horizontal="center" vertical="center"/>
    </xf>
    <xf numFmtId="1" fontId="1" fillId="2" borderId="9" xfId="1" applyNumberFormat="1" applyFill="1" applyBorder="1" applyAlignment="1">
      <alignment horizontal="center" vertical="center"/>
    </xf>
    <xf numFmtId="1" fontId="1" fillId="0" borderId="41" xfId="1" applyNumberFormat="1" applyBorder="1" applyAlignment="1">
      <alignment horizontal="center" vertical="center"/>
    </xf>
    <xf numFmtId="1" fontId="1" fillId="0" borderId="12" xfId="1" applyNumberFormat="1" applyBorder="1" applyAlignment="1">
      <alignment horizontal="center" vertical="center"/>
    </xf>
    <xf numFmtId="165" fontId="1" fillId="0" borderId="42" xfId="0" applyNumberFormat="1" applyFont="1" applyBorder="1" applyAlignment="1">
      <alignment horizontal="right" vertical="center"/>
    </xf>
    <xf numFmtId="165" fontId="1" fillId="0" borderId="9" xfId="0" applyNumberFormat="1" applyFont="1" applyBorder="1" applyAlignment="1">
      <alignment horizontal="right" vertical="center"/>
    </xf>
    <xf numFmtId="165" fontId="9" fillId="0" borderId="9" xfId="0" applyNumberFormat="1" applyFont="1" applyBorder="1" applyAlignment="1">
      <alignment horizontal="center" vertical="center"/>
    </xf>
    <xf numFmtId="165" fontId="9" fillId="0" borderId="9" xfId="0" applyNumberFormat="1" applyFont="1" applyBorder="1" applyAlignment="1">
      <alignment horizontal="right" vertical="center"/>
    </xf>
    <xf numFmtId="165" fontId="1" fillId="0" borderId="9" xfId="0" applyNumberFormat="1" applyFont="1" applyBorder="1" applyAlignment="1">
      <alignment horizontal="center" vertical="center"/>
    </xf>
    <xf numFmtId="1" fontId="1" fillId="3" borderId="11" xfId="1" applyNumberFormat="1" applyFill="1" applyBorder="1" applyAlignment="1">
      <alignment horizontal="center" vertical="center"/>
    </xf>
    <xf numFmtId="1" fontId="1" fillId="0" borderId="11" xfId="1" applyNumberFormat="1" applyBorder="1" applyAlignment="1">
      <alignment horizontal="center" vertical="center"/>
    </xf>
    <xf numFmtId="165" fontId="9" fillId="0" borderId="20" xfId="0" applyNumberFormat="1" applyFont="1" applyBorder="1" applyAlignment="1">
      <alignment horizontal="center" vertical="center"/>
    </xf>
    <xf numFmtId="0" fontId="2" fillId="0" borderId="43" xfId="1" applyFont="1" applyBorder="1" applyAlignment="1">
      <alignment horizontal="centerContinuous" vertical="center"/>
    </xf>
    <xf numFmtId="0" fontId="5" fillId="0" borderId="25" xfId="0" applyFont="1" applyBorder="1" applyAlignment="1">
      <alignment vertical="center"/>
    </xf>
    <xf numFmtId="0" fontId="1" fillId="0" borderId="25" xfId="0" applyFont="1" applyBorder="1" applyAlignment="1">
      <alignment horizontal="center" vertical="center"/>
    </xf>
    <xf numFmtId="1" fontId="9" fillId="0" borderId="35" xfId="0" applyNumberFormat="1" applyFont="1" applyBorder="1" applyAlignment="1">
      <alignment horizontal="center" vertical="center"/>
    </xf>
    <xf numFmtId="1" fontId="9" fillId="0" borderId="44" xfId="0" applyNumberFormat="1" applyFont="1" applyBorder="1" applyAlignment="1">
      <alignment horizontal="center" vertical="center"/>
    </xf>
    <xf numFmtId="1" fontId="1" fillId="2" borderId="6" xfId="1" applyNumberFormat="1" applyFill="1" applyBorder="1" applyAlignment="1">
      <alignment horizontal="center" vertical="center"/>
    </xf>
    <xf numFmtId="1" fontId="1" fillId="2" borderId="35" xfId="0" applyNumberFormat="1" applyFont="1" applyFill="1" applyBorder="1" applyAlignment="1">
      <alignment horizontal="center" vertical="center"/>
    </xf>
    <xf numFmtId="1" fontId="9" fillId="0" borderId="3" xfId="0" applyNumberFormat="1" applyFont="1" applyBorder="1" applyAlignment="1">
      <alignment horizontal="center" vertical="center"/>
    </xf>
    <xf numFmtId="1" fontId="9" fillId="2" borderId="2" xfId="0" applyNumberFormat="1" applyFont="1" applyFill="1" applyBorder="1" applyAlignment="1">
      <alignment horizontal="center" vertical="center"/>
    </xf>
    <xf numFmtId="1" fontId="1" fillId="0" borderId="35" xfId="1" applyNumberFormat="1" applyBorder="1" applyAlignment="1">
      <alignment horizontal="center" vertical="center"/>
    </xf>
    <xf numFmtId="1" fontId="1" fillId="2" borderId="35" xfId="1" applyNumberFormat="1" applyFill="1" applyBorder="1" applyAlignment="1">
      <alignment horizontal="center" vertical="center"/>
    </xf>
    <xf numFmtId="1" fontId="1" fillId="2" borderId="44" xfId="1" applyNumberFormat="1" applyFill="1" applyBorder="1" applyAlignment="1">
      <alignment horizontal="center" vertical="center"/>
    </xf>
    <xf numFmtId="165" fontId="1" fillId="3" borderId="6" xfId="0" applyNumberFormat="1" applyFont="1" applyFill="1" applyBorder="1" applyAlignment="1">
      <alignment horizontal="center" vertical="center"/>
    </xf>
    <xf numFmtId="0" fontId="9" fillId="0" borderId="2" xfId="0" quotePrefix="1" applyFont="1" applyBorder="1" applyAlignment="1">
      <alignment horizontal="center" vertical="center"/>
    </xf>
    <xf numFmtId="1" fontId="9" fillId="0" borderId="29" xfId="0" applyNumberFormat="1" applyFont="1" applyBorder="1" applyAlignment="1">
      <alignment horizontal="center" vertical="center"/>
    </xf>
    <xf numFmtId="0" fontId="9" fillId="0" borderId="46" xfId="0" quotePrefix="1" applyFont="1" applyBorder="1" applyAlignment="1">
      <alignment horizontal="center" vertical="center"/>
    </xf>
    <xf numFmtId="0" fontId="2" fillId="0" borderId="15" xfId="0" applyFont="1" applyBorder="1" applyAlignment="1">
      <alignment horizontal="center" vertical="center" wrapText="1"/>
    </xf>
    <xf numFmtId="165" fontId="9" fillId="0" borderId="12" xfId="0" applyNumberFormat="1" applyFont="1" applyBorder="1" applyAlignment="1">
      <alignment horizontal="center" vertical="center"/>
    </xf>
    <xf numFmtId="0" fontId="2" fillId="0" borderId="21" xfId="0" applyFont="1" applyBorder="1" applyAlignment="1">
      <alignment horizontal="center" vertical="center" wrapText="1"/>
    </xf>
    <xf numFmtId="165" fontId="1" fillId="0" borderId="49" xfId="0" applyNumberFormat="1" applyFont="1" applyBorder="1" applyAlignment="1">
      <alignment horizontal="right" vertical="center"/>
    </xf>
    <xf numFmtId="49" fontId="2" fillId="0" borderId="15" xfId="1" applyNumberFormat="1" applyFont="1" applyBorder="1" applyAlignment="1">
      <alignment horizontal="center" vertical="center"/>
    </xf>
    <xf numFmtId="1" fontId="1" fillId="0" borderId="48" xfId="1" applyNumberFormat="1" applyBorder="1" applyAlignment="1">
      <alignment horizontal="center" vertical="center"/>
    </xf>
    <xf numFmtId="1" fontId="9" fillId="0" borderId="11" xfId="1" applyNumberFormat="1" applyFont="1" applyBorder="1" applyAlignment="1">
      <alignment horizontal="center" vertical="center"/>
    </xf>
    <xf numFmtId="165" fontId="9" fillId="0" borderId="29" xfId="0" applyNumberFormat="1" applyFont="1" applyBorder="1" applyAlignment="1">
      <alignment horizontal="center" vertical="center"/>
    </xf>
    <xf numFmtId="165" fontId="1" fillId="3" borderId="2" xfId="0" applyNumberFormat="1" applyFont="1" applyFill="1" applyBorder="1" applyAlignment="1">
      <alignment horizontal="center" vertical="center"/>
    </xf>
    <xf numFmtId="165" fontId="9" fillId="0" borderId="46" xfId="0" applyNumberFormat="1" applyFont="1" applyBorder="1" applyAlignment="1">
      <alignment horizontal="center" vertical="center"/>
    </xf>
    <xf numFmtId="165" fontId="1" fillId="0" borderId="12" xfId="0" applyNumberFormat="1" applyFont="1" applyBorder="1" applyAlignment="1">
      <alignment horizontal="center" vertical="center"/>
    </xf>
    <xf numFmtId="49" fontId="2" fillId="0" borderId="47" xfId="1" applyNumberFormat="1" applyFont="1" applyBorder="1" applyAlignment="1">
      <alignment horizontal="center" vertical="center"/>
    </xf>
    <xf numFmtId="1" fontId="9" fillId="0" borderId="48" xfId="0" applyNumberFormat="1" applyFont="1" applyBorder="1" applyAlignment="1">
      <alignment horizontal="center" vertical="center"/>
    </xf>
    <xf numFmtId="1" fontId="9" fillId="0" borderId="22" xfId="1" applyNumberFormat="1" applyFont="1" applyBorder="1" applyAlignment="1">
      <alignment horizontal="center" vertical="center"/>
    </xf>
    <xf numFmtId="0" fontId="2" fillId="0" borderId="33" xfId="1" applyFont="1" applyBorder="1" applyAlignment="1">
      <alignment horizontal="centerContinuous" vertical="center"/>
    </xf>
    <xf numFmtId="0" fontId="2" fillId="0" borderId="33" xfId="0" applyFont="1" applyBorder="1" applyAlignment="1">
      <alignment horizontal="center" vertical="center" wrapText="1"/>
    </xf>
    <xf numFmtId="1" fontId="9" fillId="0" borderId="6" xfId="0" applyNumberFormat="1" applyFont="1" applyBorder="1" applyAlignment="1">
      <alignment horizontal="center" vertical="center"/>
    </xf>
    <xf numFmtId="1" fontId="9" fillId="0" borderId="20" xfId="0" applyNumberFormat="1" applyFont="1" applyBorder="1" applyAlignment="1">
      <alignment horizontal="center" vertical="center"/>
    </xf>
    <xf numFmtId="0" fontId="1" fillId="0" borderId="9" xfId="1" applyBorder="1" applyAlignment="1">
      <alignment horizontal="center" vertical="center"/>
    </xf>
    <xf numFmtId="0" fontId="1" fillId="0" borderId="18" xfId="0" applyFont="1" applyBorder="1" applyAlignment="1">
      <alignment horizontal="center" vertical="center"/>
    </xf>
    <xf numFmtId="0" fontId="1" fillId="7" borderId="0" xfId="0" applyFont="1" applyFill="1" applyAlignment="1">
      <alignment horizontal="center" vertical="center" wrapText="1"/>
    </xf>
    <xf numFmtId="164" fontId="9" fillId="0" borderId="50" xfId="0" applyNumberFormat="1" applyFont="1" applyBorder="1" applyAlignment="1">
      <alignment horizontal="center" vertical="center"/>
    </xf>
    <xf numFmtId="164" fontId="9" fillId="0" borderId="10" xfId="0" applyNumberFormat="1" applyFont="1" applyBorder="1" applyAlignment="1">
      <alignment horizontal="center" vertical="center"/>
    </xf>
    <xf numFmtId="164" fontId="9" fillId="0" borderId="51" xfId="0" applyNumberFormat="1" applyFont="1" applyBorder="1" applyAlignment="1">
      <alignment horizontal="center" vertical="center"/>
    </xf>
    <xf numFmtId="0" fontId="2" fillId="0" borderId="45" xfId="0" applyFont="1" applyBorder="1" applyAlignment="1">
      <alignment horizontal="center" vertical="center" wrapText="1"/>
    </xf>
    <xf numFmtId="0" fontId="2" fillId="0" borderId="35" xfId="0" applyFont="1" applyBorder="1" applyAlignment="1">
      <alignment horizontal="center" vertical="center" wrapText="1"/>
    </xf>
    <xf numFmtId="165" fontId="9" fillId="0" borderId="3" xfId="0" applyNumberFormat="1" applyFont="1" applyBorder="1" applyAlignment="1">
      <alignment horizontal="center" vertical="center"/>
    </xf>
    <xf numFmtId="165" fontId="1" fillId="3" borderId="3" xfId="0" applyNumberFormat="1" applyFont="1" applyFill="1" applyBorder="1" applyAlignment="1">
      <alignment horizontal="center" vertical="center"/>
    </xf>
    <xf numFmtId="165" fontId="9" fillId="0" borderId="5" xfId="0" applyNumberFormat="1" applyFont="1" applyBorder="1" applyAlignment="1">
      <alignment horizontal="center" vertical="center"/>
    </xf>
    <xf numFmtId="165" fontId="9" fillId="0" borderId="6" xfId="0" applyNumberFormat="1" applyFont="1" applyBorder="1" applyAlignment="1">
      <alignment horizontal="right" vertical="center"/>
    </xf>
    <xf numFmtId="2" fontId="1" fillId="0" borderId="11" xfId="2" applyNumberFormat="1" applyBorder="1" applyAlignment="1">
      <alignment horizontal="right" vertical="center"/>
    </xf>
    <xf numFmtId="1" fontId="1" fillId="2" borderId="3" xfId="0" applyNumberFormat="1" applyFont="1" applyFill="1" applyBorder="1" applyAlignment="1">
      <alignment horizontal="center" vertical="center"/>
    </xf>
    <xf numFmtId="1" fontId="1" fillId="2" borderId="3" xfId="1" applyNumberFormat="1" applyFill="1" applyBorder="1" applyAlignment="1">
      <alignment horizontal="center" vertical="center"/>
    </xf>
    <xf numFmtId="0" fontId="9" fillId="0" borderId="5" xfId="0" quotePrefix="1" applyFont="1" applyBorder="1" applyAlignment="1">
      <alignment horizontal="center" vertical="center"/>
    </xf>
    <xf numFmtId="1" fontId="9" fillId="5" borderId="6" xfId="0" applyNumberFormat="1" applyFont="1" applyFill="1" applyBorder="1" applyAlignment="1">
      <alignment horizontal="center" vertical="center"/>
    </xf>
    <xf numFmtId="0" fontId="9" fillId="4" borderId="2" xfId="0" quotePrefix="1" applyFont="1" applyFill="1" applyBorder="1" applyAlignment="1">
      <alignment horizontal="center" vertical="center"/>
    </xf>
    <xf numFmtId="165" fontId="1" fillId="0" borderId="8" xfId="0" applyNumberFormat="1" applyFont="1" applyBorder="1" applyAlignment="1">
      <alignment horizontal="center" vertical="center"/>
    </xf>
    <xf numFmtId="165" fontId="9" fillId="0" borderId="53" xfId="0" applyNumberFormat="1" applyFont="1" applyBorder="1" applyAlignment="1">
      <alignment horizontal="center" vertical="center"/>
    </xf>
    <xf numFmtId="0" fontId="1" fillId="0" borderId="52" xfId="0" applyFont="1" applyBorder="1" applyAlignment="1">
      <alignment horizontal="center" vertical="center" wrapText="1"/>
    </xf>
    <xf numFmtId="165" fontId="1" fillId="0" borderId="40" xfId="0" applyNumberFormat="1" applyFont="1" applyBorder="1" applyAlignment="1">
      <alignment horizontal="center" vertical="center"/>
    </xf>
    <xf numFmtId="165" fontId="9" fillId="0" borderId="1" xfId="0" applyNumberFormat="1" applyFont="1" applyBorder="1" applyAlignment="1">
      <alignment horizontal="right" vertical="center"/>
    </xf>
    <xf numFmtId="0" fontId="1" fillId="0" borderId="35" xfId="0" applyFont="1" applyBorder="1" applyAlignment="1">
      <alignment horizontal="center" vertical="center" wrapText="1"/>
    </xf>
    <xf numFmtId="0" fontId="9" fillId="5" borderId="2" xfId="0" quotePrefix="1" applyFont="1" applyFill="1" applyBorder="1" applyAlignment="1">
      <alignment horizontal="center" vertical="center"/>
    </xf>
    <xf numFmtId="0" fontId="19" fillId="0" borderId="0" xfId="0" applyFont="1" applyAlignment="1">
      <alignment vertical="center" wrapText="1"/>
    </xf>
    <xf numFmtId="0" fontId="20" fillId="0" borderId="0" xfId="0" applyFont="1" applyAlignment="1">
      <alignment vertical="center" wrapText="1"/>
    </xf>
    <xf numFmtId="0" fontId="25" fillId="0" borderId="0" xfId="0" applyFont="1" applyAlignment="1">
      <alignment horizontal="left" vertical="center"/>
    </xf>
    <xf numFmtId="0" fontId="21" fillId="0" borderId="0" xfId="0" applyFont="1" applyAlignment="1">
      <alignment horizontal="left" vertical="center"/>
    </xf>
    <xf numFmtId="0" fontId="24" fillId="0" borderId="0" xfId="0" applyFont="1" applyAlignment="1">
      <alignment horizontal="left" vertical="center"/>
    </xf>
    <xf numFmtId="0" fontId="20" fillId="0" borderId="0" xfId="0" applyFont="1" applyAlignment="1">
      <alignment vertical="center"/>
    </xf>
    <xf numFmtId="0" fontId="23" fillId="0" borderId="0" xfId="0" applyFont="1" applyAlignment="1">
      <alignment horizontal="left" vertical="center"/>
    </xf>
    <xf numFmtId="0" fontId="0" fillId="0" borderId="0" xfId="0" applyAlignment="1">
      <alignment vertical="center" wrapText="1"/>
    </xf>
    <xf numFmtId="0" fontId="3" fillId="0" borderId="0" xfId="0" applyFont="1" applyAlignment="1">
      <alignment horizontal="left" vertical="center" wrapText="1"/>
    </xf>
    <xf numFmtId="0" fontId="0" fillId="0" borderId="0" xfId="0" applyAlignment="1">
      <alignment vertical="center"/>
    </xf>
    <xf numFmtId="0" fontId="8" fillId="0" borderId="0" xfId="0" applyFont="1" applyAlignment="1">
      <alignment horizontal="left" vertical="center" wrapText="1"/>
    </xf>
  </cellXfs>
  <cellStyles count="3">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colors>
    <mruColors>
      <color rgb="FFC4D79B"/>
      <color rgb="FFB1A0C7"/>
      <color rgb="FFB8CCE4"/>
      <color rgb="FFFFC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G45"/>
  <sheetViews>
    <sheetView tabSelected="1" zoomScaleNormal="100" workbookViewId="0">
      <selection activeCell="T1" sqref="T1:AE1048576"/>
    </sheetView>
  </sheetViews>
  <sheetFormatPr defaultColWidth="8.85546875" defaultRowHeight="16.899999999999999" customHeight="1" x14ac:dyDescent="0.25"/>
  <cols>
    <col min="1" max="1" width="3.7109375" style="138" customWidth="1"/>
    <col min="2" max="2" width="13.7109375" style="138" customWidth="1"/>
    <col min="3" max="3" width="40.7109375" style="138" customWidth="1"/>
    <col min="4" max="7" width="13.7109375" style="138" customWidth="1"/>
    <col min="8" max="19" width="10.7109375" style="138" customWidth="1"/>
    <col min="20" max="20" width="14" style="138" customWidth="1"/>
    <col min="21" max="27" width="10.7109375" style="138" customWidth="1"/>
    <col min="28" max="28" width="5.5703125" style="138" customWidth="1"/>
    <col min="29" max="30" width="8.85546875" style="138" customWidth="1"/>
    <col min="31" max="16384" width="8.85546875" style="138"/>
  </cols>
  <sheetData>
    <row r="1" spans="2:33" ht="54.75" customHeight="1" x14ac:dyDescent="0.25">
      <c r="B1" s="19" t="s">
        <v>0</v>
      </c>
      <c r="C1" s="295" t="s">
        <v>1</v>
      </c>
      <c r="D1" s="296"/>
      <c r="E1" s="296"/>
      <c r="F1" s="296"/>
      <c r="G1" s="296"/>
      <c r="H1" s="296"/>
      <c r="I1" s="296"/>
      <c r="J1" s="296"/>
      <c r="K1" s="296"/>
      <c r="L1" s="296"/>
      <c r="M1" s="296"/>
      <c r="N1" s="296"/>
      <c r="O1" s="296"/>
      <c r="P1" s="296"/>
      <c r="Q1" s="296"/>
      <c r="R1" s="112"/>
      <c r="S1" s="112"/>
      <c r="T1" s="112"/>
      <c r="U1" s="112"/>
      <c r="V1" s="112"/>
      <c r="W1" s="112"/>
      <c r="X1" s="112"/>
      <c r="Y1" s="112"/>
      <c r="Z1" s="112"/>
      <c r="AA1" s="112"/>
      <c r="AB1" s="154"/>
      <c r="AC1" s="154"/>
      <c r="AD1" s="154"/>
      <c r="AE1" s="154"/>
      <c r="AF1" s="154"/>
      <c r="AG1" s="154"/>
    </row>
    <row r="2" spans="2:33" ht="16.899999999999999" customHeight="1" x14ac:dyDescent="0.25">
      <c r="B2" s="19"/>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row>
    <row r="3" spans="2:33" ht="26.1" customHeight="1" x14ac:dyDescent="0.25">
      <c r="B3" s="133" t="s">
        <v>2</v>
      </c>
      <c r="C3" s="134"/>
      <c r="D3" s="134"/>
      <c r="E3" s="134"/>
      <c r="F3" s="134"/>
      <c r="G3" s="134"/>
      <c r="H3" s="134"/>
      <c r="I3" s="134"/>
      <c r="J3" s="134"/>
      <c r="K3" s="134"/>
      <c r="L3" s="134"/>
      <c r="M3" s="134"/>
      <c r="N3" s="134"/>
      <c r="O3" s="134"/>
      <c r="P3" s="134"/>
      <c r="Q3" s="134"/>
      <c r="R3" s="134"/>
      <c r="S3" s="134"/>
      <c r="T3" s="134"/>
      <c r="U3" s="153"/>
      <c r="V3" s="153"/>
      <c r="W3" s="153"/>
      <c r="X3" s="153"/>
      <c r="Y3" s="153"/>
      <c r="Z3" s="153"/>
      <c r="AA3" s="153"/>
    </row>
    <row r="4" spans="2:33" ht="26.1" customHeight="1" x14ac:dyDescent="0.25">
      <c r="B4" s="133" t="s">
        <v>162</v>
      </c>
      <c r="C4" s="134"/>
      <c r="D4" s="134"/>
      <c r="E4" s="134"/>
      <c r="F4" s="134"/>
      <c r="G4" s="134"/>
      <c r="H4" s="134"/>
      <c r="I4" s="134"/>
      <c r="J4" s="134"/>
      <c r="K4" s="134"/>
      <c r="L4" s="134"/>
      <c r="M4" s="134"/>
      <c r="N4" s="134"/>
      <c r="O4" s="134"/>
      <c r="P4" s="134"/>
      <c r="Q4" s="134"/>
      <c r="R4" s="134"/>
      <c r="S4" s="134"/>
      <c r="T4" s="134"/>
      <c r="U4" s="153"/>
      <c r="V4" s="153"/>
      <c r="W4" s="153"/>
      <c r="X4" s="153"/>
      <c r="Y4" s="153"/>
      <c r="Z4" s="153"/>
      <c r="AA4" s="153"/>
    </row>
    <row r="5" spans="2:33" ht="16.899999999999999" customHeight="1" thickBot="1" x14ac:dyDescent="0.3"/>
    <row r="6" spans="2:33" ht="16.899999999999999" customHeight="1" thickBot="1" x14ac:dyDescent="0.3">
      <c r="B6" s="155"/>
      <c r="C6" s="156"/>
      <c r="D6" s="155"/>
      <c r="E6" s="155"/>
      <c r="F6" s="155"/>
      <c r="G6" s="155"/>
      <c r="H6" s="100" t="s">
        <v>3</v>
      </c>
      <c r="I6" s="157"/>
      <c r="J6" s="157"/>
      <c r="K6" s="157"/>
      <c r="L6" s="158"/>
      <c r="M6" s="158"/>
      <c r="N6" s="158"/>
      <c r="O6" s="158"/>
      <c r="P6" s="159"/>
      <c r="Q6" s="158"/>
      <c r="R6" s="159"/>
      <c r="S6" s="158"/>
      <c r="T6" s="158"/>
      <c r="U6" s="83" t="s">
        <v>4</v>
      </c>
      <c r="V6" s="172"/>
      <c r="W6" s="173"/>
      <c r="X6" s="173"/>
      <c r="Y6" s="173"/>
      <c r="Z6" s="173"/>
      <c r="AA6" s="174"/>
      <c r="AB6" s="174"/>
      <c r="AC6" s="174"/>
      <c r="AD6" s="174"/>
      <c r="AE6" s="174"/>
    </row>
    <row r="7" spans="2:33" ht="16.899999999999999" customHeight="1" thickBot="1" x14ac:dyDescent="0.3">
      <c r="B7" s="20" t="s">
        <v>5</v>
      </c>
      <c r="C7" s="21" t="s">
        <v>6</v>
      </c>
      <c r="D7" s="20" t="s">
        <v>7</v>
      </c>
      <c r="E7" s="20" t="s">
        <v>8</v>
      </c>
      <c r="F7" s="20" t="s">
        <v>9</v>
      </c>
      <c r="G7" s="20" t="s">
        <v>10</v>
      </c>
      <c r="H7" s="52">
        <v>2012</v>
      </c>
      <c r="I7" s="52">
        <v>2013</v>
      </c>
      <c r="J7" s="52">
        <v>2014</v>
      </c>
      <c r="K7" s="52">
        <v>2015</v>
      </c>
      <c r="L7" s="52">
        <v>2016</v>
      </c>
      <c r="M7" s="52">
        <v>2017</v>
      </c>
      <c r="N7" s="52">
        <v>2018</v>
      </c>
      <c r="O7" s="52">
        <v>2019</v>
      </c>
      <c r="P7" s="52">
        <v>2020</v>
      </c>
      <c r="Q7" s="52">
        <v>2021</v>
      </c>
      <c r="R7" s="52">
        <v>2022</v>
      </c>
      <c r="S7" s="52">
        <v>2023</v>
      </c>
      <c r="T7" s="252" t="s">
        <v>160</v>
      </c>
      <c r="U7" s="192" t="s">
        <v>11</v>
      </c>
      <c r="V7" s="92" t="s">
        <v>12</v>
      </c>
      <c r="W7" s="92" t="s">
        <v>13</v>
      </c>
      <c r="X7" s="92" t="s">
        <v>14</v>
      </c>
      <c r="Y7" s="92" t="s">
        <v>15</v>
      </c>
      <c r="Z7" s="92" t="s">
        <v>16</v>
      </c>
      <c r="AA7" s="92" t="s">
        <v>17</v>
      </c>
      <c r="AB7" s="92" t="s">
        <v>136</v>
      </c>
      <c r="AC7" s="92" t="s">
        <v>146</v>
      </c>
      <c r="AD7" s="92" t="s">
        <v>153</v>
      </c>
      <c r="AE7" s="92" t="s">
        <v>161</v>
      </c>
    </row>
    <row r="8" spans="2:33" ht="16.899999999999999" customHeight="1" x14ac:dyDescent="0.25">
      <c r="B8" s="77">
        <v>180430008</v>
      </c>
      <c r="C8" s="95" t="s">
        <v>20</v>
      </c>
      <c r="D8" s="270" t="s">
        <v>19</v>
      </c>
      <c r="E8" s="78" t="s">
        <v>20</v>
      </c>
      <c r="F8" s="271">
        <v>38.317813000000001</v>
      </c>
      <c r="G8" s="272">
        <v>-85.833321999999995</v>
      </c>
      <c r="H8" s="276"/>
      <c r="I8" s="277"/>
      <c r="J8" s="277"/>
      <c r="K8" s="277"/>
      <c r="L8" s="277"/>
      <c r="M8" s="277"/>
      <c r="N8" s="277"/>
      <c r="O8" s="277"/>
      <c r="P8" s="277"/>
      <c r="Q8" s="277"/>
      <c r="R8" s="282" t="s">
        <v>156</v>
      </c>
      <c r="S8" s="293">
        <v>4.5999999999999996</v>
      </c>
      <c r="T8" s="290">
        <v>6.8</v>
      </c>
      <c r="U8" s="65" t="s">
        <v>27</v>
      </c>
      <c r="V8" s="65" t="s">
        <v>27</v>
      </c>
      <c r="W8" s="65" t="s">
        <v>27</v>
      </c>
      <c r="X8" s="65" t="s">
        <v>27</v>
      </c>
      <c r="Y8" s="65" t="s">
        <v>27</v>
      </c>
      <c r="Z8" s="65" t="s">
        <v>27</v>
      </c>
      <c r="AA8" s="65" t="s">
        <v>27</v>
      </c>
      <c r="AB8" s="65" t="s">
        <v>27</v>
      </c>
      <c r="AC8" s="65" t="s">
        <v>27</v>
      </c>
      <c r="AD8" s="287">
        <v>5</v>
      </c>
      <c r="AE8" s="294">
        <v>6</v>
      </c>
    </row>
    <row r="9" spans="2:33" ht="16.899999999999999" customHeight="1" x14ac:dyDescent="0.25">
      <c r="B9" s="86">
        <v>180431004</v>
      </c>
      <c r="C9" s="78" t="s">
        <v>18</v>
      </c>
      <c r="D9" s="87" t="s">
        <v>19</v>
      </c>
      <c r="E9" s="87" t="s">
        <v>20</v>
      </c>
      <c r="F9" s="88">
        <v>38.308056000000001</v>
      </c>
      <c r="G9" s="273">
        <v>-85.834166999999994</v>
      </c>
      <c r="H9" s="278">
        <v>32</v>
      </c>
      <c r="I9" s="6">
        <v>20.5</v>
      </c>
      <c r="J9" s="6">
        <v>43.8</v>
      </c>
      <c r="K9" s="39">
        <v>25.5</v>
      </c>
      <c r="L9" s="29">
        <v>11.2</v>
      </c>
      <c r="M9" s="29">
        <v>8.1999999999999993</v>
      </c>
      <c r="N9" s="29">
        <v>9</v>
      </c>
      <c r="O9" s="39">
        <v>4.5999999999999996</v>
      </c>
      <c r="P9" s="29">
        <v>4.5</v>
      </c>
      <c r="Q9" s="29">
        <v>3.8</v>
      </c>
      <c r="R9" s="29">
        <v>6.5</v>
      </c>
      <c r="S9" s="56"/>
      <c r="T9" s="229" t="s">
        <v>158</v>
      </c>
      <c r="U9" s="243">
        <f t="shared" ref="U9:U13" si="0">(H9+I9+J9)/3</f>
        <v>32.1</v>
      </c>
      <c r="V9" s="23">
        <f t="shared" ref="V9:AC9" si="1">(I9+J9+K9)/3</f>
        <v>29.933333333333334</v>
      </c>
      <c r="W9" s="23">
        <f t="shared" si="1"/>
        <v>26.833333333333332</v>
      </c>
      <c r="X9" s="23">
        <f t="shared" si="1"/>
        <v>14.966666666666669</v>
      </c>
      <c r="Y9" s="23">
        <f t="shared" si="1"/>
        <v>9.4666666666666668</v>
      </c>
      <c r="Z9" s="23">
        <f t="shared" si="1"/>
        <v>7.2666666666666657</v>
      </c>
      <c r="AA9" s="23">
        <f t="shared" si="1"/>
        <v>6.0333333333333341</v>
      </c>
      <c r="AB9" s="23">
        <f t="shared" si="1"/>
        <v>4.3</v>
      </c>
      <c r="AC9" s="23">
        <f t="shared" si="1"/>
        <v>4.9333333333333336</v>
      </c>
      <c r="AD9" s="65" t="s">
        <v>27</v>
      </c>
      <c r="AE9" s="65" t="s">
        <v>27</v>
      </c>
    </row>
    <row r="10" spans="2:33" ht="16.899999999999999" customHeight="1" x14ac:dyDescent="0.25">
      <c r="B10" s="77">
        <v>180890022</v>
      </c>
      <c r="C10" s="78" t="s">
        <v>21</v>
      </c>
      <c r="D10" s="78" t="s">
        <v>22</v>
      </c>
      <c r="E10" s="78" t="s">
        <v>23</v>
      </c>
      <c r="F10" s="79">
        <v>41.606667000000002</v>
      </c>
      <c r="G10" s="274">
        <v>-87.304721999999998</v>
      </c>
      <c r="H10" s="278">
        <v>47</v>
      </c>
      <c r="I10" s="6">
        <v>43.2</v>
      </c>
      <c r="J10" s="6">
        <v>53.1</v>
      </c>
      <c r="K10" s="6">
        <v>35.4</v>
      </c>
      <c r="L10" s="6">
        <v>29.2</v>
      </c>
      <c r="M10" s="6">
        <v>36.200000000000003</v>
      </c>
      <c r="N10" s="6">
        <v>25.6</v>
      </c>
      <c r="O10" s="39">
        <v>35.1</v>
      </c>
      <c r="P10" s="6">
        <v>31.5</v>
      </c>
      <c r="Q10" s="6">
        <v>32.200000000000003</v>
      </c>
      <c r="R10" s="6">
        <v>20.399999999999999</v>
      </c>
      <c r="S10" s="6">
        <v>23.5</v>
      </c>
      <c r="T10" s="61">
        <v>37.5</v>
      </c>
      <c r="U10" s="243">
        <f t="shared" si="0"/>
        <v>47.766666666666673</v>
      </c>
      <c r="V10" s="23">
        <f>(I10+J10+K10)/3</f>
        <v>43.900000000000006</v>
      </c>
      <c r="W10" s="23">
        <v>39</v>
      </c>
      <c r="X10" s="23">
        <v>34</v>
      </c>
      <c r="Y10" s="23">
        <f t="shared" ref="Y10:AE10" si="2">(L10+M10+N10)/3</f>
        <v>30.333333333333332</v>
      </c>
      <c r="Z10" s="23">
        <f t="shared" si="2"/>
        <v>32.300000000000004</v>
      </c>
      <c r="AA10" s="23">
        <f t="shared" si="2"/>
        <v>30.733333333333334</v>
      </c>
      <c r="AB10" s="23">
        <f t="shared" si="2"/>
        <v>32.93333333333333</v>
      </c>
      <c r="AC10" s="23">
        <f t="shared" si="2"/>
        <v>28.033333333333331</v>
      </c>
      <c r="AD10" s="26">
        <f t="shared" si="2"/>
        <v>25.366666666666664</v>
      </c>
      <c r="AE10" s="26">
        <f t="shared" si="2"/>
        <v>27.133333333333336</v>
      </c>
    </row>
    <row r="11" spans="2:33" ht="16.899999999999999" customHeight="1" x14ac:dyDescent="0.25">
      <c r="B11" s="77">
        <v>180890034</v>
      </c>
      <c r="C11" s="78" t="s">
        <v>24</v>
      </c>
      <c r="D11" s="78" t="s">
        <v>22</v>
      </c>
      <c r="E11" s="78" t="s">
        <v>25</v>
      </c>
      <c r="F11" s="79">
        <v>41.653446000000002</v>
      </c>
      <c r="G11" s="274">
        <v>-87.435434999999998</v>
      </c>
      <c r="H11" s="278"/>
      <c r="I11" s="6"/>
      <c r="J11" s="6"/>
      <c r="K11" s="6"/>
      <c r="L11" s="6"/>
      <c r="M11" s="6"/>
      <c r="N11" s="75" t="s">
        <v>26</v>
      </c>
      <c r="O11" s="39">
        <v>14.2</v>
      </c>
      <c r="P11" s="6">
        <v>22.7</v>
      </c>
      <c r="Q11" s="6">
        <v>18.5</v>
      </c>
      <c r="R11" s="6">
        <v>10</v>
      </c>
      <c r="S11" s="6">
        <v>19.3</v>
      </c>
      <c r="T11" s="61">
        <v>12.9</v>
      </c>
      <c r="U11" s="71" t="s">
        <v>27</v>
      </c>
      <c r="V11" s="65" t="s">
        <v>27</v>
      </c>
      <c r="W11" s="65" t="s">
        <v>27</v>
      </c>
      <c r="X11" s="65" t="s">
        <v>27</v>
      </c>
      <c r="Y11" s="65" t="s">
        <v>27</v>
      </c>
      <c r="Z11" s="65" t="s">
        <v>27</v>
      </c>
      <c r="AA11" s="41">
        <v>18</v>
      </c>
      <c r="AB11" s="43">
        <v>18</v>
      </c>
      <c r="AC11" s="23">
        <f>(P11+Q11+R11)/3</f>
        <v>17.066666666666666</v>
      </c>
      <c r="AD11" s="26">
        <f>(Q11+R11+S11)/3</f>
        <v>15.933333333333332</v>
      </c>
      <c r="AE11" s="26">
        <f>(R11+S11+T11)/3</f>
        <v>14.066666666666668</v>
      </c>
    </row>
    <row r="12" spans="2:33" ht="16.899999999999999" customHeight="1" x14ac:dyDescent="0.25">
      <c r="B12" s="77">
        <v>180892008</v>
      </c>
      <c r="C12" s="78" t="s">
        <v>28</v>
      </c>
      <c r="D12" s="78" t="s">
        <v>22</v>
      </c>
      <c r="E12" s="78" t="s">
        <v>29</v>
      </c>
      <c r="F12" s="79">
        <v>41.639443999999997</v>
      </c>
      <c r="G12" s="274">
        <v>-87.493611000000001</v>
      </c>
      <c r="H12" s="279">
        <v>28.1</v>
      </c>
      <c r="I12" s="6">
        <v>23.7</v>
      </c>
      <c r="J12" s="6">
        <v>20.2</v>
      </c>
      <c r="K12" s="39">
        <v>25.9</v>
      </c>
      <c r="L12" s="29">
        <v>21</v>
      </c>
      <c r="M12" s="29">
        <v>18.399999999999999</v>
      </c>
      <c r="N12" s="29">
        <v>19.100000000000001</v>
      </c>
      <c r="O12" s="29">
        <v>20.399999999999999</v>
      </c>
      <c r="P12" s="29">
        <v>25</v>
      </c>
      <c r="Q12" s="29">
        <v>19.3</v>
      </c>
      <c r="R12" s="29">
        <v>13.7</v>
      </c>
      <c r="S12" s="29">
        <v>21.2</v>
      </c>
      <c r="T12" s="291">
        <v>18.3</v>
      </c>
      <c r="U12" s="243">
        <f t="shared" si="0"/>
        <v>24</v>
      </c>
      <c r="V12" s="23">
        <f t="shared" ref="V12:W14" si="3">(I12+J12+K12)/3</f>
        <v>23.266666666666666</v>
      </c>
      <c r="W12" s="23">
        <f t="shared" si="3"/>
        <v>22.366666666666664</v>
      </c>
      <c r="X12" s="23">
        <f>(K12+L12+M12)/3</f>
        <v>21.766666666666666</v>
      </c>
      <c r="Y12" s="23">
        <v>20</v>
      </c>
      <c r="Z12" s="23">
        <f t="shared" ref="Z12:AC14" si="4">(M12+N12+O12)/3</f>
        <v>19.3</v>
      </c>
      <c r="AA12" s="23">
        <f t="shared" si="4"/>
        <v>21.5</v>
      </c>
      <c r="AB12" s="23">
        <f t="shared" si="4"/>
        <v>21.566666666666666</v>
      </c>
      <c r="AC12" s="23">
        <f t="shared" si="4"/>
        <v>19.333333333333332</v>
      </c>
      <c r="AD12" s="26">
        <v>18</v>
      </c>
      <c r="AE12" s="26">
        <f>(R12+S12+T12)/3</f>
        <v>17.733333333333334</v>
      </c>
    </row>
    <row r="13" spans="2:33" ht="16.899999999999999" customHeight="1" x14ac:dyDescent="0.25">
      <c r="B13" s="77">
        <v>180970057</v>
      </c>
      <c r="C13" s="78" t="s">
        <v>30</v>
      </c>
      <c r="D13" s="78" t="s">
        <v>31</v>
      </c>
      <c r="E13" s="78" t="s">
        <v>32</v>
      </c>
      <c r="F13" s="79">
        <v>39.749018999999997</v>
      </c>
      <c r="G13" s="274">
        <v>-86.186313999999996</v>
      </c>
      <c r="H13" s="278">
        <v>91.5</v>
      </c>
      <c r="I13" s="6">
        <v>78.099999999999994</v>
      </c>
      <c r="J13" s="6">
        <v>105.6</v>
      </c>
      <c r="K13" s="6">
        <v>54.3</v>
      </c>
      <c r="L13" s="6">
        <v>14.6</v>
      </c>
      <c r="M13" s="6">
        <v>6.3</v>
      </c>
      <c r="N13" s="6">
        <v>3.5</v>
      </c>
      <c r="O13" s="39">
        <v>4.7</v>
      </c>
      <c r="P13" s="6">
        <v>6.1</v>
      </c>
      <c r="Q13" s="42">
        <v>7.6</v>
      </c>
      <c r="R13" s="6">
        <v>6.6</v>
      </c>
      <c r="S13" s="98"/>
      <c r="T13" s="229" t="s">
        <v>157</v>
      </c>
      <c r="U13" s="283">
        <f t="shared" si="0"/>
        <v>91.733333333333334</v>
      </c>
      <c r="V13" s="32">
        <f t="shared" si="3"/>
        <v>79.333333333333329</v>
      </c>
      <c r="W13" s="23">
        <f t="shared" si="3"/>
        <v>58.166666666666657</v>
      </c>
      <c r="X13" s="23">
        <f>(K13+L13+M13)/3</f>
        <v>25.066666666666663</v>
      </c>
      <c r="Y13" s="23">
        <f>(L13+M13+N13)/3</f>
        <v>8.1333333333333329</v>
      </c>
      <c r="Z13" s="23">
        <f t="shared" si="4"/>
        <v>4.833333333333333</v>
      </c>
      <c r="AA13" s="23">
        <f t="shared" si="4"/>
        <v>4.7666666666666666</v>
      </c>
      <c r="AB13" s="23">
        <f t="shared" si="4"/>
        <v>6.1333333333333329</v>
      </c>
      <c r="AC13" s="23">
        <f t="shared" si="4"/>
        <v>6.7666666666666657</v>
      </c>
      <c r="AD13" s="249" t="s">
        <v>27</v>
      </c>
      <c r="AE13" s="249" t="s">
        <v>27</v>
      </c>
    </row>
    <row r="14" spans="2:33" ht="16.899999999999999" customHeight="1" x14ac:dyDescent="0.25">
      <c r="B14" s="77">
        <v>180970078</v>
      </c>
      <c r="C14" s="78" t="s">
        <v>33</v>
      </c>
      <c r="D14" s="78" t="s">
        <v>31</v>
      </c>
      <c r="E14" s="78" t="s">
        <v>32</v>
      </c>
      <c r="F14" s="79">
        <v>39.811096999999997</v>
      </c>
      <c r="G14" s="274">
        <v>-86.114469</v>
      </c>
      <c r="H14" s="278">
        <v>61.1</v>
      </c>
      <c r="I14" s="6">
        <v>69.7</v>
      </c>
      <c r="J14" s="39">
        <v>80</v>
      </c>
      <c r="K14" s="6">
        <v>50.2</v>
      </c>
      <c r="L14" s="6">
        <v>6.4</v>
      </c>
      <c r="M14" s="6">
        <v>3.2</v>
      </c>
      <c r="N14" s="6">
        <v>3.2</v>
      </c>
      <c r="O14" s="42">
        <v>2.7</v>
      </c>
      <c r="P14" s="6">
        <v>3.7</v>
      </c>
      <c r="Q14" s="6">
        <v>2.8</v>
      </c>
      <c r="R14" s="6">
        <v>2.7</v>
      </c>
      <c r="S14" s="6">
        <v>2.6</v>
      </c>
      <c r="T14" s="61">
        <v>2.6</v>
      </c>
      <c r="U14" s="34">
        <f t="shared" ref="U14:U16" si="5">(H14+I14+J14)/3</f>
        <v>70.266666666666666</v>
      </c>
      <c r="V14" s="41">
        <f t="shared" si="3"/>
        <v>66.633333333333326</v>
      </c>
      <c r="W14" s="41">
        <f t="shared" si="3"/>
        <v>45.533333333333331</v>
      </c>
      <c r="X14" s="23">
        <f>(K14+L14+M14)/3</f>
        <v>19.933333333333334</v>
      </c>
      <c r="Y14" s="23">
        <f>(L14+M14+N14)/3</f>
        <v>4.2666666666666666</v>
      </c>
      <c r="Z14" s="23">
        <f t="shared" si="4"/>
        <v>3.0333333333333337</v>
      </c>
      <c r="AA14" s="23">
        <f t="shared" si="4"/>
        <v>3.2000000000000006</v>
      </c>
      <c r="AB14" s="23">
        <f t="shared" si="4"/>
        <v>3.0666666666666664</v>
      </c>
      <c r="AC14" s="23">
        <f t="shared" si="4"/>
        <v>3.0666666666666664</v>
      </c>
      <c r="AD14" s="26">
        <f t="shared" ref="AD14:AE17" si="6">(Q14+R14+S14)/3</f>
        <v>2.6999999999999997</v>
      </c>
      <c r="AE14" s="26">
        <f t="shared" si="6"/>
        <v>2.6333333333333333</v>
      </c>
    </row>
    <row r="15" spans="2:33" ht="16.899999999999999" customHeight="1" x14ac:dyDescent="0.25">
      <c r="B15" s="77">
        <v>181630021</v>
      </c>
      <c r="C15" s="78" t="s">
        <v>34</v>
      </c>
      <c r="D15" s="78" t="s">
        <v>35</v>
      </c>
      <c r="E15" s="78" t="s">
        <v>36</v>
      </c>
      <c r="F15" s="79">
        <v>38.013333000000003</v>
      </c>
      <c r="G15" s="274">
        <v>-87.577777999999995</v>
      </c>
      <c r="H15" s="278">
        <v>16.5</v>
      </c>
      <c r="I15" s="6">
        <v>18.600000000000001</v>
      </c>
      <c r="J15" s="6">
        <v>32.299999999999997</v>
      </c>
      <c r="K15" s="6">
        <v>18.100000000000001</v>
      </c>
      <c r="L15" s="6">
        <v>11.2</v>
      </c>
      <c r="M15" s="6">
        <v>8.6</v>
      </c>
      <c r="N15" s="6">
        <v>11.4</v>
      </c>
      <c r="O15" s="6">
        <v>8</v>
      </c>
      <c r="P15" s="6">
        <v>6.8</v>
      </c>
      <c r="Q15" s="6">
        <v>8.8000000000000007</v>
      </c>
      <c r="R15" s="6">
        <v>10.199999999999999</v>
      </c>
      <c r="S15" s="6">
        <v>6.7</v>
      </c>
      <c r="T15" s="61">
        <v>5.8</v>
      </c>
      <c r="U15" s="30">
        <f t="shared" si="5"/>
        <v>22.466666666666669</v>
      </c>
      <c r="V15" s="23">
        <f>(I15+J15+K15)/3</f>
        <v>23</v>
      </c>
      <c r="W15" s="23">
        <v>21</v>
      </c>
      <c r="X15" s="23">
        <f t="shared" ref="X15:AA16" si="7">(K15+L15+M15)/3</f>
        <v>12.633333333333333</v>
      </c>
      <c r="Y15" s="23">
        <f t="shared" si="7"/>
        <v>10.399999999999999</v>
      </c>
      <c r="Z15" s="23">
        <f t="shared" si="7"/>
        <v>9.3333333333333339</v>
      </c>
      <c r="AA15" s="23">
        <v>9</v>
      </c>
      <c r="AB15" s="23">
        <f>(O15+P15+Q15)/3</f>
        <v>7.8666666666666671</v>
      </c>
      <c r="AC15" s="23">
        <f>(P15+Q15+R15)/3</f>
        <v>8.6</v>
      </c>
      <c r="AD15" s="26">
        <f t="shared" si="6"/>
        <v>8.5666666666666664</v>
      </c>
      <c r="AE15" s="26">
        <f t="shared" si="6"/>
        <v>7.5666666666666664</v>
      </c>
    </row>
    <row r="16" spans="2:33" ht="16.899999999999999" customHeight="1" x14ac:dyDescent="0.25">
      <c r="B16" s="77">
        <v>181670018</v>
      </c>
      <c r="C16" s="78" t="s">
        <v>37</v>
      </c>
      <c r="D16" s="78" t="s">
        <v>38</v>
      </c>
      <c r="E16" s="78" t="s">
        <v>39</v>
      </c>
      <c r="F16" s="79">
        <v>39.486111000000001</v>
      </c>
      <c r="G16" s="274">
        <v>-87.401388999999995</v>
      </c>
      <c r="H16" s="278">
        <v>72.5</v>
      </c>
      <c r="I16" s="6">
        <v>79.099999999999994</v>
      </c>
      <c r="J16" s="6">
        <v>85</v>
      </c>
      <c r="K16" s="6">
        <v>71.3</v>
      </c>
      <c r="L16" s="6">
        <v>57.6</v>
      </c>
      <c r="M16" s="6">
        <v>3</v>
      </c>
      <c r="N16" s="6">
        <v>4</v>
      </c>
      <c r="O16" s="6">
        <v>4.0999999999999996</v>
      </c>
      <c r="P16" s="6">
        <v>3.7</v>
      </c>
      <c r="Q16" s="6">
        <v>3.6</v>
      </c>
      <c r="R16" s="6">
        <v>3.2</v>
      </c>
      <c r="S16" s="6">
        <v>3.6</v>
      </c>
      <c r="T16" s="61">
        <v>2.9</v>
      </c>
      <c r="U16" s="284">
        <f t="shared" si="5"/>
        <v>78.86666666666666</v>
      </c>
      <c r="V16" s="32">
        <f>(I16+J16+K16)/3</f>
        <v>78.466666666666654</v>
      </c>
      <c r="W16" s="76">
        <f>(J16+K16+L16)/3</f>
        <v>71.3</v>
      </c>
      <c r="X16" s="23">
        <f t="shared" si="7"/>
        <v>43.966666666666669</v>
      </c>
      <c r="Y16" s="23">
        <f t="shared" si="7"/>
        <v>21.533333333333331</v>
      </c>
      <c r="Z16" s="23">
        <f t="shared" si="7"/>
        <v>3.6999999999999997</v>
      </c>
      <c r="AA16" s="23">
        <f t="shared" si="7"/>
        <v>3.9333333333333336</v>
      </c>
      <c r="AB16" s="23">
        <f>(O16+P16+Q16)/3</f>
        <v>3.8000000000000003</v>
      </c>
      <c r="AC16" s="23">
        <f>(P16+Q16+R16)/3</f>
        <v>3.5</v>
      </c>
      <c r="AD16" s="26">
        <f t="shared" si="6"/>
        <v>3.4666666666666668</v>
      </c>
      <c r="AE16" s="26">
        <f t="shared" si="6"/>
        <v>3.2333333333333338</v>
      </c>
    </row>
    <row r="17" spans="2:31" ht="16.899999999999999" customHeight="1" thickBot="1" x14ac:dyDescent="0.3">
      <c r="B17" s="80">
        <v>181730011</v>
      </c>
      <c r="C17" s="81" t="s">
        <v>140</v>
      </c>
      <c r="D17" s="81" t="s">
        <v>123</v>
      </c>
      <c r="E17" s="81" t="s">
        <v>141</v>
      </c>
      <c r="F17" s="82">
        <v>37.954444000000002</v>
      </c>
      <c r="G17" s="275">
        <v>-87.321667000000005</v>
      </c>
      <c r="H17" s="280"/>
      <c r="I17" s="47"/>
      <c r="J17" s="47"/>
      <c r="K17" s="47"/>
      <c r="L17" s="47"/>
      <c r="M17" s="47"/>
      <c r="N17" s="47"/>
      <c r="O17" s="47"/>
      <c r="P17" s="281" t="s">
        <v>142</v>
      </c>
      <c r="Q17" s="47">
        <v>21.3</v>
      </c>
      <c r="R17" s="47">
        <v>22.7</v>
      </c>
      <c r="S17" s="47">
        <v>19.600000000000001</v>
      </c>
      <c r="T17" s="289">
        <v>18.2</v>
      </c>
      <c r="U17" s="285" t="s">
        <v>27</v>
      </c>
      <c r="V17" s="70" t="s">
        <v>27</v>
      </c>
      <c r="W17" s="70" t="s">
        <v>27</v>
      </c>
      <c r="X17" s="70" t="s">
        <v>27</v>
      </c>
      <c r="Y17" s="70" t="s">
        <v>27</v>
      </c>
      <c r="Z17" s="70" t="s">
        <v>27</v>
      </c>
      <c r="AA17" s="70" t="s">
        <v>27</v>
      </c>
      <c r="AB17" s="198">
        <v>21</v>
      </c>
      <c r="AC17" s="286">
        <v>22</v>
      </c>
      <c r="AD17" s="269">
        <f t="shared" si="6"/>
        <v>21.2</v>
      </c>
      <c r="AE17" s="269">
        <f t="shared" si="6"/>
        <v>20.166666666666668</v>
      </c>
    </row>
    <row r="18" spans="2:31" ht="16.899999999999999" customHeight="1" x14ac:dyDescent="0.25">
      <c r="B18" s="160"/>
      <c r="C18" s="139"/>
      <c r="D18" s="139"/>
      <c r="E18" s="139"/>
      <c r="F18" s="161"/>
      <c r="G18" s="161"/>
      <c r="H18" s="162"/>
      <c r="I18" s="162"/>
      <c r="J18" s="162"/>
      <c r="K18" s="162"/>
      <c r="L18" s="162"/>
      <c r="M18" s="162"/>
      <c r="N18" s="162"/>
      <c r="O18" s="162"/>
      <c r="P18" s="162"/>
      <c r="Q18" s="162"/>
      <c r="R18" s="162"/>
      <c r="S18" s="162"/>
      <c r="T18" s="162"/>
      <c r="U18" s="164"/>
      <c r="V18" s="164"/>
      <c r="Z18" s="113"/>
      <c r="AD18" s="113" t="s">
        <v>66</v>
      </c>
      <c r="AE18" s="116"/>
    </row>
    <row r="19" spans="2:31" ht="16.899999999999999" customHeight="1" x14ac:dyDescent="0.25">
      <c r="B19" s="139"/>
      <c r="C19" s="139"/>
      <c r="D19" s="139"/>
      <c r="E19" s="139"/>
      <c r="F19" s="161"/>
      <c r="G19" s="161"/>
      <c r="H19" s="162"/>
      <c r="I19" s="162"/>
      <c r="J19" s="162"/>
      <c r="K19" s="162"/>
      <c r="L19" s="162"/>
      <c r="M19" s="162"/>
      <c r="N19" s="162"/>
      <c r="O19" s="162"/>
      <c r="P19" s="162"/>
      <c r="Q19" s="162"/>
      <c r="R19" s="162"/>
      <c r="S19" s="162"/>
      <c r="T19" s="162"/>
      <c r="U19" s="301"/>
      <c r="V19" s="301"/>
      <c r="Z19" s="114"/>
      <c r="AD19" s="114" t="s">
        <v>137</v>
      </c>
      <c r="AE19" s="117"/>
    </row>
    <row r="20" spans="2:31" ht="16.899999999999999" customHeight="1" x14ac:dyDescent="0.25">
      <c r="B20" s="160"/>
      <c r="C20" s="139"/>
      <c r="D20" s="139"/>
      <c r="E20" s="139"/>
      <c r="F20" s="161"/>
      <c r="G20" s="161"/>
      <c r="H20" s="162"/>
      <c r="I20" s="162"/>
      <c r="J20" s="162"/>
      <c r="K20" s="162"/>
      <c r="L20" s="162"/>
      <c r="M20" s="162"/>
      <c r="N20" s="162"/>
      <c r="O20" s="162"/>
      <c r="P20" s="162"/>
      <c r="Q20" s="162"/>
      <c r="R20" s="162"/>
      <c r="S20" s="162"/>
      <c r="T20" s="162"/>
      <c r="U20" s="299"/>
      <c r="V20" s="300"/>
      <c r="Z20" s="114"/>
      <c r="AD20" s="114" t="s">
        <v>138</v>
      </c>
      <c r="AE20" s="118"/>
    </row>
    <row r="21" spans="2:31" ht="16.899999999999999" customHeight="1" x14ac:dyDescent="0.25">
      <c r="B21" s="160"/>
      <c r="C21" s="139"/>
      <c r="D21" s="139"/>
      <c r="E21" s="139"/>
      <c r="F21" s="161"/>
      <c r="G21" s="161"/>
      <c r="H21" s="165"/>
      <c r="I21" s="166"/>
      <c r="J21" s="167"/>
      <c r="K21" s="167"/>
      <c r="L21" s="167"/>
      <c r="M21" s="167"/>
      <c r="N21" s="167"/>
      <c r="O21" s="167"/>
      <c r="P21" s="167"/>
      <c r="Q21" s="167"/>
      <c r="R21" s="167"/>
      <c r="S21" s="167"/>
      <c r="T21" s="167"/>
      <c r="U21" s="297"/>
      <c r="V21" s="298"/>
      <c r="Z21" s="114"/>
      <c r="AD21" s="114" t="s">
        <v>139</v>
      </c>
      <c r="AE21" s="119"/>
    </row>
    <row r="22" spans="2:31" ht="16.899999999999999" customHeight="1" x14ac:dyDescent="0.25">
      <c r="B22" s="168"/>
      <c r="C22" s="169"/>
      <c r="D22" s="169"/>
      <c r="E22" s="169"/>
      <c r="H22" s="165"/>
      <c r="I22" s="166"/>
      <c r="J22" s="167"/>
      <c r="K22" s="167"/>
      <c r="L22" s="167"/>
      <c r="M22" s="167"/>
      <c r="N22" s="167"/>
      <c r="O22" s="167"/>
      <c r="P22" s="167"/>
      <c r="Q22" s="167"/>
      <c r="R22" s="167"/>
      <c r="S22" s="167"/>
      <c r="T22" s="167"/>
      <c r="Z22" s="114"/>
      <c r="AD22" s="114" t="s">
        <v>70</v>
      </c>
      <c r="AE22" s="115" t="s">
        <v>71</v>
      </c>
    </row>
    <row r="24" spans="2:31" ht="26.1" customHeight="1" x14ac:dyDescent="0.25">
      <c r="B24" s="133" t="s">
        <v>40</v>
      </c>
      <c r="C24" s="134"/>
      <c r="D24" s="134"/>
      <c r="E24" s="134"/>
      <c r="F24" s="134"/>
      <c r="G24" s="134"/>
      <c r="H24" s="134"/>
      <c r="I24" s="134"/>
      <c r="J24" s="134"/>
      <c r="K24" s="134"/>
      <c r="L24" s="134"/>
      <c r="M24" s="134"/>
      <c r="N24" s="134"/>
      <c r="O24" s="134"/>
      <c r="P24" s="134"/>
      <c r="Q24" s="134"/>
      <c r="R24" s="134"/>
      <c r="S24" s="134"/>
      <c r="T24" s="134"/>
      <c r="U24" s="153"/>
      <c r="V24" s="153"/>
      <c r="W24" s="153"/>
      <c r="X24" s="153"/>
      <c r="Y24" s="153"/>
      <c r="Z24" s="153"/>
      <c r="AA24" s="153"/>
    </row>
    <row r="25" spans="2:31" ht="26.1" customHeight="1" x14ac:dyDescent="0.25">
      <c r="B25" s="133" t="s">
        <v>162</v>
      </c>
      <c r="C25" s="134"/>
      <c r="D25" s="134"/>
      <c r="E25" s="134"/>
      <c r="F25" s="134"/>
      <c r="G25" s="134"/>
      <c r="H25" s="134"/>
      <c r="I25" s="134"/>
      <c r="J25" s="134"/>
      <c r="K25" s="134"/>
      <c r="L25" s="134"/>
      <c r="M25" s="134"/>
      <c r="N25" s="134"/>
      <c r="O25" s="134"/>
      <c r="P25" s="134"/>
      <c r="Q25" s="134"/>
      <c r="R25" s="134"/>
      <c r="S25" s="134"/>
      <c r="T25" s="134"/>
      <c r="U25" s="153"/>
      <c r="V25" s="153"/>
      <c r="W25" s="153"/>
      <c r="X25" s="153"/>
      <c r="Y25" s="153"/>
      <c r="Z25" s="153"/>
      <c r="AA25" s="153"/>
    </row>
    <row r="26" spans="2:31" ht="16.899999999999999" customHeight="1" thickBot="1" x14ac:dyDescent="0.3"/>
    <row r="27" spans="2:31" ht="16.899999999999999" customHeight="1" thickBot="1" x14ac:dyDescent="0.3">
      <c r="B27" s="170"/>
      <c r="C27" s="171"/>
      <c r="D27" s="170"/>
      <c r="E27" s="170"/>
      <c r="F27" s="170"/>
      <c r="G27" s="170"/>
      <c r="H27" s="100" t="s">
        <v>3</v>
      </c>
      <c r="I27" s="172"/>
      <c r="J27" s="172"/>
      <c r="K27" s="172"/>
      <c r="L27" s="173"/>
      <c r="M27" s="173"/>
      <c r="N27" s="173"/>
      <c r="O27" s="173"/>
      <c r="P27" s="173"/>
      <c r="Q27" s="158"/>
      <c r="R27" s="158"/>
      <c r="S27" s="158"/>
      <c r="T27" s="158"/>
      <c r="U27" s="100" t="s">
        <v>4</v>
      </c>
      <c r="V27" s="172"/>
      <c r="W27" s="173"/>
      <c r="X27" s="173"/>
      <c r="Y27" s="173"/>
      <c r="Z27" s="173"/>
      <c r="AA27" s="174"/>
      <c r="AB27" s="174"/>
      <c r="AC27" s="174"/>
      <c r="AD27" s="174"/>
      <c r="AE27" s="174"/>
    </row>
    <row r="28" spans="2:31" ht="16.899999999999999" customHeight="1" thickBot="1" x14ac:dyDescent="0.3">
      <c r="B28" s="20" t="s">
        <v>5</v>
      </c>
      <c r="C28" s="21" t="s">
        <v>6</v>
      </c>
      <c r="D28" s="20" t="s">
        <v>7</v>
      </c>
      <c r="E28" s="20" t="s">
        <v>8</v>
      </c>
      <c r="F28" s="20" t="s">
        <v>9</v>
      </c>
      <c r="G28" s="20" t="s">
        <v>10</v>
      </c>
      <c r="H28" s="52">
        <v>2012</v>
      </c>
      <c r="I28" s="52">
        <v>2013</v>
      </c>
      <c r="J28" s="52">
        <v>2014</v>
      </c>
      <c r="K28" s="52">
        <v>2015</v>
      </c>
      <c r="L28" s="52">
        <v>2016</v>
      </c>
      <c r="M28" s="52">
        <v>2017</v>
      </c>
      <c r="N28" s="52">
        <v>2018</v>
      </c>
      <c r="O28" s="52">
        <v>2019</v>
      </c>
      <c r="P28" s="52">
        <v>2020</v>
      </c>
      <c r="Q28" s="52">
        <v>2021</v>
      </c>
      <c r="R28" s="254">
        <v>2022</v>
      </c>
      <c r="S28" s="252">
        <v>2023</v>
      </c>
      <c r="T28" s="252" t="s">
        <v>160</v>
      </c>
      <c r="U28" s="92" t="s">
        <v>11</v>
      </c>
      <c r="V28" s="192" t="s">
        <v>12</v>
      </c>
      <c r="W28" s="92" t="s">
        <v>13</v>
      </c>
      <c r="X28" s="92" t="s">
        <v>14</v>
      </c>
      <c r="Y28" s="92" t="s">
        <v>15</v>
      </c>
      <c r="Z28" s="92" t="s">
        <v>16</v>
      </c>
      <c r="AA28" s="92" t="s">
        <v>17</v>
      </c>
      <c r="AB28" s="194" t="s">
        <v>136</v>
      </c>
      <c r="AC28" s="192" t="s">
        <v>146</v>
      </c>
      <c r="AD28" s="192" t="s">
        <v>153</v>
      </c>
      <c r="AE28" s="192" t="s">
        <v>161</v>
      </c>
    </row>
    <row r="29" spans="2:31" ht="16.899999999999999" customHeight="1" x14ac:dyDescent="0.25">
      <c r="B29" s="95">
        <v>180270002</v>
      </c>
      <c r="C29" s="96" t="s">
        <v>41</v>
      </c>
      <c r="D29" s="96" t="s">
        <v>42</v>
      </c>
      <c r="E29" s="96"/>
      <c r="F29" s="97">
        <v>38.572828999999999</v>
      </c>
      <c r="G29" s="97">
        <v>-87.214724000000004</v>
      </c>
      <c r="H29" s="89">
        <v>78</v>
      </c>
      <c r="I29" s="89">
        <v>150</v>
      </c>
      <c r="J29" s="89">
        <v>107</v>
      </c>
      <c r="K29" s="89">
        <v>93</v>
      </c>
      <c r="L29" s="94">
        <v>22</v>
      </c>
      <c r="M29" s="89">
        <v>16.399999999999999</v>
      </c>
      <c r="N29" s="89">
        <v>13.2</v>
      </c>
      <c r="O29" s="89">
        <v>12.3</v>
      </c>
      <c r="P29" s="94">
        <v>11</v>
      </c>
      <c r="Q29" s="197">
        <v>8.6999999999999993</v>
      </c>
      <c r="R29" s="255"/>
      <c r="S29" s="255"/>
      <c r="T29" s="228" t="s">
        <v>147</v>
      </c>
      <c r="U29" s="222">
        <f t="shared" ref="U29:AB29" si="8">(H29+I29+J29)/3</f>
        <v>111.66666666666667</v>
      </c>
      <c r="V29" s="215">
        <f t="shared" si="8"/>
        <v>116.66666666666667</v>
      </c>
      <c r="W29" s="90">
        <f t="shared" si="8"/>
        <v>74</v>
      </c>
      <c r="X29" s="90">
        <f t="shared" si="8"/>
        <v>43.800000000000004</v>
      </c>
      <c r="Y29" s="91">
        <f t="shared" si="8"/>
        <v>17.2</v>
      </c>
      <c r="Z29" s="91">
        <f t="shared" si="8"/>
        <v>13.966666666666667</v>
      </c>
      <c r="AA29" s="91">
        <f t="shared" si="8"/>
        <v>12.166666666666666</v>
      </c>
      <c r="AB29" s="195">
        <f t="shared" si="8"/>
        <v>10.666666666666666</v>
      </c>
      <c r="AC29" s="65" t="s">
        <v>27</v>
      </c>
      <c r="AD29" s="249" t="s">
        <v>27</v>
      </c>
      <c r="AE29" s="249" t="s">
        <v>27</v>
      </c>
    </row>
    <row r="30" spans="2:31" ht="16.899999999999999" customHeight="1" x14ac:dyDescent="0.25">
      <c r="B30" s="77">
        <v>180430004</v>
      </c>
      <c r="C30" s="78" t="s">
        <v>43</v>
      </c>
      <c r="D30" s="78" t="s">
        <v>19</v>
      </c>
      <c r="E30" s="78"/>
      <c r="F30" s="79">
        <v>38.367967</v>
      </c>
      <c r="G30" s="79">
        <v>-85.832954999999998</v>
      </c>
      <c r="H30" s="6">
        <v>38</v>
      </c>
      <c r="I30" s="6">
        <v>30</v>
      </c>
      <c r="J30" s="6">
        <v>65</v>
      </c>
      <c r="K30" s="6">
        <v>28</v>
      </c>
      <c r="L30" s="69">
        <v>11</v>
      </c>
      <c r="M30" s="66"/>
      <c r="N30" s="67"/>
      <c r="O30" s="67"/>
      <c r="P30" s="67"/>
      <c r="Q30" s="73"/>
      <c r="R30" s="73"/>
      <c r="S30" s="98"/>
      <c r="T30" s="229" t="s">
        <v>130</v>
      </c>
      <c r="U30" s="223">
        <f t="shared" ref="U30:W32" si="9">(H30+I30+J30)/3</f>
        <v>44.333333333333336</v>
      </c>
      <c r="V30" s="216">
        <f t="shared" si="9"/>
        <v>41</v>
      </c>
      <c r="W30" s="41">
        <f t="shared" si="9"/>
        <v>34.666666666666664</v>
      </c>
      <c r="X30" s="65" t="s">
        <v>27</v>
      </c>
      <c r="Y30" s="65" t="s">
        <v>27</v>
      </c>
      <c r="Z30" s="65" t="s">
        <v>27</v>
      </c>
      <c r="AA30" s="65" t="s">
        <v>27</v>
      </c>
      <c r="AB30" s="65" t="s">
        <v>27</v>
      </c>
      <c r="AC30" s="65" t="s">
        <v>27</v>
      </c>
      <c r="AD30" s="249" t="s">
        <v>27</v>
      </c>
      <c r="AE30" s="249" t="s">
        <v>27</v>
      </c>
    </row>
    <row r="31" spans="2:31" ht="16.899999999999999" customHeight="1" x14ac:dyDescent="0.25">
      <c r="B31" s="77">
        <v>180450001</v>
      </c>
      <c r="C31" s="78" t="s">
        <v>44</v>
      </c>
      <c r="D31" s="78" t="s">
        <v>45</v>
      </c>
      <c r="E31" s="78"/>
      <c r="F31" s="79">
        <v>39.964199999999998</v>
      </c>
      <c r="G31" s="79">
        <v>-87.421397999999996</v>
      </c>
      <c r="H31" s="6">
        <v>30</v>
      </c>
      <c r="I31" s="6">
        <v>34</v>
      </c>
      <c r="J31" s="6">
        <v>22</v>
      </c>
      <c r="K31" s="6">
        <v>19</v>
      </c>
      <c r="L31" s="69">
        <v>17</v>
      </c>
      <c r="M31" s="66"/>
      <c r="N31" s="67"/>
      <c r="O31" s="67"/>
      <c r="P31" s="67"/>
      <c r="Q31" s="73"/>
      <c r="R31" s="73"/>
      <c r="S31" s="98"/>
      <c r="T31" s="229" t="s">
        <v>130</v>
      </c>
      <c r="U31" s="223">
        <f t="shared" si="9"/>
        <v>28.666666666666668</v>
      </c>
      <c r="V31" s="216">
        <f t="shared" si="9"/>
        <v>25</v>
      </c>
      <c r="W31" s="41">
        <f t="shared" si="9"/>
        <v>19.333333333333332</v>
      </c>
      <c r="X31" s="65" t="s">
        <v>27</v>
      </c>
      <c r="Y31" s="65" t="s">
        <v>27</v>
      </c>
      <c r="Z31" s="65" t="s">
        <v>27</v>
      </c>
      <c r="AA31" s="65" t="s">
        <v>27</v>
      </c>
      <c r="AB31" s="65" t="s">
        <v>27</v>
      </c>
      <c r="AC31" s="65" t="s">
        <v>27</v>
      </c>
      <c r="AD31" s="249" t="s">
        <v>27</v>
      </c>
      <c r="AE31" s="249" t="s">
        <v>27</v>
      </c>
    </row>
    <row r="32" spans="2:31" ht="16.899999999999999" customHeight="1" x14ac:dyDescent="0.25">
      <c r="B32" s="77">
        <v>180510002</v>
      </c>
      <c r="C32" s="78" t="s">
        <v>150</v>
      </c>
      <c r="D32" s="78" t="s">
        <v>47</v>
      </c>
      <c r="E32" s="78"/>
      <c r="F32" s="79">
        <v>38.392831999999999</v>
      </c>
      <c r="G32" s="79">
        <v>-87.748352999999994</v>
      </c>
      <c r="H32" s="6">
        <v>76</v>
      </c>
      <c r="I32" s="6">
        <v>64</v>
      </c>
      <c r="J32" s="6">
        <v>77</v>
      </c>
      <c r="K32" s="6">
        <v>59</v>
      </c>
      <c r="L32" s="55">
        <v>71</v>
      </c>
      <c r="M32" s="6">
        <v>47.9</v>
      </c>
      <c r="N32" s="6">
        <v>49.2</v>
      </c>
      <c r="O32" s="6">
        <v>41.3</v>
      </c>
      <c r="P32" s="55">
        <v>59.3</v>
      </c>
      <c r="Q32" s="6">
        <v>37.200000000000003</v>
      </c>
      <c r="R32" s="61">
        <v>33.799999999999997</v>
      </c>
      <c r="S32" s="6">
        <v>21.9</v>
      </c>
      <c r="T32" s="230">
        <v>30.9</v>
      </c>
      <c r="U32" s="223">
        <f t="shared" si="9"/>
        <v>72.333333333333329</v>
      </c>
      <c r="V32" s="217">
        <f t="shared" si="9"/>
        <v>66.666666666666671</v>
      </c>
      <c r="W32" s="31">
        <f t="shared" si="9"/>
        <v>69</v>
      </c>
      <c r="X32" s="31">
        <f>(K32+L32+M32)/3</f>
        <v>59.300000000000004</v>
      </c>
      <c r="Y32" s="23">
        <f>(L32+M32+N32)/3</f>
        <v>56.033333333333339</v>
      </c>
      <c r="Z32" s="23">
        <f>(M32+N32+O32)/3</f>
        <v>46.133333333333326</v>
      </c>
      <c r="AA32" s="23">
        <f>(N32+O32+P32)/3</f>
        <v>49.933333333333337</v>
      </c>
      <c r="AB32" s="23">
        <f t="shared" ref="AB32:AD32" si="10">(O32+P32+Q32)/3</f>
        <v>45.933333333333337</v>
      </c>
      <c r="AC32" s="91">
        <f t="shared" si="10"/>
        <v>43.433333333333337</v>
      </c>
      <c r="AD32" s="250">
        <f t="shared" si="10"/>
        <v>30.966666666666669</v>
      </c>
      <c r="AE32" s="250">
        <v>29</v>
      </c>
    </row>
    <row r="33" spans="2:31" ht="16.899999999999999" customHeight="1" x14ac:dyDescent="0.25">
      <c r="B33" s="77">
        <v>180730002</v>
      </c>
      <c r="C33" s="78" t="s">
        <v>48</v>
      </c>
      <c r="D33" s="78" t="s">
        <v>49</v>
      </c>
      <c r="E33" s="78" t="s">
        <v>50</v>
      </c>
      <c r="F33" s="79">
        <v>41.187854000000002</v>
      </c>
      <c r="G33" s="79">
        <v>-87.053571000000005</v>
      </c>
      <c r="H33" s="6">
        <v>33</v>
      </c>
      <c r="I33" s="6">
        <v>40</v>
      </c>
      <c r="J33" s="6">
        <v>18</v>
      </c>
      <c r="K33" s="6">
        <v>10</v>
      </c>
      <c r="L33" s="55"/>
      <c r="M33" s="61"/>
      <c r="N33" s="61"/>
      <c r="O33" s="61"/>
      <c r="P33" s="61"/>
      <c r="Q33" s="74"/>
      <c r="R33" s="74"/>
      <c r="S33" s="292"/>
      <c r="T33" s="231" t="s">
        <v>131</v>
      </c>
      <c r="U33" s="223">
        <f>(H33+I33+J33)/3</f>
        <v>30.333333333333332</v>
      </c>
      <c r="V33" s="216">
        <f>(I33+J33+K33)/3</f>
        <v>22.666666666666668</v>
      </c>
      <c r="W33" s="65" t="s">
        <v>27</v>
      </c>
      <c r="X33" s="65" t="s">
        <v>27</v>
      </c>
      <c r="Y33" s="65" t="s">
        <v>27</v>
      </c>
      <c r="Z33" s="65" t="s">
        <v>27</v>
      </c>
      <c r="AA33" s="65" t="s">
        <v>27</v>
      </c>
      <c r="AB33" s="65" t="s">
        <v>27</v>
      </c>
      <c r="AC33" s="65" t="s">
        <v>27</v>
      </c>
      <c r="AD33" s="249" t="s">
        <v>27</v>
      </c>
      <c r="AE33" s="249" t="s">
        <v>27</v>
      </c>
    </row>
    <row r="34" spans="2:31" ht="16.899999999999999" customHeight="1" x14ac:dyDescent="0.25">
      <c r="B34" s="77">
        <v>180910005</v>
      </c>
      <c r="C34" s="78" t="s">
        <v>51</v>
      </c>
      <c r="D34" s="78" t="s">
        <v>52</v>
      </c>
      <c r="E34" s="78" t="s">
        <v>53</v>
      </c>
      <c r="F34" s="79">
        <v>41.717022</v>
      </c>
      <c r="G34" s="79">
        <v>-86.907742999999996</v>
      </c>
      <c r="H34" s="6">
        <v>21</v>
      </c>
      <c r="I34" s="39">
        <v>15</v>
      </c>
      <c r="J34" s="6">
        <v>15</v>
      </c>
      <c r="K34" s="55"/>
      <c r="L34" s="68"/>
      <c r="M34" s="68"/>
      <c r="N34" s="68"/>
      <c r="O34" s="68"/>
      <c r="P34" s="61"/>
      <c r="Q34" s="74"/>
      <c r="R34" s="74"/>
      <c r="S34" s="292"/>
      <c r="T34" s="231" t="s">
        <v>132</v>
      </c>
      <c r="U34" s="224">
        <f>(H34+I34+J34)/3</f>
        <v>17</v>
      </c>
      <c r="V34" s="218" t="s">
        <v>27</v>
      </c>
      <c r="W34" s="65" t="s">
        <v>27</v>
      </c>
      <c r="X34" s="65" t="s">
        <v>27</v>
      </c>
      <c r="Y34" s="65" t="s">
        <v>27</v>
      </c>
      <c r="Z34" s="65" t="s">
        <v>27</v>
      </c>
      <c r="AA34" s="65" t="s">
        <v>27</v>
      </c>
      <c r="AB34" s="65" t="s">
        <v>27</v>
      </c>
      <c r="AC34" s="65" t="s">
        <v>27</v>
      </c>
      <c r="AD34" s="249" t="s">
        <v>27</v>
      </c>
      <c r="AE34" s="249" t="s">
        <v>27</v>
      </c>
    </row>
    <row r="35" spans="2:31" ht="16.899999999999999" customHeight="1" x14ac:dyDescent="0.25">
      <c r="B35" s="77">
        <v>181091001</v>
      </c>
      <c r="C35" s="78" t="s">
        <v>55</v>
      </c>
      <c r="D35" s="78" t="s">
        <v>56</v>
      </c>
      <c r="E35" s="78" t="s">
        <v>57</v>
      </c>
      <c r="F35" s="79">
        <v>39.515039000000002</v>
      </c>
      <c r="G35" s="79">
        <v>-86.391643000000002</v>
      </c>
      <c r="H35" s="6">
        <v>82</v>
      </c>
      <c r="I35" s="6">
        <v>64</v>
      </c>
      <c r="J35" s="6">
        <v>90</v>
      </c>
      <c r="K35" s="6">
        <v>55.8</v>
      </c>
      <c r="L35" s="55">
        <v>23.4</v>
      </c>
      <c r="M35" s="6">
        <v>46.7</v>
      </c>
      <c r="N35" s="6">
        <v>54.5</v>
      </c>
      <c r="O35" s="39">
        <v>47.6</v>
      </c>
      <c r="P35" s="56"/>
      <c r="Q35" s="73"/>
      <c r="R35" s="73"/>
      <c r="S35" s="98"/>
      <c r="T35" s="229" t="s">
        <v>133</v>
      </c>
      <c r="U35" s="225">
        <f>(H35+I35+J35)/3</f>
        <v>78.666666666666671</v>
      </c>
      <c r="V35" s="216">
        <f>(I35+J35+K35)/3</f>
        <v>69.933333333333337</v>
      </c>
      <c r="W35" s="23">
        <f>(J35+K35+L35)/3</f>
        <v>56.400000000000006</v>
      </c>
      <c r="X35" s="31">
        <f>(K35+L35+M35)/3</f>
        <v>41.966666666666661</v>
      </c>
      <c r="Y35" s="23">
        <f>(L35+M35+N35)/3</f>
        <v>41.533333333333331</v>
      </c>
      <c r="Z35" s="41">
        <f>(M35+N35+O35)/3</f>
        <v>49.6</v>
      </c>
      <c r="AA35" s="65" t="s">
        <v>27</v>
      </c>
      <c r="AB35" s="65" t="s">
        <v>27</v>
      </c>
      <c r="AC35" s="65" t="s">
        <v>27</v>
      </c>
      <c r="AD35" s="249" t="s">
        <v>27</v>
      </c>
      <c r="AE35" s="249" t="s">
        <v>27</v>
      </c>
    </row>
    <row r="36" spans="2:31" ht="16.899999999999999" customHeight="1" x14ac:dyDescent="0.25">
      <c r="B36" s="77">
        <v>181250005</v>
      </c>
      <c r="C36" s="78" t="s">
        <v>58</v>
      </c>
      <c r="D36" s="78" t="s">
        <v>59</v>
      </c>
      <c r="E36" s="78"/>
      <c r="F36" s="79">
        <v>38.519148000000001</v>
      </c>
      <c r="G36" s="79">
        <v>-87.249793999999994</v>
      </c>
      <c r="H36" s="6">
        <v>140.19999999999999</v>
      </c>
      <c r="I36" s="6">
        <v>169.4</v>
      </c>
      <c r="J36" s="6">
        <v>156.69999999999999</v>
      </c>
      <c r="K36" s="6">
        <v>74.2</v>
      </c>
      <c r="L36" s="55">
        <v>26.1</v>
      </c>
      <c r="M36" s="6">
        <v>23.5</v>
      </c>
      <c r="N36" s="6">
        <v>19</v>
      </c>
      <c r="O36" s="39">
        <v>13</v>
      </c>
      <c r="P36" s="56"/>
      <c r="Q36" s="73"/>
      <c r="R36" s="73"/>
      <c r="S36" s="98"/>
      <c r="T36" s="229" t="s">
        <v>134</v>
      </c>
      <c r="U36" s="225">
        <f t="shared" ref="U36:V37" si="11">(H36+I36+J36)/3</f>
        <v>155.43333333333334</v>
      </c>
      <c r="V36" s="219">
        <f t="shared" si="11"/>
        <v>133.43333333333334</v>
      </c>
      <c r="W36" s="32">
        <f t="shared" ref="W36:AE40" si="12">(J36+K36+L36)/3</f>
        <v>85.666666666666671</v>
      </c>
      <c r="X36" s="31">
        <f t="shared" si="12"/>
        <v>41.266666666666673</v>
      </c>
      <c r="Y36" s="23">
        <f t="shared" si="12"/>
        <v>22.866666666666664</v>
      </c>
      <c r="Z36" s="41">
        <f t="shared" si="12"/>
        <v>18.5</v>
      </c>
      <c r="AA36" s="65" t="s">
        <v>27</v>
      </c>
      <c r="AB36" s="65" t="s">
        <v>27</v>
      </c>
      <c r="AC36" s="65" t="s">
        <v>27</v>
      </c>
      <c r="AD36" s="249" t="s">
        <v>27</v>
      </c>
      <c r="AE36" s="249" t="s">
        <v>27</v>
      </c>
    </row>
    <row r="37" spans="2:31" ht="16.899999999999999" customHeight="1" x14ac:dyDescent="0.25">
      <c r="B37" s="77">
        <v>181270011</v>
      </c>
      <c r="C37" s="78" t="s">
        <v>60</v>
      </c>
      <c r="D37" s="78" t="s">
        <v>61</v>
      </c>
      <c r="E37" s="78" t="s">
        <v>62</v>
      </c>
      <c r="F37" s="79">
        <v>41.634109000000002</v>
      </c>
      <c r="G37" s="79">
        <v>-87.101478</v>
      </c>
      <c r="H37" s="6">
        <v>36</v>
      </c>
      <c r="I37" s="6">
        <v>36</v>
      </c>
      <c r="J37" s="6">
        <v>27</v>
      </c>
      <c r="K37" s="6">
        <v>38.799999999999997</v>
      </c>
      <c r="L37" s="55">
        <v>30.8</v>
      </c>
      <c r="M37" s="6">
        <v>29</v>
      </c>
      <c r="N37" s="6">
        <v>23.4</v>
      </c>
      <c r="O37" s="6">
        <v>31.6</v>
      </c>
      <c r="P37" s="69">
        <v>39</v>
      </c>
      <c r="Q37" s="98"/>
      <c r="R37" s="73"/>
      <c r="S37" s="98"/>
      <c r="T37" s="229" t="s">
        <v>143</v>
      </c>
      <c r="U37" s="223">
        <f t="shared" si="11"/>
        <v>33</v>
      </c>
      <c r="V37" s="216">
        <f t="shared" si="11"/>
        <v>33.93333333333333</v>
      </c>
      <c r="W37" s="23">
        <f t="shared" si="12"/>
        <v>32.199999999999996</v>
      </c>
      <c r="X37" s="31">
        <f t="shared" si="12"/>
        <v>32.866666666666667</v>
      </c>
      <c r="Y37" s="23">
        <f t="shared" si="12"/>
        <v>27.733333333333331</v>
      </c>
      <c r="Z37" s="23">
        <f t="shared" si="12"/>
        <v>28</v>
      </c>
      <c r="AA37" s="41">
        <f t="shared" si="12"/>
        <v>31.333333333333332</v>
      </c>
      <c r="AB37" s="65" t="s">
        <v>27</v>
      </c>
      <c r="AC37" s="65" t="s">
        <v>27</v>
      </c>
      <c r="AD37" s="249" t="s">
        <v>27</v>
      </c>
      <c r="AE37" s="249" t="s">
        <v>27</v>
      </c>
    </row>
    <row r="38" spans="2:31" ht="16.899999999999999" customHeight="1" x14ac:dyDescent="0.25">
      <c r="B38" s="77">
        <v>181270028</v>
      </c>
      <c r="C38" s="78" t="s">
        <v>151</v>
      </c>
      <c r="D38" s="78" t="s">
        <v>61</v>
      </c>
      <c r="E38" s="78"/>
      <c r="F38" s="79">
        <v>41.635404000000001</v>
      </c>
      <c r="G38" s="79">
        <v>-87.150566999999995</v>
      </c>
      <c r="H38" s="61"/>
      <c r="I38" s="61"/>
      <c r="J38" s="61"/>
      <c r="K38" s="61"/>
      <c r="L38" s="62" t="s">
        <v>128</v>
      </c>
      <c r="M38" s="29">
        <v>33.200000000000003</v>
      </c>
      <c r="N38" s="29">
        <v>27.9</v>
      </c>
      <c r="O38" s="29">
        <v>78.8</v>
      </c>
      <c r="P38" s="56">
        <v>80.5</v>
      </c>
      <c r="Q38" s="29">
        <v>72.5</v>
      </c>
      <c r="R38" s="288">
        <v>44.9</v>
      </c>
      <c r="S38" s="29">
        <v>79.400000000000006</v>
      </c>
      <c r="T38" s="232">
        <v>57.4</v>
      </c>
      <c r="U38" s="193" t="s">
        <v>27</v>
      </c>
      <c r="V38" s="218" t="s">
        <v>27</v>
      </c>
      <c r="W38" s="65" t="s">
        <v>27</v>
      </c>
      <c r="X38" s="58">
        <v>33</v>
      </c>
      <c r="Y38" s="60">
        <v>31</v>
      </c>
      <c r="Z38" s="23">
        <f t="shared" si="12"/>
        <v>46.633333333333333</v>
      </c>
      <c r="AA38" s="23">
        <f t="shared" si="12"/>
        <v>62.4</v>
      </c>
      <c r="AB38" s="196">
        <f t="shared" si="12"/>
        <v>77.266666666666666</v>
      </c>
      <c r="AC38" s="91">
        <f t="shared" si="12"/>
        <v>65.966666666666669</v>
      </c>
      <c r="AD38" s="250">
        <f t="shared" si="12"/>
        <v>65.600000000000009</v>
      </c>
      <c r="AE38" s="250">
        <f t="shared" si="12"/>
        <v>60.56666666666667</v>
      </c>
    </row>
    <row r="39" spans="2:31" ht="16.899999999999999" customHeight="1" x14ac:dyDescent="0.25">
      <c r="B39" s="200">
        <v>181770006</v>
      </c>
      <c r="C39" s="201" t="s">
        <v>63</v>
      </c>
      <c r="D39" s="201" t="s">
        <v>64</v>
      </c>
      <c r="E39" s="201" t="s">
        <v>65</v>
      </c>
      <c r="F39" s="202">
        <v>39.812255999999998</v>
      </c>
      <c r="G39" s="202">
        <v>-84.889927</v>
      </c>
      <c r="H39" s="203">
        <v>22.4</v>
      </c>
      <c r="I39" s="203">
        <v>14.3</v>
      </c>
      <c r="J39" s="203">
        <v>7</v>
      </c>
      <c r="K39" s="203">
        <v>35</v>
      </c>
      <c r="L39" s="204">
        <v>34.1</v>
      </c>
      <c r="M39" s="204"/>
      <c r="N39" s="205"/>
      <c r="O39" s="205"/>
      <c r="P39" s="205"/>
      <c r="Q39" s="206"/>
      <c r="R39" s="74"/>
      <c r="S39" s="292"/>
      <c r="T39" s="231" t="s">
        <v>135</v>
      </c>
      <c r="U39" s="226">
        <f t="shared" ref="U39:W40" si="13">(H39+I39+J39)/3</f>
        <v>14.566666666666668</v>
      </c>
      <c r="V39" s="220">
        <f t="shared" si="13"/>
        <v>18.766666666666666</v>
      </c>
      <c r="W39" s="207">
        <f t="shared" si="13"/>
        <v>25.366666666666664</v>
      </c>
      <c r="X39" s="208" t="s">
        <v>27</v>
      </c>
      <c r="Y39" s="208" t="s">
        <v>27</v>
      </c>
      <c r="Z39" s="208" t="s">
        <v>27</v>
      </c>
      <c r="AA39" s="208" t="s">
        <v>27</v>
      </c>
      <c r="AB39" s="208" t="s">
        <v>27</v>
      </c>
      <c r="AC39" s="208" t="s">
        <v>27</v>
      </c>
      <c r="AD39" s="251" t="s">
        <v>27</v>
      </c>
      <c r="AE39" s="251" t="s">
        <v>27</v>
      </c>
    </row>
    <row r="40" spans="2:31" ht="16.899999999999999" customHeight="1" thickBot="1" x14ac:dyDescent="0.3">
      <c r="B40" s="53">
        <v>171850001</v>
      </c>
      <c r="C40" s="209" t="s">
        <v>148</v>
      </c>
      <c r="D40" s="209" t="s">
        <v>149</v>
      </c>
      <c r="E40" s="210"/>
      <c r="F40" s="211">
        <v>38.397789000000003</v>
      </c>
      <c r="G40" s="212">
        <v>-87.773853000000003</v>
      </c>
      <c r="H40" s="47">
        <v>89</v>
      </c>
      <c r="I40" s="47">
        <v>55</v>
      </c>
      <c r="J40" s="47">
        <v>53</v>
      </c>
      <c r="K40" s="47">
        <v>43</v>
      </c>
      <c r="L40" s="47">
        <v>42</v>
      </c>
      <c r="M40" s="47">
        <v>32</v>
      </c>
      <c r="N40" s="47">
        <v>37</v>
      </c>
      <c r="O40" s="47">
        <v>31</v>
      </c>
      <c r="P40" s="47">
        <v>49</v>
      </c>
      <c r="Q40" s="47">
        <v>21</v>
      </c>
      <c r="R40" s="57">
        <v>24.9</v>
      </c>
      <c r="S40" s="47">
        <v>10.199999999999999</v>
      </c>
      <c r="T40" s="253">
        <v>16.399999999999999</v>
      </c>
      <c r="U40" s="227">
        <f t="shared" si="13"/>
        <v>65.666666666666671</v>
      </c>
      <c r="V40" s="221">
        <f t="shared" si="13"/>
        <v>50.333333333333336</v>
      </c>
      <c r="W40" s="59">
        <f t="shared" si="13"/>
        <v>46</v>
      </c>
      <c r="X40" s="59">
        <f>(K40+L40+M40)/3</f>
        <v>39</v>
      </c>
      <c r="Y40" s="59">
        <f>(L40+M40+N40)/3</f>
        <v>37</v>
      </c>
      <c r="Z40" s="59">
        <f>(M40+N40+O40)/3</f>
        <v>33.333333333333336</v>
      </c>
      <c r="AA40" s="59">
        <f>(N40+O40+P40)/3</f>
        <v>39</v>
      </c>
      <c r="AB40" s="59">
        <v>33</v>
      </c>
      <c r="AC40" s="268">
        <f t="shared" si="12"/>
        <v>31.633333333333336</v>
      </c>
      <c r="AD40" s="269">
        <f t="shared" si="12"/>
        <v>18.7</v>
      </c>
      <c r="AE40" s="250">
        <f t="shared" si="12"/>
        <v>17.166666666666664</v>
      </c>
    </row>
    <row r="41" spans="2:31" ht="16.899999999999999" customHeight="1" x14ac:dyDescent="0.25">
      <c r="B41" s="139"/>
      <c r="U41" s="301"/>
      <c r="V41" s="301"/>
      <c r="Z41" s="114"/>
      <c r="AB41" s="113"/>
      <c r="AD41" s="113" t="s">
        <v>66</v>
      </c>
      <c r="AE41" s="116"/>
    </row>
    <row r="42" spans="2:31" ht="16.899999999999999" customHeight="1" x14ac:dyDescent="0.25">
      <c r="U42" s="299"/>
      <c r="V42" s="300"/>
      <c r="Z42" s="114"/>
      <c r="AB42" s="114"/>
      <c r="AD42" s="114" t="s">
        <v>137</v>
      </c>
      <c r="AE42" s="117"/>
    </row>
    <row r="43" spans="2:31" ht="16.899999999999999" customHeight="1" x14ac:dyDescent="0.25">
      <c r="B43" s="138" t="s">
        <v>159</v>
      </c>
      <c r="U43" s="297"/>
      <c r="V43" s="298"/>
      <c r="Z43" s="114"/>
      <c r="AB43" s="114"/>
      <c r="AD43" s="114" t="s">
        <v>138</v>
      </c>
      <c r="AE43" s="118"/>
    </row>
    <row r="44" spans="2:31" ht="16.899999999999999" customHeight="1" x14ac:dyDescent="0.25">
      <c r="Z44" s="114"/>
      <c r="AB44" s="114"/>
      <c r="AD44" s="114" t="s">
        <v>139</v>
      </c>
      <c r="AE44" s="119"/>
    </row>
    <row r="45" spans="2:31" ht="16.899999999999999" customHeight="1" x14ac:dyDescent="0.25">
      <c r="AB45" s="114"/>
      <c r="AD45" s="114" t="s">
        <v>70</v>
      </c>
      <c r="AE45" s="115" t="s">
        <v>71</v>
      </c>
    </row>
  </sheetData>
  <mergeCells count="7">
    <mergeCell ref="C1:Q1"/>
    <mergeCell ref="U43:V43"/>
    <mergeCell ref="U42:V42"/>
    <mergeCell ref="U41:V41"/>
    <mergeCell ref="U19:V19"/>
    <mergeCell ref="U20:V20"/>
    <mergeCell ref="U21:V2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E41"/>
  <sheetViews>
    <sheetView zoomScale="60" zoomScaleNormal="60" workbookViewId="0">
      <selection activeCell="B23" sqref="B23"/>
    </sheetView>
  </sheetViews>
  <sheetFormatPr defaultColWidth="8.85546875" defaultRowHeight="16.899999999999999" customHeight="1" x14ac:dyDescent="0.25"/>
  <cols>
    <col min="1" max="1" width="3.7109375" style="180" customWidth="1"/>
    <col min="2" max="2" width="13.7109375" style="180" customWidth="1"/>
    <col min="3" max="3" width="40" style="180" customWidth="1"/>
    <col min="4" max="7" width="13.7109375" style="180" customWidth="1"/>
    <col min="8" max="30" width="10.7109375" style="180" customWidth="1"/>
    <col min="31" max="16384" width="8.85546875" style="180"/>
  </cols>
  <sheetData>
    <row r="1" spans="2:31" ht="45" customHeight="1" x14ac:dyDescent="0.25">
      <c r="B1" s="19" t="s">
        <v>0</v>
      </c>
      <c r="C1" s="295" t="s">
        <v>1</v>
      </c>
      <c r="D1" s="302"/>
      <c r="E1" s="302"/>
      <c r="F1" s="302"/>
      <c r="G1" s="302"/>
      <c r="H1" s="302"/>
      <c r="I1" s="302"/>
      <c r="J1" s="302"/>
      <c r="K1" s="302"/>
      <c r="L1" s="302"/>
      <c r="M1" s="302"/>
      <c r="N1" s="302"/>
      <c r="O1" s="302"/>
      <c r="P1" s="302"/>
      <c r="Q1" s="302"/>
      <c r="R1" s="302"/>
      <c r="S1" s="302"/>
      <c r="T1" s="199"/>
      <c r="U1" s="99"/>
      <c r="V1" s="99"/>
      <c r="W1" s="99"/>
      <c r="X1" s="99"/>
      <c r="Y1" s="99"/>
      <c r="Z1" s="99"/>
      <c r="AA1" s="99"/>
      <c r="AB1" s="99"/>
      <c r="AC1" s="99"/>
      <c r="AD1" s="99"/>
    </row>
    <row r="2" spans="2:31" ht="16.899999999999999" customHeight="1" x14ac:dyDescent="0.25">
      <c r="B2" s="19"/>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row>
    <row r="3" spans="2:31" ht="26.1" customHeight="1" x14ac:dyDescent="0.25">
      <c r="B3" s="133" t="s">
        <v>2</v>
      </c>
      <c r="C3" s="134"/>
      <c r="D3" s="134"/>
      <c r="E3" s="134"/>
      <c r="F3" s="134"/>
      <c r="G3" s="134"/>
      <c r="H3" s="134"/>
      <c r="I3" s="134"/>
      <c r="J3" s="134"/>
      <c r="K3" s="134"/>
      <c r="L3" s="134"/>
      <c r="M3" s="134"/>
      <c r="N3" s="134"/>
      <c r="O3" s="134"/>
      <c r="P3" s="134"/>
      <c r="Q3" s="134"/>
      <c r="R3" s="134"/>
      <c r="S3" s="134"/>
      <c r="T3" s="134"/>
      <c r="U3" s="134"/>
      <c r="V3" s="134"/>
      <c r="W3" s="134"/>
      <c r="X3" s="134"/>
      <c r="Y3" s="181"/>
      <c r="Z3" s="181"/>
      <c r="AA3" s="181"/>
      <c r="AB3" s="181"/>
      <c r="AC3" s="181"/>
      <c r="AD3" s="181"/>
    </row>
    <row r="4" spans="2:31" ht="26.1" customHeight="1" x14ac:dyDescent="0.25">
      <c r="B4" s="133" t="s">
        <v>154</v>
      </c>
      <c r="C4" s="134"/>
      <c r="D4" s="134"/>
      <c r="E4" s="134"/>
      <c r="F4" s="134"/>
      <c r="G4" s="134"/>
      <c r="H4" s="134"/>
      <c r="I4" s="134"/>
      <c r="J4" s="134"/>
      <c r="K4" s="134"/>
      <c r="L4" s="134"/>
      <c r="M4" s="134"/>
      <c r="N4" s="134"/>
      <c r="O4" s="134"/>
      <c r="P4" s="134"/>
      <c r="Q4" s="134"/>
      <c r="R4" s="134"/>
      <c r="S4" s="134"/>
      <c r="T4" s="134"/>
      <c r="U4" s="134"/>
      <c r="V4" s="134"/>
      <c r="W4" s="134"/>
      <c r="X4" s="134"/>
      <c r="Y4" s="181"/>
      <c r="Z4" s="181"/>
      <c r="AA4" s="181"/>
      <c r="AB4" s="181"/>
      <c r="AC4" s="181"/>
      <c r="AD4" s="181"/>
    </row>
    <row r="5" spans="2:31" ht="16.899999999999999" customHeight="1" thickBot="1" x14ac:dyDescent="0.3">
      <c r="B5" s="134"/>
      <c r="C5" s="134"/>
      <c r="D5" s="134"/>
      <c r="E5" s="134"/>
      <c r="F5" s="134"/>
      <c r="G5" s="134"/>
      <c r="H5" s="134"/>
      <c r="I5" s="134"/>
      <c r="J5" s="134"/>
      <c r="K5" s="134"/>
      <c r="L5" s="134"/>
      <c r="M5" s="134"/>
      <c r="N5" s="134"/>
      <c r="O5" s="134"/>
      <c r="P5" s="134"/>
      <c r="Q5" s="134"/>
      <c r="R5" s="134"/>
      <c r="S5" s="134"/>
      <c r="T5" s="134"/>
      <c r="U5" s="134"/>
      <c r="V5" s="134"/>
      <c r="W5" s="134"/>
      <c r="X5" s="134"/>
      <c r="Y5" s="181"/>
      <c r="Z5" s="181"/>
      <c r="AA5" s="181"/>
      <c r="AB5" s="181"/>
      <c r="AC5" s="181"/>
      <c r="AD5" s="181"/>
    </row>
    <row r="6" spans="2:31" ht="16.899999999999999" customHeight="1" thickBot="1" x14ac:dyDescent="0.3">
      <c r="B6" s="155"/>
      <c r="C6" s="156"/>
      <c r="D6" s="155"/>
      <c r="E6" s="155"/>
      <c r="F6" s="155"/>
      <c r="G6" s="155"/>
      <c r="H6" s="100" t="s">
        <v>3</v>
      </c>
      <c r="I6" s="172"/>
      <c r="J6" s="172"/>
      <c r="K6" s="172"/>
      <c r="L6" s="172"/>
      <c r="M6" s="172"/>
      <c r="N6" s="172"/>
      <c r="O6" s="172"/>
      <c r="P6" s="172"/>
      <c r="Q6" s="172"/>
      <c r="R6" s="172"/>
      <c r="S6" s="236"/>
      <c r="T6" s="266"/>
      <c r="U6" s="172" t="s">
        <v>4</v>
      </c>
      <c r="V6" s="172"/>
      <c r="W6" s="172"/>
      <c r="X6" s="172"/>
      <c r="Y6" s="172"/>
      <c r="Z6" s="172"/>
      <c r="AA6" s="172"/>
      <c r="AB6" s="172"/>
      <c r="AC6" s="172"/>
      <c r="AD6" s="182"/>
      <c r="AE6" s="191"/>
    </row>
    <row r="7" spans="2:31" ht="16.899999999999999" customHeight="1" thickBot="1" x14ac:dyDescent="0.3">
      <c r="B7" s="20" t="s">
        <v>5</v>
      </c>
      <c r="C7" s="21" t="s">
        <v>6</v>
      </c>
      <c r="D7" s="20" t="s">
        <v>7</v>
      </c>
      <c r="E7" s="20" t="s">
        <v>8</v>
      </c>
      <c r="F7" s="20" t="s">
        <v>9</v>
      </c>
      <c r="G7" s="20" t="s">
        <v>10</v>
      </c>
      <c r="H7" s="51">
        <v>2001</v>
      </c>
      <c r="I7" s="51">
        <v>2002</v>
      </c>
      <c r="J7" s="51">
        <v>2003</v>
      </c>
      <c r="K7" s="51">
        <v>2004</v>
      </c>
      <c r="L7" s="51">
        <v>2005</v>
      </c>
      <c r="M7" s="51">
        <v>2006</v>
      </c>
      <c r="N7" s="21">
        <v>2007</v>
      </c>
      <c r="O7" s="21">
        <v>2008</v>
      </c>
      <c r="P7" s="21">
        <v>2009</v>
      </c>
      <c r="Q7" s="21">
        <v>2010</v>
      </c>
      <c r="R7" s="72">
        <v>2011</v>
      </c>
      <c r="S7" s="104">
        <v>2012</v>
      </c>
      <c r="T7" s="267">
        <v>2013</v>
      </c>
      <c r="U7" s="263" t="s">
        <v>72</v>
      </c>
      <c r="V7" s="108" t="s">
        <v>73</v>
      </c>
      <c r="W7" s="108" t="s">
        <v>74</v>
      </c>
      <c r="X7" s="108" t="s">
        <v>75</v>
      </c>
      <c r="Y7" s="108" t="s">
        <v>76</v>
      </c>
      <c r="Z7" s="108" t="s">
        <v>77</v>
      </c>
      <c r="AA7" s="109" t="s">
        <v>78</v>
      </c>
      <c r="AB7" s="109" t="s">
        <v>79</v>
      </c>
      <c r="AC7" s="110" t="s">
        <v>80</v>
      </c>
      <c r="AD7" s="111" t="s">
        <v>81</v>
      </c>
      <c r="AE7" s="111" t="s">
        <v>152</v>
      </c>
    </row>
    <row r="8" spans="2:31" ht="16.899999999999999" customHeight="1" x14ac:dyDescent="0.25">
      <c r="B8" s="86">
        <v>180431004</v>
      </c>
      <c r="C8" s="87" t="s">
        <v>18</v>
      </c>
      <c r="D8" s="87" t="s">
        <v>19</v>
      </c>
      <c r="E8" s="87" t="s">
        <v>20</v>
      </c>
      <c r="F8" s="88">
        <v>38.308056000000001</v>
      </c>
      <c r="G8" s="88">
        <v>-85.834166999999994</v>
      </c>
      <c r="H8" s="107">
        <v>151</v>
      </c>
      <c r="I8" s="107">
        <v>119</v>
      </c>
      <c r="J8" s="107">
        <v>173</v>
      </c>
      <c r="K8" s="107">
        <v>174</v>
      </c>
      <c r="L8" s="107">
        <v>158</v>
      </c>
      <c r="M8" s="107">
        <v>177</v>
      </c>
      <c r="N8" s="107">
        <v>194</v>
      </c>
      <c r="O8" s="107">
        <v>138</v>
      </c>
      <c r="P8" s="107">
        <v>125</v>
      </c>
      <c r="Q8" s="89">
        <v>122.5</v>
      </c>
      <c r="R8" s="94">
        <v>38.4</v>
      </c>
      <c r="S8" s="89">
        <v>32</v>
      </c>
      <c r="T8" s="259">
        <v>20.5</v>
      </c>
      <c r="U8" s="264">
        <f t="shared" ref="U8:AA11" si="0">(H8+I8+J8)/3</f>
        <v>147.66666666666666</v>
      </c>
      <c r="V8" s="239">
        <f t="shared" si="0"/>
        <v>155.33333333333334</v>
      </c>
      <c r="W8" s="239">
        <f t="shared" si="0"/>
        <v>168.33333333333334</v>
      </c>
      <c r="X8" s="239">
        <f t="shared" si="0"/>
        <v>169.66666666666666</v>
      </c>
      <c r="Y8" s="239">
        <f t="shared" si="0"/>
        <v>176.33333333333334</v>
      </c>
      <c r="Z8" s="239">
        <f t="shared" si="0"/>
        <v>169.66666666666666</v>
      </c>
      <c r="AA8" s="239">
        <f t="shared" si="0"/>
        <v>152.33333333333334</v>
      </c>
      <c r="AB8" s="242">
        <v>128</v>
      </c>
      <c r="AC8" s="242">
        <f t="shared" ref="AC8:AC11" si="1">(P8+Q8+R8)/3</f>
        <v>95.3</v>
      </c>
      <c r="AD8" s="239">
        <f t="shared" ref="AD8:AE14" si="2">(Q8+R8+S8)/3</f>
        <v>64.3</v>
      </c>
      <c r="AE8" s="240">
        <f t="shared" si="2"/>
        <v>30.3</v>
      </c>
    </row>
    <row r="9" spans="2:31" ht="16.899999999999999" customHeight="1" x14ac:dyDescent="0.25">
      <c r="B9" s="77">
        <v>180890022</v>
      </c>
      <c r="C9" s="78" t="s">
        <v>21</v>
      </c>
      <c r="D9" s="78" t="s">
        <v>22</v>
      </c>
      <c r="E9" s="78" t="s">
        <v>23</v>
      </c>
      <c r="F9" s="79">
        <v>41.606667000000002</v>
      </c>
      <c r="G9" s="79">
        <v>-87.304721999999998</v>
      </c>
      <c r="H9" s="22">
        <v>87</v>
      </c>
      <c r="I9" s="22">
        <v>80</v>
      </c>
      <c r="J9" s="22">
        <v>75</v>
      </c>
      <c r="K9" s="22">
        <v>111</v>
      </c>
      <c r="L9" s="22">
        <v>115</v>
      </c>
      <c r="M9" s="22">
        <v>78</v>
      </c>
      <c r="N9" s="22">
        <v>66</v>
      </c>
      <c r="O9" s="22">
        <v>67</v>
      </c>
      <c r="P9" s="22">
        <v>59</v>
      </c>
      <c r="Q9" s="6">
        <v>57.2</v>
      </c>
      <c r="R9" s="55">
        <v>58</v>
      </c>
      <c r="S9" s="6">
        <v>47</v>
      </c>
      <c r="T9" s="4">
        <v>43.2</v>
      </c>
      <c r="U9" s="216">
        <f t="shared" si="0"/>
        <v>80.666666666666671</v>
      </c>
      <c r="V9" s="23">
        <f t="shared" si="0"/>
        <v>88.666666666666671</v>
      </c>
      <c r="W9" s="23">
        <f t="shared" si="0"/>
        <v>100.33333333333333</v>
      </c>
      <c r="X9" s="23">
        <f t="shared" si="0"/>
        <v>101.33333333333333</v>
      </c>
      <c r="Y9" s="23">
        <f t="shared" si="0"/>
        <v>86.333333333333329</v>
      </c>
      <c r="Z9" s="23">
        <f t="shared" si="0"/>
        <v>70.333333333333329</v>
      </c>
      <c r="AA9" s="23">
        <f t="shared" si="0"/>
        <v>64</v>
      </c>
      <c r="AB9" s="23">
        <f>(O9+P9+Q9)/3</f>
        <v>61.066666666666663</v>
      </c>
      <c r="AC9" s="23">
        <f t="shared" si="1"/>
        <v>58.066666666666663</v>
      </c>
      <c r="AD9" s="23">
        <f t="shared" si="2"/>
        <v>54.066666666666663</v>
      </c>
      <c r="AE9" s="26">
        <f t="shared" si="2"/>
        <v>49.4</v>
      </c>
    </row>
    <row r="10" spans="2:31" ht="16.899999999999999" customHeight="1" x14ac:dyDescent="0.25">
      <c r="B10" s="77">
        <v>180892008</v>
      </c>
      <c r="C10" s="78" t="s">
        <v>28</v>
      </c>
      <c r="D10" s="78" t="s">
        <v>22</v>
      </c>
      <c r="E10" s="78" t="s">
        <v>29</v>
      </c>
      <c r="F10" s="79">
        <v>41.639443999999997</v>
      </c>
      <c r="G10" s="79">
        <v>-87.493611000000001</v>
      </c>
      <c r="H10" s="22">
        <v>115</v>
      </c>
      <c r="I10" s="22">
        <v>53</v>
      </c>
      <c r="J10" s="36">
        <v>72</v>
      </c>
      <c r="K10" s="22">
        <v>39</v>
      </c>
      <c r="L10" s="22">
        <v>42</v>
      </c>
      <c r="M10" s="22">
        <v>36</v>
      </c>
      <c r="N10" s="22">
        <v>50</v>
      </c>
      <c r="O10" s="22">
        <v>37</v>
      </c>
      <c r="P10" s="22">
        <v>37</v>
      </c>
      <c r="Q10" s="6">
        <v>34.299999999999997</v>
      </c>
      <c r="R10" s="55">
        <v>40.4</v>
      </c>
      <c r="S10" s="42">
        <v>28.1</v>
      </c>
      <c r="T10" s="4">
        <v>23.7</v>
      </c>
      <c r="U10" s="216">
        <f t="shared" si="0"/>
        <v>80</v>
      </c>
      <c r="V10" s="23">
        <f t="shared" si="0"/>
        <v>54.666666666666664</v>
      </c>
      <c r="W10" s="23">
        <f t="shared" si="0"/>
        <v>51</v>
      </c>
      <c r="X10" s="23">
        <f t="shared" si="0"/>
        <v>39</v>
      </c>
      <c r="Y10" s="23">
        <f t="shared" si="0"/>
        <v>42.666666666666664</v>
      </c>
      <c r="Z10" s="23">
        <f t="shared" si="0"/>
        <v>41</v>
      </c>
      <c r="AA10" s="23">
        <f t="shared" si="0"/>
        <v>41.333333333333336</v>
      </c>
      <c r="AB10" s="23">
        <f>(O10+P10+Q10)/3</f>
        <v>36.1</v>
      </c>
      <c r="AC10" s="23">
        <f t="shared" si="1"/>
        <v>37.233333333333327</v>
      </c>
      <c r="AD10" s="23">
        <f t="shared" si="2"/>
        <v>34.266666666666659</v>
      </c>
      <c r="AE10" s="26">
        <f t="shared" si="2"/>
        <v>30.733333333333334</v>
      </c>
    </row>
    <row r="11" spans="2:31" ht="16.899999999999999" customHeight="1" x14ac:dyDescent="0.25">
      <c r="B11" s="77">
        <v>180970057</v>
      </c>
      <c r="C11" s="78" t="s">
        <v>30</v>
      </c>
      <c r="D11" s="78" t="s">
        <v>31</v>
      </c>
      <c r="E11" s="78" t="s">
        <v>32</v>
      </c>
      <c r="F11" s="79">
        <v>39.749018999999997</v>
      </c>
      <c r="G11" s="79">
        <v>-86.186313999999996</v>
      </c>
      <c r="H11" s="22">
        <v>98</v>
      </c>
      <c r="I11" s="22">
        <v>111</v>
      </c>
      <c r="J11" s="22">
        <v>122</v>
      </c>
      <c r="K11" s="22">
        <v>116</v>
      </c>
      <c r="L11" s="22">
        <v>103</v>
      </c>
      <c r="M11" s="22">
        <v>127</v>
      </c>
      <c r="N11" s="22">
        <v>122</v>
      </c>
      <c r="O11" s="22">
        <v>79</v>
      </c>
      <c r="P11" s="22">
        <v>75</v>
      </c>
      <c r="Q11" s="6">
        <v>103.4</v>
      </c>
      <c r="R11" s="55">
        <v>63</v>
      </c>
      <c r="S11" s="6">
        <v>91.5</v>
      </c>
      <c r="T11" s="4">
        <v>78.099999999999994</v>
      </c>
      <c r="U11" s="216">
        <f t="shared" si="0"/>
        <v>110.33333333333333</v>
      </c>
      <c r="V11" s="23">
        <f t="shared" si="0"/>
        <v>116.33333333333333</v>
      </c>
      <c r="W11" s="23">
        <f t="shared" si="0"/>
        <v>113.66666666666667</v>
      </c>
      <c r="X11" s="23">
        <f t="shared" si="0"/>
        <v>115.33333333333333</v>
      </c>
      <c r="Y11" s="23">
        <f t="shared" si="0"/>
        <v>117.33333333333333</v>
      </c>
      <c r="Z11" s="23">
        <f t="shared" si="0"/>
        <v>109.33333333333333</v>
      </c>
      <c r="AA11" s="23">
        <f t="shared" si="0"/>
        <v>92</v>
      </c>
      <c r="AB11" s="32">
        <f>(O11+P11+Q11)/3</f>
        <v>85.8</v>
      </c>
      <c r="AC11" s="32">
        <f t="shared" si="1"/>
        <v>80.466666666666669</v>
      </c>
      <c r="AD11" s="32">
        <f t="shared" si="2"/>
        <v>85.966666666666654</v>
      </c>
      <c r="AE11" s="244">
        <f t="shared" si="2"/>
        <v>77.533333333333331</v>
      </c>
    </row>
    <row r="12" spans="2:31" ht="16.899999999999999" customHeight="1" x14ac:dyDescent="0.25">
      <c r="B12" s="77">
        <v>180970078</v>
      </c>
      <c r="C12" s="78" t="s">
        <v>33</v>
      </c>
      <c r="D12" s="78" t="s">
        <v>31</v>
      </c>
      <c r="E12" s="78" t="s">
        <v>32</v>
      </c>
      <c r="F12" s="79">
        <v>39.811096999999997</v>
      </c>
      <c r="G12" s="79">
        <v>-86.114469</v>
      </c>
      <c r="H12" s="27"/>
      <c r="I12" s="27"/>
      <c r="J12" s="27"/>
      <c r="K12" s="27"/>
      <c r="L12" s="27"/>
      <c r="M12" s="27"/>
      <c r="N12" s="27"/>
      <c r="O12" s="27"/>
      <c r="P12" s="28" t="s">
        <v>82</v>
      </c>
      <c r="Q12" s="39">
        <v>20</v>
      </c>
      <c r="R12" s="55">
        <v>59.7</v>
      </c>
      <c r="S12" s="6">
        <v>61.1</v>
      </c>
      <c r="T12" s="4">
        <v>69.7</v>
      </c>
      <c r="U12" s="218" t="s">
        <v>27</v>
      </c>
      <c r="V12" s="65" t="s">
        <v>27</v>
      </c>
      <c r="W12" s="65" t="s">
        <v>27</v>
      </c>
      <c r="X12" s="65" t="s">
        <v>27</v>
      </c>
      <c r="Y12" s="65" t="s">
        <v>27</v>
      </c>
      <c r="Z12" s="65" t="s">
        <v>27</v>
      </c>
      <c r="AA12" s="65" t="s">
        <v>27</v>
      </c>
      <c r="AB12" s="41">
        <v>20</v>
      </c>
      <c r="AC12" s="41">
        <f>(Q12+R12)/2</f>
        <v>39.85</v>
      </c>
      <c r="AD12" s="37">
        <f t="shared" si="2"/>
        <v>46.933333333333337</v>
      </c>
      <c r="AE12" s="26">
        <f t="shared" si="2"/>
        <v>63.5</v>
      </c>
    </row>
    <row r="13" spans="2:31" ht="16.899999999999999" customHeight="1" x14ac:dyDescent="0.25">
      <c r="B13" s="77">
        <v>181630021</v>
      </c>
      <c r="C13" s="78" t="s">
        <v>34</v>
      </c>
      <c r="D13" s="78" t="s">
        <v>35</v>
      </c>
      <c r="E13" s="78" t="s">
        <v>36</v>
      </c>
      <c r="F13" s="79">
        <v>38.013333000000003</v>
      </c>
      <c r="G13" s="79">
        <v>-87.577777999999995</v>
      </c>
      <c r="H13" s="63"/>
      <c r="I13" s="63"/>
      <c r="J13" s="63"/>
      <c r="K13" s="63"/>
      <c r="L13" s="63"/>
      <c r="M13" s="63"/>
      <c r="N13" s="63"/>
      <c r="O13" s="64" t="s">
        <v>83</v>
      </c>
      <c r="P13" s="40">
        <v>12</v>
      </c>
      <c r="Q13" s="6">
        <v>18.8</v>
      </c>
      <c r="R13" s="55">
        <v>19.399999999999999</v>
      </c>
      <c r="S13" s="6">
        <v>16.5</v>
      </c>
      <c r="T13" s="4">
        <v>18.600000000000001</v>
      </c>
      <c r="U13" s="218" t="s">
        <v>27</v>
      </c>
      <c r="V13" s="65" t="s">
        <v>27</v>
      </c>
      <c r="W13" s="65" t="s">
        <v>27</v>
      </c>
      <c r="X13" s="65" t="s">
        <v>27</v>
      </c>
      <c r="Y13" s="65" t="s">
        <v>27</v>
      </c>
      <c r="Z13" s="65" t="s">
        <v>27</v>
      </c>
      <c r="AA13" s="65" t="s">
        <v>27</v>
      </c>
      <c r="AB13" s="40">
        <v>15</v>
      </c>
      <c r="AC13" s="43">
        <v>17</v>
      </c>
      <c r="AD13" s="24">
        <f t="shared" si="2"/>
        <v>18.233333333333334</v>
      </c>
      <c r="AE13" s="26">
        <f t="shared" si="2"/>
        <v>18.166666666666668</v>
      </c>
    </row>
    <row r="14" spans="2:31" ht="16.899999999999999" customHeight="1" thickBot="1" x14ac:dyDescent="0.3">
      <c r="B14" s="80">
        <v>181670018</v>
      </c>
      <c r="C14" s="81" t="s">
        <v>37</v>
      </c>
      <c r="D14" s="81" t="s">
        <v>38</v>
      </c>
      <c r="E14" s="81" t="s">
        <v>39</v>
      </c>
      <c r="F14" s="82">
        <v>39.486111000000001</v>
      </c>
      <c r="G14" s="82">
        <v>-87.401388999999995</v>
      </c>
      <c r="H14" s="54">
        <v>104</v>
      </c>
      <c r="I14" s="54">
        <v>69</v>
      </c>
      <c r="J14" s="54">
        <v>83</v>
      </c>
      <c r="K14" s="54">
        <v>130</v>
      </c>
      <c r="L14" s="54">
        <v>100</v>
      </c>
      <c r="M14" s="54">
        <v>99</v>
      </c>
      <c r="N14" s="54">
        <v>90</v>
      </c>
      <c r="O14" s="54">
        <v>120</v>
      </c>
      <c r="P14" s="54">
        <v>115</v>
      </c>
      <c r="Q14" s="47">
        <v>61.4</v>
      </c>
      <c r="R14" s="57">
        <v>95.2</v>
      </c>
      <c r="S14" s="47">
        <v>72.5</v>
      </c>
      <c r="T14" s="235">
        <v>79.099999999999994</v>
      </c>
      <c r="U14" s="265">
        <v>85</v>
      </c>
      <c r="V14" s="48">
        <v>94</v>
      </c>
      <c r="W14" s="48">
        <v>104</v>
      </c>
      <c r="X14" s="48">
        <v>110</v>
      </c>
      <c r="Y14" s="48">
        <f>(L14+M14+N14)/3</f>
        <v>96.333333333333329</v>
      </c>
      <c r="Z14" s="48">
        <f>(M14+N14+O14)/3</f>
        <v>103</v>
      </c>
      <c r="AA14" s="48">
        <v>108.33333333333333</v>
      </c>
      <c r="AB14" s="49">
        <f>(O14+P14+Q14)/3</f>
        <v>98.8</v>
      </c>
      <c r="AC14" s="49">
        <v>90</v>
      </c>
      <c r="AD14" s="241">
        <f t="shared" si="2"/>
        <v>76.36666666666666</v>
      </c>
      <c r="AE14" s="244">
        <f t="shared" si="2"/>
        <v>82.266666666666666</v>
      </c>
    </row>
    <row r="15" spans="2:31" s="175" customFormat="1" ht="16.899999999999999" customHeight="1" x14ac:dyDescent="0.25">
      <c r="E15" s="176"/>
      <c r="F15" s="177"/>
      <c r="G15" s="178"/>
      <c r="H15" s="183"/>
      <c r="I15" s="184"/>
      <c r="J15" s="185"/>
      <c r="K15" s="179"/>
      <c r="L15" s="186"/>
      <c r="M15" s="179"/>
      <c r="N15" s="184"/>
      <c r="O15" s="178"/>
      <c r="P15" s="187"/>
      <c r="Q15" s="187"/>
      <c r="R15" s="179"/>
      <c r="U15" s="180"/>
      <c r="V15" s="180"/>
      <c r="W15" s="180"/>
      <c r="X15" s="180"/>
      <c r="Y15" s="163"/>
      <c r="Z15" s="163"/>
      <c r="AA15" s="163"/>
      <c r="AB15" s="163"/>
      <c r="AD15" s="113" t="s">
        <v>66</v>
      </c>
      <c r="AE15" s="116"/>
    </row>
    <row r="16" spans="2:31" ht="16.899999999999999" customHeight="1" x14ac:dyDescent="0.25">
      <c r="B16" s="160"/>
      <c r="C16" s="139"/>
      <c r="D16" s="139"/>
      <c r="E16" s="139"/>
      <c r="F16" s="161"/>
      <c r="G16" s="161"/>
      <c r="S16" s="188"/>
      <c r="T16" s="188"/>
      <c r="AA16" s="139"/>
      <c r="AB16" s="139"/>
      <c r="AD16" s="114" t="s">
        <v>67</v>
      </c>
      <c r="AE16" s="117"/>
    </row>
    <row r="17" spans="2:31" ht="16.899999999999999" customHeight="1" x14ac:dyDescent="0.25">
      <c r="B17" s="168"/>
      <c r="C17" s="189"/>
      <c r="D17" s="189"/>
      <c r="E17" s="189"/>
      <c r="S17" s="188"/>
      <c r="T17" s="188"/>
      <c r="AA17" s="139"/>
      <c r="AB17" s="139"/>
      <c r="AD17" s="114" t="s">
        <v>68</v>
      </c>
      <c r="AE17" s="118"/>
    </row>
    <row r="18" spans="2:31" ht="16.899999999999999" customHeight="1" x14ac:dyDescent="0.25">
      <c r="B18" s="168"/>
      <c r="C18" s="189"/>
      <c r="D18" s="189"/>
      <c r="E18" s="189"/>
      <c r="S18" s="188"/>
      <c r="T18" s="188"/>
      <c r="AD18" s="114" t="s">
        <v>69</v>
      </c>
      <c r="AE18" s="119"/>
    </row>
    <row r="19" spans="2:31" ht="16.899999999999999" customHeight="1" x14ac:dyDescent="0.25">
      <c r="B19" s="168"/>
      <c r="C19" s="189"/>
      <c r="D19" s="189"/>
      <c r="E19" s="189"/>
      <c r="S19" s="188"/>
      <c r="T19" s="188"/>
      <c r="AD19" s="114" t="s">
        <v>70</v>
      </c>
      <c r="AE19" s="115" t="s">
        <v>71</v>
      </c>
    </row>
    <row r="21" spans="2:31" ht="26.1" customHeight="1" x14ac:dyDescent="0.25">
      <c r="B21" s="133" t="s">
        <v>40</v>
      </c>
      <c r="C21" s="134"/>
      <c r="D21" s="134"/>
      <c r="E21" s="134"/>
      <c r="F21" s="134"/>
      <c r="G21" s="134"/>
      <c r="H21" s="134"/>
      <c r="I21" s="134"/>
      <c r="J21" s="134"/>
      <c r="K21" s="134"/>
      <c r="L21" s="134"/>
      <c r="M21" s="134"/>
      <c r="N21" s="134"/>
      <c r="O21" s="134"/>
      <c r="P21" s="134"/>
      <c r="Q21" s="134"/>
      <c r="R21" s="134"/>
      <c r="S21" s="134"/>
      <c r="T21" s="134"/>
      <c r="U21" s="134"/>
      <c r="V21" s="134"/>
      <c r="W21" s="134"/>
      <c r="X21" s="134"/>
      <c r="Y21" s="181"/>
      <c r="Z21" s="181"/>
      <c r="AA21" s="181"/>
      <c r="AB21" s="181"/>
      <c r="AC21" s="181"/>
      <c r="AD21" s="181"/>
    </row>
    <row r="22" spans="2:31" ht="26.1" customHeight="1" x14ac:dyDescent="0.25">
      <c r="B22" s="133" t="s">
        <v>155</v>
      </c>
      <c r="C22" s="134"/>
      <c r="D22" s="134"/>
      <c r="E22" s="134"/>
      <c r="F22" s="134"/>
      <c r="G22" s="134"/>
      <c r="H22" s="134"/>
      <c r="I22" s="134"/>
      <c r="J22" s="134"/>
      <c r="K22" s="134"/>
      <c r="L22" s="134"/>
      <c r="M22" s="134"/>
      <c r="N22" s="134"/>
      <c r="O22" s="134"/>
      <c r="P22" s="134"/>
      <c r="Q22" s="134"/>
      <c r="R22" s="134"/>
      <c r="S22" s="134"/>
      <c r="T22" s="134"/>
      <c r="U22" s="134"/>
      <c r="V22" s="134"/>
      <c r="W22" s="134"/>
      <c r="X22" s="134"/>
      <c r="Y22" s="181"/>
      <c r="Z22" s="181"/>
      <c r="AA22" s="181"/>
      <c r="AB22" s="181"/>
      <c r="AC22" s="181"/>
      <c r="AD22" s="181"/>
    </row>
    <row r="23" spans="2:31" ht="16.899999999999999" customHeight="1" thickBot="1" x14ac:dyDescent="0.3"/>
    <row r="24" spans="2:31" ht="16.899999999999999" customHeight="1" thickBot="1" x14ac:dyDescent="0.3">
      <c r="B24" s="170"/>
      <c r="C24" s="171"/>
      <c r="D24" s="170"/>
      <c r="E24" s="170"/>
      <c r="F24" s="170"/>
      <c r="G24" s="170"/>
      <c r="H24" s="100" t="s">
        <v>3</v>
      </c>
      <c r="I24" s="100"/>
      <c r="J24" s="100"/>
      <c r="K24" s="100"/>
      <c r="L24" s="100"/>
      <c r="M24" s="100"/>
      <c r="N24" s="100"/>
      <c r="O24" s="100"/>
      <c r="P24" s="100"/>
      <c r="Q24" s="100"/>
      <c r="R24" s="100"/>
      <c r="S24" s="100"/>
      <c r="T24" s="100"/>
      <c r="U24" s="172" t="s">
        <v>4</v>
      </c>
      <c r="V24" s="190"/>
      <c r="W24" s="190"/>
      <c r="X24" s="190"/>
      <c r="Y24" s="190"/>
      <c r="Z24" s="190"/>
      <c r="AA24" s="190"/>
      <c r="AB24" s="190"/>
      <c r="AC24" s="190"/>
      <c r="AD24" s="191"/>
      <c r="AE24" s="191"/>
    </row>
    <row r="25" spans="2:31" ht="16.899999999999999" customHeight="1" thickBot="1" x14ac:dyDescent="0.3">
      <c r="B25" s="20" t="s">
        <v>5</v>
      </c>
      <c r="C25" s="21" t="s">
        <v>6</v>
      </c>
      <c r="D25" s="20" t="s">
        <v>7</v>
      </c>
      <c r="E25" s="20" t="s">
        <v>8</v>
      </c>
      <c r="F25" s="20" t="s">
        <v>9</v>
      </c>
      <c r="G25" s="20" t="s">
        <v>10</v>
      </c>
      <c r="H25" s="102">
        <v>2001</v>
      </c>
      <c r="I25" s="102">
        <v>2002</v>
      </c>
      <c r="J25" s="102">
        <v>2003</v>
      </c>
      <c r="K25" s="102">
        <v>2004</v>
      </c>
      <c r="L25" s="102">
        <v>2005</v>
      </c>
      <c r="M25" s="102">
        <v>2006</v>
      </c>
      <c r="N25" s="103">
        <v>2007</v>
      </c>
      <c r="O25" s="103">
        <v>2008</v>
      </c>
      <c r="P25" s="103">
        <v>2009</v>
      </c>
      <c r="Q25" s="103">
        <v>2010</v>
      </c>
      <c r="R25" s="104">
        <v>2011</v>
      </c>
      <c r="S25" s="104">
        <v>2012</v>
      </c>
      <c r="T25" s="252">
        <v>2013</v>
      </c>
      <c r="U25" s="256" t="s">
        <v>72</v>
      </c>
      <c r="V25" s="105" t="s">
        <v>73</v>
      </c>
      <c r="W25" s="105" t="s">
        <v>74</v>
      </c>
      <c r="X25" s="105" t="s">
        <v>75</v>
      </c>
      <c r="Y25" s="105" t="s">
        <v>76</v>
      </c>
      <c r="Z25" s="105" t="s">
        <v>77</v>
      </c>
      <c r="AA25" s="106" t="s">
        <v>78</v>
      </c>
      <c r="AB25" s="106" t="s">
        <v>79</v>
      </c>
      <c r="AC25" s="92" t="s">
        <v>80</v>
      </c>
      <c r="AD25" s="92" t="s">
        <v>81</v>
      </c>
      <c r="AE25" s="92" t="s">
        <v>152</v>
      </c>
    </row>
    <row r="26" spans="2:31" ht="16.899999999999999" customHeight="1" x14ac:dyDescent="0.25">
      <c r="B26" s="86">
        <v>180270002</v>
      </c>
      <c r="C26" s="87" t="s">
        <v>41</v>
      </c>
      <c r="D26" s="87" t="s">
        <v>42</v>
      </c>
      <c r="E26" s="87"/>
      <c r="F26" s="88">
        <v>38.572828999999999</v>
      </c>
      <c r="G26" s="88">
        <v>-87.214724000000004</v>
      </c>
      <c r="H26" s="93">
        <v>119</v>
      </c>
      <c r="I26" s="93">
        <v>119</v>
      </c>
      <c r="J26" s="93">
        <v>107</v>
      </c>
      <c r="K26" s="93">
        <v>131</v>
      </c>
      <c r="L26" s="93">
        <v>91</v>
      </c>
      <c r="M26" s="93">
        <v>135</v>
      </c>
      <c r="N26" s="93">
        <v>112</v>
      </c>
      <c r="O26" s="93">
        <v>122</v>
      </c>
      <c r="P26" s="93">
        <v>138</v>
      </c>
      <c r="Q26" s="93">
        <v>115</v>
      </c>
      <c r="R26" s="89">
        <v>100</v>
      </c>
      <c r="S26" s="89">
        <v>78</v>
      </c>
      <c r="T26" s="259">
        <v>150</v>
      </c>
      <c r="U26" s="257">
        <f t="shared" ref="U26:Z31" si="3">(H26+I26+J26)/3</f>
        <v>115</v>
      </c>
      <c r="V26" s="245">
        <f t="shared" si="3"/>
        <v>119</v>
      </c>
      <c r="W26" s="245">
        <f t="shared" si="3"/>
        <v>109.66666666666667</v>
      </c>
      <c r="X26" s="245">
        <f t="shared" si="3"/>
        <v>119</v>
      </c>
      <c r="Y26" s="245">
        <f t="shared" si="3"/>
        <v>112.66666666666667</v>
      </c>
      <c r="Z26" s="245">
        <f t="shared" si="3"/>
        <v>123</v>
      </c>
      <c r="AA26" s="245">
        <v>124</v>
      </c>
      <c r="AB26" s="242">
        <f t="shared" ref="AB26:AB34" si="4">(O26+P26+Q26)/3</f>
        <v>125</v>
      </c>
      <c r="AC26" s="242">
        <f t="shared" ref="AC26:AC34" si="5">(P26+Q26+R26)/3</f>
        <v>117.66666666666667</v>
      </c>
      <c r="AD26" s="246">
        <f t="shared" ref="AD26:AE34" si="6">(Q26+R26+S26)/3</f>
        <v>97.666666666666671</v>
      </c>
      <c r="AE26" s="247">
        <f t="shared" si="6"/>
        <v>109.33333333333333</v>
      </c>
    </row>
    <row r="27" spans="2:31" ht="16.899999999999999" customHeight="1" x14ac:dyDescent="0.25">
      <c r="B27" s="77">
        <v>180430004</v>
      </c>
      <c r="C27" s="78" t="s">
        <v>43</v>
      </c>
      <c r="D27" s="78" t="s">
        <v>19</v>
      </c>
      <c r="E27" s="78"/>
      <c r="F27" s="79">
        <v>38.367967</v>
      </c>
      <c r="G27" s="79">
        <v>-85.832954999999998</v>
      </c>
      <c r="H27" s="35">
        <v>98</v>
      </c>
      <c r="I27" s="35">
        <v>115</v>
      </c>
      <c r="J27" s="2">
        <v>151</v>
      </c>
      <c r="K27" s="2">
        <v>152</v>
      </c>
      <c r="L27" s="2">
        <v>159</v>
      </c>
      <c r="M27" s="2">
        <v>123</v>
      </c>
      <c r="N27" s="2">
        <v>139</v>
      </c>
      <c r="O27" s="2">
        <v>117</v>
      </c>
      <c r="P27" s="2">
        <v>87</v>
      </c>
      <c r="Q27" s="29">
        <v>72</v>
      </c>
      <c r="R27" s="6">
        <v>36</v>
      </c>
      <c r="S27" s="6">
        <v>38</v>
      </c>
      <c r="T27" s="4">
        <v>30</v>
      </c>
      <c r="U27" s="234">
        <f t="shared" si="3"/>
        <v>121.33333333333333</v>
      </c>
      <c r="V27" s="24">
        <f t="shared" si="3"/>
        <v>139.33333333333334</v>
      </c>
      <c r="W27" s="24">
        <f t="shared" si="3"/>
        <v>154</v>
      </c>
      <c r="X27" s="24">
        <f t="shared" si="3"/>
        <v>144.66666666666666</v>
      </c>
      <c r="Y27" s="24">
        <f t="shared" si="3"/>
        <v>140.33333333333334</v>
      </c>
      <c r="Z27" s="24">
        <f t="shared" si="3"/>
        <v>126.33333333333333</v>
      </c>
      <c r="AA27" s="24">
        <v>114.33333333333333</v>
      </c>
      <c r="AB27" s="32">
        <f t="shared" si="4"/>
        <v>92</v>
      </c>
      <c r="AC27" s="23">
        <f t="shared" si="5"/>
        <v>65</v>
      </c>
      <c r="AD27" s="24">
        <f t="shared" si="6"/>
        <v>48.666666666666664</v>
      </c>
      <c r="AE27" s="45">
        <f t="shared" si="6"/>
        <v>34.666666666666664</v>
      </c>
    </row>
    <row r="28" spans="2:31" ht="16.899999999999999" customHeight="1" x14ac:dyDescent="0.25">
      <c r="B28" s="77">
        <v>180450001</v>
      </c>
      <c r="C28" s="78" t="s">
        <v>44</v>
      </c>
      <c r="D28" s="78" t="s">
        <v>45</v>
      </c>
      <c r="E28" s="78"/>
      <c r="F28" s="79">
        <v>39.964199999999998</v>
      </c>
      <c r="G28" s="79">
        <v>-87.421397999999996</v>
      </c>
      <c r="H28" s="2">
        <v>118</v>
      </c>
      <c r="I28" s="35">
        <v>114</v>
      </c>
      <c r="J28" s="35">
        <v>127</v>
      </c>
      <c r="K28" s="2">
        <v>125</v>
      </c>
      <c r="L28" s="2">
        <v>180</v>
      </c>
      <c r="M28" s="2">
        <v>169</v>
      </c>
      <c r="N28" s="2">
        <v>200</v>
      </c>
      <c r="O28" s="2">
        <v>236</v>
      </c>
      <c r="P28" s="2">
        <v>38</v>
      </c>
      <c r="Q28" s="29">
        <v>26</v>
      </c>
      <c r="R28" s="39">
        <v>29</v>
      </c>
      <c r="S28" s="6">
        <v>30</v>
      </c>
      <c r="T28" s="4">
        <v>34</v>
      </c>
      <c r="U28" s="233">
        <f t="shared" si="3"/>
        <v>119.66666666666667</v>
      </c>
      <c r="V28" s="37">
        <f t="shared" si="3"/>
        <v>122</v>
      </c>
      <c r="W28" s="37">
        <f t="shared" si="3"/>
        <v>144</v>
      </c>
      <c r="X28" s="24">
        <f t="shared" si="3"/>
        <v>158</v>
      </c>
      <c r="Y28" s="24">
        <f t="shared" si="3"/>
        <v>183</v>
      </c>
      <c r="Z28" s="24">
        <f t="shared" si="3"/>
        <v>201.66666666666666</v>
      </c>
      <c r="AA28" s="24">
        <v>158</v>
      </c>
      <c r="AB28" s="32">
        <f t="shared" si="4"/>
        <v>100</v>
      </c>
      <c r="AC28" s="41">
        <f t="shared" si="5"/>
        <v>31</v>
      </c>
      <c r="AD28" s="37">
        <f t="shared" si="6"/>
        <v>28.333333333333332</v>
      </c>
      <c r="AE28" s="45">
        <f t="shared" si="6"/>
        <v>31</v>
      </c>
    </row>
    <row r="29" spans="2:31" ht="16.899999999999999" customHeight="1" x14ac:dyDescent="0.25">
      <c r="B29" s="77">
        <v>180510002</v>
      </c>
      <c r="C29" s="78" t="s">
        <v>46</v>
      </c>
      <c r="D29" s="78" t="s">
        <v>47</v>
      </c>
      <c r="E29" s="78"/>
      <c r="F29" s="79">
        <v>38.392831999999999</v>
      </c>
      <c r="G29" s="79">
        <v>-87.748352999999994</v>
      </c>
      <c r="H29" s="2">
        <v>203</v>
      </c>
      <c r="I29" s="35">
        <v>194</v>
      </c>
      <c r="J29" s="2">
        <v>266</v>
      </c>
      <c r="K29" s="2">
        <v>226</v>
      </c>
      <c r="L29" s="35">
        <v>154</v>
      </c>
      <c r="M29" s="2">
        <v>265</v>
      </c>
      <c r="N29" s="2">
        <v>136</v>
      </c>
      <c r="O29" s="2">
        <v>90</v>
      </c>
      <c r="P29" s="2">
        <v>65</v>
      </c>
      <c r="Q29" s="29">
        <v>74</v>
      </c>
      <c r="R29" s="6">
        <v>68</v>
      </c>
      <c r="S29" s="6">
        <v>76</v>
      </c>
      <c r="T29" s="4">
        <v>64</v>
      </c>
      <c r="U29" s="234">
        <f t="shared" si="3"/>
        <v>221</v>
      </c>
      <c r="V29" s="24">
        <f t="shared" si="3"/>
        <v>228.66666666666666</v>
      </c>
      <c r="W29" s="24">
        <f t="shared" si="3"/>
        <v>215.33333333333334</v>
      </c>
      <c r="X29" s="24">
        <f t="shared" si="3"/>
        <v>215</v>
      </c>
      <c r="Y29" s="24">
        <f t="shared" si="3"/>
        <v>185</v>
      </c>
      <c r="Z29" s="24">
        <f t="shared" si="3"/>
        <v>163.66666666666666</v>
      </c>
      <c r="AA29" s="24">
        <v>97</v>
      </c>
      <c r="AB29" s="32">
        <f t="shared" si="4"/>
        <v>76.333333333333329</v>
      </c>
      <c r="AC29" s="23">
        <f t="shared" si="5"/>
        <v>69</v>
      </c>
      <c r="AD29" s="24">
        <f t="shared" si="6"/>
        <v>72.666666666666671</v>
      </c>
      <c r="AE29" s="45">
        <f t="shared" si="6"/>
        <v>69.333333333333329</v>
      </c>
    </row>
    <row r="30" spans="2:31" ht="16.899999999999999" customHeight="1" x14ac:dyDescent="0.25">
      <c r="B30" s="77">
        <v>180730002</v>
      </c>
      <c r="C30" s="78" t="s">
        <v>48</v>
      </c>
      <c r="D30" s="78" t="s">
        <v>49</v>
      </c>
      <c r="E30" s="78" t="s">
        <v>50</v>
      </c>
      <c r="F30" s="79">
        <v>41.187854000000002</v>
      </c>
      <c r="G30" s="79">
        <v>-87.053571000000005</v>
      </c>
      <c r="H30" s="2">
        <v>60</v>
      </c>
      <c r="I30" s="2">
        <v>44</v>
      </c>
      <c r="J30" s="2">
        <v>66</v>
      </c>
      <c r="K30" s="2">
        <v>44</v>
      </c>
      <c r="L30" s="2">
        <v>58</v>
      </c>
      <c r="M30" s="2">
        <v>64</v>
      </c>
      <c r="N30" s="2">
        <v>49</v>
      </c>
      <c r="O30" s="2">
        <v>61</v>
      </c>
      <c r="P30" s="2">
        <v>88</v>
      </c>
      <c r="Q30" s="29">
        <v>39</v>
      </c>
      <c r="R30" s="6">
        <v>32</v>
      </c>
      <c r="S30" s="6">
        <v>33</v>
      </c>
      <c r="T30" s="4">
        <v>40</v>
      </c>
      <c r="U30" s="234">
        <f t="shared" si="3"/>
        <v>56.666666666666664</v>
      </c>
      <c r="V30" s="24">
        <f t="shared" si="3"/>
        <v>51.333333333333336</v>
      </c>
      <c r="W30" s="24">
        <f t="shared" si="3"/>
        <v>56</v>
      </c>
      <c r="X30" s="24">
        <f t="shared" si="3"/>
        <v>55.333333333333336</v>
      </c>
      <c r="Y30" s="24">
        <f t="shared" si="3"/>
        <v>57</v>
      </c>
      <c r="Z30" s="24">
        <f t="shared" si="3"/>
        <v>58</v>
      </c>
      <c r="AA30" s="24">
        <v>66</v>
      </c>
      <c r="AB30" s="31">
        <f t="shared" si="4"/>
        <v>62.666666666666664</v>
      </c>
      <c r="AC30" s="23">
        <f t="shared" si="5"/>
        <v>53</v>
      </c>
      <c r="AD30" s="24">
        <f t="shared" si="6"/>
        <v>34.666666666666664</v>
      </c>
      <c r="AE30" s="45">
        <f t="shared" si="6"/>
        <v>35</v>
      </c>
    </row>
    <row r="31" spans="2:31" ht="16.899999999999999" customHeight="1" x14ac:dyDescent="0.25">
      <c r="B31" s="77">
        <v>180910005</v>
      </c>
      <c r="C31" s="78" t="s">
        <v>51</v>
      </c>
      <c r="D31" s="78" t="s">
        <v>52</v>
      </c>
      <c r="E31" s="78" t="s">
        <v>53</v>
      </c>
      <c r="F31" s="79">
        <v>41.717022</v>
      </c>
      <c r="G31" s="79">
        <v>-86.907742999999996</v>
      </c>
      <c r="H31" s="2">
        <v>37</v>
      </c>
      <c r="I31" s="2">
        <v>33</v>
      </c>
      <c r="J31" s="2">
        <v>31</v>
      </c>
      <c r="K31" s="2">
        <v>31</v>
      </c>
      <c r="L31" s="2">
        <v>29</v>
      </c>
      <c r="M31" s="2">
        <v>27</v>
      </c>
      <c r="N31" s="2">
        <v>26</v>
      </c>
      <c r="O31" s="2">
        <v>29</v>
      </c>
      <c r="P31" s="2">
        <v>23</v>
      </c>
      <c r="Q31" s="29">
        <v>30</v>
      </c>
      <c r="R31" s="6">
        <v>19</v>
      </c>
      <c r="S31" s="6">
        <v>21</v>
      </c>
      <c r="T31" s="260">
        <v>15</v>
      </c>
      <c r="U31" s="234">
        <f t="shared" si="3"/>
        <v>33.666666666666664</v>
      </c>
      <c r="V31" s="24">
        <f t="shared" si="3"/>
        <v>31.666666666666668</v>
      </c>
      <c r="W31" s="24">
        <f t="shared" si="3"/>
        <v>30.333333333333332</v>
      </c>
      <c r="X31" s="24">
        <f t="shared" si="3"/>
        <v>29</v>
      </c>
      <c r="Y31" s="24">
        <f t="shared" si="3"/>
        <v>27.333333333333332</v>
      </c>
      <c r="Z31" s="24">
        <f t="shared" si="3"/>
        <v>27.333333333333332</v>
      </c>
      <c r="AA31" s="24">
        <v>26</v>
      </c>
      <c r="AB31" s="31">
        <f t="shared" si="4"/>
        <v>27.333333333333332</v>
      </c>
      <c r="AC31" s="23">
        <f t="shared" si="5"/>
        <v>24</v>
      </c>
      <c r="AD31" s="24">
        <f t="shared" si="6"/>
        <v>23.333333333333332</v>
      </c>
      <c r="AE31" s="45">
        <f t="shared" si="6"/>
        <v>18.333333333333332</v>
      </c>
    </row>
    <row r="32" spans="2:31" ht="16.899999999999999" customHeight="1" x14ac:dyDescent="0.25">
      <c r="B32" s="77">
        <v>181091001</v>
      </c>
      <c r="C32" s="78" t="s">
        <v>55</v>
      </c>
      <c r="D32" s="78" t="s">
        <v>56</v>
      </c>
      <c r="E32" s="78" t="s">
        <v>57</v>
      </c>
      <c r="F32" s="79">
        <v>39.515039000000002</v>
      </c>
      <c r="G32" s="79">
        <v>-86.391643000000002</v>
      </c>
      <c r="H32" s="125"/>
      <c r="I32" s="125"/>
      <c r="J32" s="126" t="s">
        <v>129</v>
      </c>
      <c r="K32" s="35">
        <v>130</v>
      </c>
      <c r="L32" s="2">
        <v>141</v>
      </c>
      <c r="M32" s="2">
        <v>108</v>
      </c>
      <c r="N32" s="2">
        <v>140</v>
      </c>
      <c r="O32" s="2">
        <v>91</v>
      </c>
      <c r="P32" s="2">
        <v>98</v>
      </c>
      <c r="Q32" s="29">
        <v>105</v>
      </c>
      <c r="R32" s="42">
        <v>96</v>
      </c>
      <c r="S32" s="6">
        <v>82</v>
      </c>
      <c r="T32" s="4">
        <v>64</v>
      </c>
      <c r="U32" s="218" t="s">
        <v>27</v>
      </c>
      <c r="V32" s="37">
        <v>130</v>
      </c>
      <c r="W32" s="37">
        <v>136</v>
      </c>
      <c r="X32" s="38">
        <v>126</v>
      </c>
      <c r="Y32" s="25">
        <f>(L32+M32+N32)/3</f>
        <v>129.66666666666666</v>
      </c>
      <c r="Z32" s="25">
        <f>(M32+N32+O32)/3</f>
        <v>113</v>
      </c>
      <c r="AA32" s="25">
        <v>109.66666666666667</v>
      </c>
      <c r="AB32" s="32">
        <f t="shared" si="4"/>
        <v>98</v>
      </c>
      <c r="AC32" s="32">
        <f t="shared" si="5"/>
        <v>99.666666666666671</v>
      </c>
      <c r="AD32" s="33">
        <f t="shared" si="6"/>
        <v>94.333333333333329</v>
      </c>
      <c r="AE32" s="44">
        <f t="shared" si="6"/>
        <v>80.666666666666671</v>
      </c>
    </row>
    <row r="33" spans="2:31" ht="16.899999999999999" customHeight="1" x14ac:dyDescent="0.25">
      <c r="B33" s="77">
        <v>181250005</v>
      </c>
      <c r="C33" s="78" t="s">
        <v>58</v>
      </c>
      <c r="D33" s="78" t="s">
        <v>59</v>
      </c>
      <c r="E33" s="78"/>
      <c r="F33" s="79">
        <v>38.519148000000001</v>
      </c>
      <c r="G33" s="79">
        <v>-87.249793999999994</v>
      </c>
      <c r="H33" s="2">
        <v>155</v>
      </c>
      <c r="I33" s="2">
        <v>130</v>
      </c>
      <c r="J33" s="2">
        <v>183</v>
      </c>
      <c r="K33" s="2">
        <v>151</v>
      </c>
      <c r="L33" s="2">
        <v>119</v>
      </c>
      <c r="M33" s="2">
        <v>161</v>
      </c>
      <c r="N33" s="2">
        <v>172</v>
      </c>
      <c r="O33" s="2">
        <v>205</v>
      </c>
      <c r="P33" s="2">
        <v>194</v>
      </c>
      <c r="Q33" s="39">
        <v>211</v>
      </c>
      <c r="R33" s="6">
        <v>119</v>
      </c>
      <c r="S33" s="6">
        <v>140.19999999999999</v>
      </c>
      <c r="T33" s="4">
        <v>169.4</v>
      </c>
      <c r="U33" s="258">
        <v>156</v>
      </c>
      <c r="V33" s="25">
        <v>155</v>
      </c>
      <c r="W33" s="25">
        <v>151</v>
      </c>
      <c r="X33" s="25">
        <v>144</v>
      </c>
      <c r="Y33" s="25">
        <v>151</v>
      </c>
      <c r="Z33" s="25">
        <f>(M33+N33+O33)/3</f>
        <v>179.33333333333334</v>
      </c>
      <c r="AA33" s="25">
        <v>190.33333333333334</v>
      </c>
      <c r="AB33" s="32">
        <f t="shared" si="4"/>
        <v>203.33333333333334</v>
      </c>
      <c r="AC33" s="32">
        <f t="shared" si="5"/>
        <v>174.66666666666666</v>
      </c>
      <c r="AD33" s="33">
        <f t="shared" si="6"/>
        <v>156.73333333333332</v>
      </c>
      <c r="AE33" s="44">
        <f t="shared" si="6"/>
        <v>142.86666666666667</v>
      </c>
    </row>
    <row r="34" spans="2:31" ht="16.899999999999999" customHeight="1" x14ac:dyDescent="0.25">
      <c r="B34" s="77">
        <v>181270011</v>
      </c>
      <c r="C34" s="78" t="s">
        <v>60</v>
      </c>
      <c r="D34" s="78" t="s">
        <v>61</v>
      </c>
      <c r="E34" s="78" t="s">
        <v>62</v>
      </c>
      <c r="F34" s="79">
        <v>41.634109000000002</v>
      </c>
      <c r="G34" s="79">
        <v>-87.101478</v>
      </c>
      <c r="H34" s="2">
        <v>53</v>
      </c>
      <c r="I34" s="2">
        <v>57</v>
      </c>
      <c r="J34" s="2">
        <v>53</v>
      </c>
      <c r="K34" s="2">
        <v>59</v>
      </c>
      <c r="L34" s="2">
        <v>74</v>
      </c>
      <c r="M34" s="2">
        <v>55</v>
      </c>
      <c r="N34" s="2">
        <v>62</v>
      </c>
      <c r="O34" s="2">
        <v>82</v>
      </c>
      <c r="P34" s="2">
        <v>51</v>
      </c>
      <c r="Q34" s="39">
        <v>62</v>
      </c>
      <c r="R34" s="6">
        <v>44</v>
      </c>
      <c r="S34" s="6">
        <v>36</v>
      </c>
      <c r="T34" s="4">
        <v>36</v>
      </c>
      <c r="U34" s="258">
        <v>54</v>
      </c>
      <c r="V34" s="25">
        <v>56</v>
      </c>
      <c r="W34" s="25">
        <v>62</v>
      </c>
      <c r="X34" s="25">
        <v>63</v>
      </c>
      <c r="Y34" s="25">
        <f>(L34+M34+N34)/3</f>
        <v>63.666666666666664</v>
      </c>
      <c r="Z34" s="25">
        <f>(M34+N34+O34)/3</f>
        <v>66.333333333333329</v>
      </c>
      <c r="AA34" s="25">
        <v>65</v>
      </c>
      <c r="AB34" s="41">
        <f t="shared" si="4"/>
        <v>65</v>
      </c>
      <c r="AC34" s="23">
        <f t="shared" si="5"/>
        <v>52.333333333333336</v>
      </c>
      <c r="AD34" s="24">
        <f t="shared" si="6"/>
        <v>47.333333333333336</v>
      </c>
      <c r="AE34" s="45">
        <f t="shared" si="6"/>
        <v>38.666666666666664</v>
      </c>
    </row>
    <row r="35" spans="2:31" ht="16.899999999999999" customHeight="1" x14ac:dyDescent="0.25">
      <c r="B35" s="200">
        <v>181770006</v>
      </c>
      <c r="C35" s="201" t="s">
        <v>63</v>
      </c>
      <c r="D35" s="201" t="s">
        <v>64</v>
      </c>
      <c r="E35" s="201" t="s">
        <v>65</v>
      </c>
      <c r="F35" s="202">
        <v>39.812255999999998</v>
      </c>
      <c r="G35" s="202">
        <v>-84.889927</v>
      </c>
      <c r="H35" s="213">
        <v>107</v>
      </c>
      <c r="I35" s="213">
        <v>109</v>
      </c>
      <c r="J35" s="213">
        <v>96</v>
      </c>
      <c r="K35" s="213">
        <v>101</v>
      </c>
      <c r="L35" s="213">
        <v>126</v>
      </c>
      <c r="M35" s="213">
        <v>95</v>
      </c>
      <c r="N35" s="213">
        <v>100</v>
      </c>
      <c r="O35" s="213">
        <v>109</v>
      </c>
      <c r="P35" s="213">
        <v>70</v>
      </c>
      <c r="Q35" s="214">
        <v>95.2</v>
      </c>
      <c r="R35" s="203">
        <v>79.099999999999994</v>
      </c>
      <c r="S35" s="6">
        <v>22.4</v>
      </c>
      <c r="T35" s="261">
        <v>14.3</v>
      </c>
      <c r="U35" s="258">
        <v>104</v>
      </c>
      <c r="V35" s="25">
        <v>102</v>
      </c>
      <c r="W35" s="25">
        <v>108</v>
      </c>
      <c r="X35" s="25">
        <v>107</v>
      </c>
      <c r="Y35" s="25">
        <f>(L35+M35+N35)/3</f>
        <v>107</v>
      </c>
      <c r="Z35" s="25">
        <f>(M35+N35+O35)/3</f>
        <v>101.33333333333333</v>
      </c>
      <c r="AA35" s="25">
        <v>93</v>
      </c>
      <c r="AB35" s="32">
        <v>92</v>
      </c>
      <c r="AC35" s="32">
        <v>82</v>
      </c>
      <c r="AD35" s="24">
        <f>(Q35+R35+S35)/3</f>
        <v>65.566666666666677</v>
      </c>
      <c r="AE35" s="45">
        <f>(R35+S35+T35)/3</f>
        <v>38.6</v>
      </c>
    </row>
    <row r="36" spans="2:31" ht="16.899999999999999" customHeight="1" thickBot="1" x14ac:dyDescent="0.3">
      <c r="B36" s="80">
        <v>171850001</v>
      </c>
      <c r="C36" s="81" t="s">
        <v>148</v>
      </c>
      <c r="D36" s="81" t="s">
        <v>149</v>
      </c>
      <c r="E36" s="237"/>
      <c r="F36" s="238">
        <v>38.397789000000003</v>
      </c>
      <c r="G36" s="238">
        <v>-87.773853000000003</v>
      </c>
      <c r="H36" s="248">
        <v>138</v>
      </c>
      <c r="I36" s="46">
        <v>131</v>
      </c>
      <c r="J36" s="46">
        <v>125</v>
      </c>
      <c r="K36" s="248">
        <v>172</v>
      </c>
      <c r="L36" s="46">
        <v>187</v>
      </c>
      <c r="M36" s="46">
        <v>161</v>
      </c>
      <c r="N36" s="46">
        <v>109</v>
      </c>
      <c r="O36" s="46">
        <v>90</v>
      </c>
      <c r="P36" s="46">
        <v>69</v>
      </c>
      <c r="Q36" s="46">
        <v>66</v>
      </c>
      <c r="R36" s="46">
        <v>47</v>
      </c>
      <c r="S36" s="46">
        <v>89</v>
      </c>
      <c r="T36" s="262">
        <v>55</v>
      </c>
      <c r="U36" s="221">
        <f>(H36+I36+J36)/3</f>
        <v>131.33333333333334</v>
      </c>
      <c r="V36" s="59">
        <f>(I36+J36+K36)/3</f>
        <v>142.66666666666666</v>
      </c>
      <c r="W36" s="59">
        <f>(J36+K36+L36)/3</f>
        <v>161.33333333333334</v>
      </c>
      <c r="X36" s="59">
        <f>(K36+L36+M36)/3</f>
        <v>173.33333333333334</v>
      </c>
      <c r="Y36" s="59">
        <f>(L36+M36+N36)/3</f>
        <v>152.33333333333334</v>
      </c>
      <c r="Z36" s="59">
        <f>(M36+N36+O36)/3</f>
        <v>120</v>
      </c>
      <c r="AA36" s="59">
        <f>(N36+O36+P36)/3</f>
        <v>89.333333333333329</v>
      </c>
      <c r="AB36" s="59">
        <f>(O36+P36+Q36)/3</f>
        <v>75</v>
      </c>
      <c r="AC36" s="59">
        <f>(P36+Q36+R36)/3</f>
        <v>60.666666666666664</v>
      </c>
      <c r="AD36" s="59">
        <f>(Q36+R36+S36)/3</f>
        <v>67.333333333333329</v>
      </c>
      <c r="AE36" s="50">
        <f>(R36+S36+T36)/3</f>
        <v>63.666666666666664</v>
      </c>
    </row>
    <row r="37" spans="2:31" ht="16.899999999999999" customHeight="1" x14ac:dyDescent="0.25">
      <c r="AA37" s="139"/>
      <c r="AB37" s="139"/>
      <c r="AD37" s="113" t="s">
        <v>66</v>
      </c>
      <c r="AE37" s="116"/>
    </row>
    <row r="38" spans="2:31" ht="16.899999999999999" customHeight="1" x14ac:dyDescent="0.25">
      <c r="AA38" s="139"/>
      <c r="AB38" s="139"/>
      <c r="AD38" s="114" t="s">
        <v>67</v>
      </c>
      <c r="AE38" s="117"/>
    </row>
    <row r="39" spans="2:31" ht="16.899999999999999" customHeight="1" x14ac:dyDescent="0.25">
      <c r="AD39" s="114" t="s">
        <v>68</v>
      </c>
      <c r="AE39" s="118"/>
    </row>
    <row r="40" spans="2:31" ht="16.899999999999999" customHeight="1" x14ac:dyDescent="0.25">
      <c r="AD40" s="114" t="s">
        <v>69</v>
      </c>
      <c r="AE40" s="119"/>
    </row>
    <row r="41" spans="2:31" ht="16.899999999999999" customHeight="1" x14ac:dyDescent="0.25">
      <c r="AD41" s="114" t="s">
        <v>70</v>
      </c>
      <c r="AE41" s="115" t="s">
        <v>71</v>
      </c>
    </row>
  </sheetData>
  <mergeCells count="1">
    <mergeCell ref="C1:S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44"/>
  <sheetViews>
    <sheetView zoomScale="90" zoomScaleNormal="90" workbookViewId="0"/>
  </sheetViews>
  <sheetFormatPr defaultColWidth="8.85546875" defaultRowHeight="16.899999999999999" customHeight="1" x14ac:dyDescent="0.25"/>
  <cols>
    <col min="1" max="1" width="3.7109375" style="138" customWidth="1"/>
    <col min="2" max="2" width="13.7109375" style="138" customWidth="1"/>
    <col min="3" max="3" width="40.7109375" style="138" customWidth="1"/>
    <col min="4" max="4" width="13.7109375" style="138" customWidth="1"/>
    <col min="5" max="5" width="10.7109375" style="138" customWidth="1"/>
    <col min="6" max="6" width="17.7109375" style="138" customWidth="1"/>
    <col min="7" max="14" width="10.7109375" style="138" customWidth="1"/>
    <col min="15" max="15" width="20.7109375" style="138" customWidth="1"/>
    <col min="16" max="16384" width="8.85546875" style="138"/>
  </cols>
  <sheetData>
    <row r="1" spans="2:15" ht="20.25" x14ac:dyDescent="0.25">
      <c r="B1" s="133" t="s">
        <v>84</v>
      </c>
      <c r="C1" s="134"/>
      <c r="D1" s="134"/>
      <c r="E1" s="134"/>
      <c r="F1" s="134"/>
      <c r="G1" s="134"/>
      <c r="H1" s="134"/>
      <c r="I1" s="134"/>
      <c r="J1" s="134"/>
      <c r="K1" s="134"/>
      <c r="L1" s="134"/>
      <c r="M1" s="134"/>
      <c r="N1" s="134"/>
      <c r="O1" s="153"/>
    </row>
    <row r="2" spans="2:15" ht="20.25" x14ac:dyDescent="0.25">
      <c r="B2" s="133" t="s">
        <v>85</v>
      </c>
      <c r="C2" s="133"/>
      <c r="D2" s="133"/>
      <c r="E2" s="133"/>
      <c r="F2" s="133"/>
      <c r="G2" s="133"/>
      <c r="H2" s="133"/>
      <c r="I2" s="133"/>
      <c r="J2" s="133"/>
      <c r="K2" s="133"/>
      <c r="L2" s="133"/>
      <c r="M2" s="133"/>
      <c r="N2" s="133"/>
      <c r="O2" s="153"/>
    </row>
    <row r="3" spans="2:15" ht="16.899999999999999" customHeight="1" x14ac:dyDescent="0.25">
      <c r="B3" s="130"/>
      <c r="C3" s="130"/>
      <c r="D3" s="130"/>
      <c r="E3" s="130"/>
      <c r="F3" s="130"/>
      <c r="G3" s="130"/>
      <c r="H3" s="130"/>
      <c r="I3" s="130"/>
      <c r="J3" s="130"/>
      <c r="K3" s="130"/>
      <c r="L3" s="130"/>
      <c r="M3" s="130"/>
      <c r="N3" s="130"/>
    </row>
    <row r="4" spans="2:15" ht="45" customHeight="1" x14ac:dyDescent="0.25">
      <c r="B4" s="19" t="s">
        <v>0</v>
      </c>
      <c r="C4" s="303" t="s">
        <v>144</v>
      </c>
      <c r="D4" s="304"/>
      <c r="E4" s="304"/>
      <c r="F4" s="304"/>
      <c r="G4" s="304"/>
      <c r="H4" s="304"/>
      <c r="I4" s="304"/>
      <c r="J4" s="304"/>
      <c r="K4" s="304"/>
      <c r="L4" s="304"/>
      <c r="M4" s="304"/>
      <c r="N4" s="304"/>
      <c r="O4" s="304"/>
    </row>
    <row r="5" spans="2:15" ht="16.899999999999999" customHeight="1" thickBot="1" x14ac:dyDescent="0.3">
      <c r="B5" s="130"/>
      <c r="C5" s="130"/>
      <c r="D5" s="130"/>
      <c r="E5" s="130"/>
      <c r="F5" s="130"/>
      <c r="G5" s="130"/>
      <c r="H5" s="130"/>
      <c r="I5" s="130"/>
      <c r="J5" s="130"/>
      <c r="K5" s="130"/>
      <c r="L5" s="130"/>
      <c r="M5" s="130"/>
      <c r="N5" s="130"/>
    </row>
    <row r="6" spans="2:15" ht="16.899999999999999" customHeight="1" thickBot="1" x14ac:dyDescent="0.3">
      <c r="E6" s="83" t="s">
        <v>86</v>
      </c>
      <c r="F6" s="148"/>
      <c r="G6" s="148"/>
      <c r="H6" s="148"/>
      <c r="I6" s="148"/>
      <c r="J6" s="148"/>
      <c r="K6" s="148"/>
      <c r="L6" s="148"/>
      <c r="M6" s="148"/>
      <c r="N6" s="148"/>
      <c r="O6" s="149"/>
    </row>
    <row r="7" spans="2:15" ht="16.899999999999999" customHeight="1" thickBot="1" x14ac:dyDescent="0.3">
      <c r="B7" s="84" t="s">
        <v>5</v>
      </c>
      <c r="C7" s="85" t="s">
        <v>6</v>
      </c>
      <c r="D7" s="84" t="s">
        <v>7</v>
      </c>
      <c r="E7" s="21">
        <v>2000</v>
      </c>
      <c r="F7" s="21">
        <v>2001</v>
      </c>
      <c r="G7" s="21">
        <v>2002</v>
      </c>
      <c r="H7" s="21">
        <v>2003</v>
      </c>
      <c r="I7" s="21">
        <v>2004</v>
      </c>
      <c r="J7" s="21">
        <v>2005</v>
      </c>
      <c r="K7" s="21">
        <v>2006</v>
      </c>
      <c r="L7" s="21">
        <v>2007</v>
      </c>
      <c r="M7" s="21">
        <v>2008</v>
      </c>
      <c r="N7" s="21">
        <v>2009</v>
      </c>
      <c r="O7" s="21">
        <v>2010</v>
      </c>
    </row>
    <row r="8" spans="2:15" ht="16.899999999999999" customHeight="1" x14ac:dyDescent="0.25">
      <c r="B8" s="77">
        <v>180270002</v>
      </c>
      <c r="C8" s="78" t="s">
        <v>87</v>
      </c>
      <c r="D8" s="78" t="s">
        <v>42</v>
      </c>
      <c r="E8" s="101">
        <v>34.6</v>
      </c>
      <c r="F8" s="93">
        <v>29.9</v>
      </c>
      <c r="G8" s="93">
        <v>31.7</v>
      </c>
      <c r="H8" s="93">
        <v>33.799999999999997</v>
      </c>
      <c r="I8" s="93">
        <v>39.4</v>
      </c>
      <c r="J8" s="93">
        <v>25.7</v>
      </c>
      <c r="K8" s="93">
        <v>35.799999999999997</v>
      </c>
      <c r="L8" s="93">
        <v>25.2</v>
      </c>
      <c r="M8" s="93">
        <v>36.200000000000003</v>
      </c>
      <c r="N8" s="93">
        <v>26.1</v>
      </c>
      <c r="O8" s="120">
        <v>25.8</v>
      </c>
    </row>
    <row r="9" spans="2:15" ht="16.899999999999999" customHeight="1" x14ac:dyDescent="0.25">
      <c r="B9" s="77">
        <v>180290004</v>
      </c>
      <c r="C9" s="78" t="s">
        <v>89</v>
      </c>
      <c r="D9" s="78" t="s">
        <v>88</v>
      </c>
      <c r="E9" s="1">
        <v>53.4</v>
      </c>
      <c r="F9" s="2">
        <v>41.7</v>
      </c>
      <c r="G9" s="2">
        <v>42.8</v>
      </c>
      <c r="H9" s="2">
        <v>40.299999999999997</v>
      </c>
      <c r="I9" s="2">
        <v>50.8</v>
      </c>
      <c r="J9" s="2">
        <v>36.1</v>
      </c>
      <c r="K9" s="2">
        <v>25.6</v>
      </c>
      <c r="L9" s="2">
        <v>17.899999999999999</v>
      </c>
      <c r="M9" s="122"/>
      <c r="N9" s="123"/>
      <c r="O9" s="127" t="s">
        <v>54</v>
      </c>
    </row>
    <row r="10" spans="2:15" ht="16.899999999999999" customHeight="1" x14ac:dyDescent="0.25">
      <c r="B10" s="77">
        <v>180430004</v>
      </c>
      <c r="C10" s="78" t="s">
        <v>43</v>
      </c>
      <c r="D10" s="78" t="s">
        <v>19</v>
      </c>
      <c r="E10" s="1">
        <v>37.4</v>
      </c>
      <c r="F10" s="2">
        <v>36.200000000000003</v>
      </c>
      <c r="G10" s="2">
        <v>20</v>
      </c>
      <c r="H10" s="2">
        <v>33.5</v>
      </c>
      <c r="I10" s="2">
        <v>25.9</v>
      </c>
      <c r="J10" s="2">
        <v>26.3</v>
      </c>
      <c r="K10" s="2">
        <v>34.299999999999997</v>
      </c>
      <c r="L10" s="2">
        <v>28.7</v>
      </c>
      <c r="M10" s="2">
        <v>36</v>
      </c>
      <c r="N10" s="2">
        <v>18</v>
      </c>
      <c r="O10" s="3">
        <v>13.6</v>
      </c>
    </row>
    <row r="11" spans="2:15" ht="16.899999999999999" customHeight="1" x14ac:dyDescent="0.25">
      <c r="B11" s="77">
        <v>180430007</v>
      </c>
      <c r="C11" s="78" t="s">
        <v>90</v>
      </c>
      <c r="D11" s="78" t="s">
        <v>19</v>
      </c>
      <c r="E11" s="1">
        <v>31.2</v>
      </c>
      <c r="F11" s="2">
        <v>30.4</v>
      </c>
      <c r="G11" s="2">
        <v>18.3</v>
      </c>
      <c r="H11" s="2">
        <v>22.3</v>
      </c>
      <c r="I11" s="2">
        <v>11.1</v>
      </c>
      <c r="J11" s="2">
        <v>31.3</v>
      </c>
      <c r="K11" s="2">
        <v>30.7</v>
      </c>
      <c r="L11" s="2">
        <v>31</v>
      </c>
      <c r="M11" s="2">
        <v>31.9</v>
      </c>
      <c r="N11" s="2">
        <v>29</v>
      </c>
      <c r="O11" s="3">
        <v>13.1</v>
      </c>
    </row>
    <row r="12" spans="2:15" ht="16.899999999999999" customHeight="1" x14ac:dyDescent="0.25">
      <c r="B12" s="77">
        <v>180431004</v>
      </c>
      <c r="C12" s="78" t="s">
        <v>91</v>
      </c>
      <c r="D12" s="78" t="s">
        <v>19</v>
      </c>
      <c r="E12" s="1">
        <v>33.700000000000003</v>
      </c>
      <c r="F12" s="2">
        <v>31</v>
      </c>
      <c r="G12" s="2">
        <v>29.7</v>
      </c>
      <c r="H12" s="2">
        <v>34.799999999999997</v>
      </c>
      <c r="I12" s="2">
        <v>28.5</v>
      </c>
      <c r="J12" s="2">
        <v>27.8</v>
      </c>
      <c r="K12" s="2">
        <v>39.5</v>
      </c>
      <c r="L12" s="2">
        <v>36.299999999999997</v>
      </c>
      <c r="M12" s="2">
        <v>23.2</v>
      </c>
      <c r="N12" s="2">
        <v>21.1</v>
      </c>
      <c r="O12" s="4">
        <v>20.6</v>
      </c>
    </row>
    <row r="13" spans="2:15" ht="16.899999999999999" customHeight="1" x14ac:dyDescent="0.25">
      <c r="B13" s="77">
        <v>180450001</v>
      </c>
      <c r="C13" s="78" t="s">
        <v>44</v>
      </c>
      <c r="D13" s="78" t="s">
        <v>45</v>
      </c>
      <c r="E13" s="1">
        <v>30.8</v>
      </c>
      <c r="F13" s="2">
        <v>29.9</v>
      </c>
      <c r="G13" s="2">
        <v>21.2</v>
      </c>
      <c r="H13" s="2">
        <v>31.4</v>
      </c>
      <c r="I13" s="2">
        <v>40.6</v>
      </c>
      <c r="J13" s="2">
        <v>59.7</v>
      </c>
      <c r="K13" s="2">
        <v>49.3</v>
      </c>
      <c r="L13" s="2">
        <v>79.7</v>
      </c>
      <c r="M13" s="2">
        <v>89.3</v>
      </c>
      <c r="N13" s="2">
        <v>12.8</v>
      </c>
      <c r="O13" s="3">
        <v>8.5</v>
      </c>
    </row>
    <row r="14" spans="2:15" ht="16.899999999999999" customHeight="1" x14ac:dyDescent="0.25">
      <c r="B14" s="77">
        <v>180510001</v>
      </c>
      <c r="C14" s="78" t="s">
        <v>92</v>
      </c>
      <c r="D14" s="78" t="s">
        <v>47</v>
      </c>
      <c r="E14" s="1">
        <v>19.3</v>
      </c>
      <c r="F14" s="2">
        <v>32.200000000000003</v>
      </c>
      <c r="G14" s="2">
        <v>14.8</v>
      </c>
      <c r="H14" s="2">
        <v>26.7</v>
      </c>
      <c r="I14" s="2">
        <v>22.6</v>
      </c>
      <c r="J14" s="2">
        <v>24.6</v>
      </c>
      <c r="K14" s="2">
        <v>20.2</v>
      </c>
      <c r="L14" s="2">
        <v>19.600000000000001</v>
      </c>
      <c r="M14" s="2">
        <v>12.3</v>
      </c>
      <c r="N14" s="2">
        <v>14.8</v>
      </c>
      <c r="O14" s="3">
        <v>13.4</v>
      </c>
    </row>
    <row r="15" spans="2:15" ht="16.899999999999999" customHeight="1" x14ac:dyDescent="0.25">
      <c r="B15" s="77">
        <v>180510002</v>
      </c>
      <c r="C15" s="78" t="s">
        <v>46</v>
      </c>
      <c r="D15" s="78" t="s">
        <v>47</v>
      </c>
      <c r="E15" s="1">
        <v>70.2</v>
      </c>
      <c r="F15" s="2">
        <v>61.6</v>
      </c>
      <c r="G15" s="2">
        <v>53.7</v>
      </c>
      <c r="H15" s="2">
        <v>123.6</v>
      </c>
      <c r="I15" s="2">
        <v>48.2</v>
      </c>
      <c r="J15" s="2">
        <v>30.1</v>
      </c>
      <c r="K15" s="2">
        <v>86.2</v>
      </c>
      <c r="L15" s="2">
        <v>41.5</v>
      </c>
      <c r="M15" s="2">
        <v>19.399999999999999</v>
      </c>
      <c r="N15" s="2">
        <v>22.6</v>
      </c>
      <c r="O15" s="3">
        <v>20.7</v>
      </c>
    </row>
    <row r="16" spans="2:15" ht="16.899999999999999" customHeight="1" x14ac:dyDescent="0.25">
      <c r="B16" s="77">
        <v>180630001</v>
      </c>
      <c r="C16" s="78" t="s">
        <v>94</v>
      </c>
      <c r="D16" s="78" t="s">
        <v>93</v>
      </c>
      <c r="E16" s="131"/>
      <c r="F16" s="132"/>
      <c r="G16" s="132"/>
      <c r="H16" s="28" t="s">
        <v>95</v>
      </c>
      <c r="I16" s="2">
        <v>21.6</v>
      </c>
      <c r="J16" s="2">
        <v>16.5</v>
      </c>
      <c r="K16" s="2">
        <v>6.8</v>
      </c>
      <c r="L16" s="5">
        <v>2.7</v>
      </c>
      <c r="M16" s="122"/>
      <c r="N16" s="123"/>
      <c r="O16" s="127" t="s">
        <v>54</v>
      </c>
    </row>
    <row r="17" spans="2:15" ht="16.899999999999999" customHeight="1" x14ac:dyDescent="0.25">
      <c r="B17" s="77">
        <v>180630002</v>
      </c>
      <c r="C17" s="78" t="s">
        <v>96</v>
      </c>
      <c r="D17" s="78" t="s">
        <v>93</v>
      </c>
      <c r="E17" s="131"/>
      <c r="F17" s="132"/>
      <c r="G17" s="132"/>
      <c r="H17" s="28" t="s">
        <v>95</v>
      </c>
      <c r="I17" s="2">
        <v>21.9</v>
      </c>
      <c r="J17" s="2">
        <v>14</v>
      </c>
      <c r="K17" s="2">
        <v>11.5</v>
      </c>
      <c r="L17" s="2">
        <v>13.3</v>
      </c>
      <c r="M17" s="2">
        <v>12.4</v>
      </c>
      <c r="N17" s="5">
        <v>8.5</v>
      </c>
      <c r="O17" s="121" t="s">
        <v>54</v>
      </c>
    </row>
    <row r="18" spans="2:15" ht="16.899999999999999" customHeight="1" x14ac:dyDescent="0.25">
      <c r="B18" s="77">
        <v>180630003</v>
      </c>
      <c r="C18" s="78" t="s">
        <v>97</v>
      </c>
      <c r="D18" s="78" t="s">
        <v>93</v>
      </c>
      <c r="E18" s="131"/>
      <c r="F18" s="132"/>
      <c r="G18" s="132"/>
      <c r="H18" s="28" t="s">
        <v>95</v>
      </c>
      <c r="I18" s="2">
        <v>22</v>
      </c>
      <c r="J18" s="2">
        <v>16.2</v>
      </c>
      <c r="K18" s="2">
        <v>13.3</v>
      </c>
      <c r="L18" s="2">
        <v>17.899999999999999</v>
      </c>
      <c r="M18" s="122"/>
      <c r="N18" s="123"/>
      <c r="O18" s="127" t="s">
        <v>54</v>
      </c>
    </row>
    <row r="19" spans="2:15" ht="16.899999999999999" customHeight="1" x14ac:dyDescent="0.25">
      <c r="B19" s="77">
        <v>180730002</v>
      </c>
      <c r="C19" s="78" t="s">
        <v>48</v>
      </c>
      <c r="D19" s="78" t="s">
        <v>49</v>
      </c>
      <c r="E19" s="1">
        <v>13.8</v>
      </c>
      <c r="F19" s="2">
        <v>11.2</v>
      </c>
      <c r="G19" s="2">
        <v>8.8000000000000007</v>
      </c>
      <c r="H19" s="2">
        <v>10.8</v>
      </c>
      <c r="I19" s="2">
        <v>23.3</v>
      </c>
      <c r="J19" s="2">
        <v>17.3</v>
      </c>
      <c r="K19" s="2">
        <v>13.9</v>
      </c>
      <c r="L19" s="2">
        <v>12.2</v>
      </c>
      <c r="M19" s="2">
        <v>11</v>
      </c>
      <c r="N19" s="2">
        <v>13.2</v>
      </c>
      <c r="O19" s="3">
        <v>10</v>
      </c>
    </row>
    <row r="20" spans="2:15" ht="16.899999999999999" customHeight="1" x14ac:dyDescent="0.25">
      <c r="B20" s="77">
        <v>180730003</v>
      </c>
      <c r="C20" s="78" t="s">
        <v>98</v>
      </c>
      <c r="D20" s="78" t="s">
        <v>49</v>
      </c>
      <c r="E20" s="1">
        <v>12.1</v>
      </c>
      <c r="F20" s="2">
        <v>8.9</v>
      </c>
      <c r="G20" s="2">
        <v>16.8</v>
      </c>
      <c r="H20" s="122"/>
      <c r="I20" s="123"/>
      <c r="J20" s="123"/>
      <c r="K20" s="123"/>
      <c r="L20" s="123"/>
      <c r="M20" s="123"/>
      <c r="N20" s="123"/>
      <c r="O20" s="127" t="s">
        <v>54</v>
      </c>
    </row>
    <row r="21" spans="2:15" ht="16.899999999999999" customHeight="1" x14ac:dyDescent="0.25">
      <c r="B21" s="77">
        <v>180770004</v>
      </c>
      <c r="C21" s="78" t="s">
        <v>100</v>
      </c>
      <c r="D21" s="78" t="s">
        <v>99</v>
      </c>
      <c r="E21" s="1">
        <v>26.7</v>
      </c>
      <c r="F21" s="2">
        <v>25.6</v>
      </c>
      <c r="G21" s="2">
        <v>34</v>
      </c>
      <c r="H21" s="2">
        <v>39</v>
      </c>
      <c r="I21" s="2">
        <v>30.1</v>
      </c>
      <c r="J21" s="2">
        <v>28.5</v>
      </c>
      <c r="K21" s="122"/>
      <c r="L21" s="123"/>
      <c r="M21" s="123"/>
      <c r="N21" s="123"/>
      <c r="O21" s="127" t="s">
        <v>54</v>
      </c>
    </row>
    <row r="22" spans="2:15" ht="16.899999999999999" customHeight="1" x14ac:dyDescent="0.25">
      <c r="B22" s="77">
        <v>180890022</v>
      </c>
      <c r="C22" s="78" t="s">
        <v>21</v>
      </c>
      <c r="D22" s="78" t="s">
        <v>22</v>
      </c>
      <c r="E22" s="1">
        <v>45.7</v>
      </c>
      <c r="F22" s="2">
        <v>28.6</v>
      </c>
      <c r="G22" s="2">
        <v>32.5</v>
      </c>
      <c r="H22" s="2">
        <v>29.1</v>
      </c>
      <c r="I22" s="2">
        <v>32.799999999999997</v>
      </c>
      <c r="J22" s="2">
        <v>42.5</v>
      </c>
      <c r="K22" s="2">
        <v>28.3</v>
      </c>
      <c r="L22" s="2">
        <v>20.6</v>
      </c>
      <c r="M22" s="2">
        <v>17.3</v>
      </c>
      <c r="N22" s="2">
        <v>15.8</v>
      </c>
      <c r="O22" s="4">
        <v>23.5</v>
      </c>
    </row>
    <row r="23" spans="2:15" ht="16.899999999999999" customHeight="1" x14ac:dyDescent="0.25">
      <c r="B23" s="77">
        <v>180892008</v>
      </c>
      <c r="C23" s="78" t="s">
        <v>101</v>
      </c>
      <c r="D23" s="78" t="s">
        <v>22</v>
      </c>
      <c r="E23" s="1">
        <v>25</v>
      </c>
      <c r="F23" s="2">
        <v>29.6</v>
      </c>
      <c r="G23" s="2">
        <v>13</v>
      </c>
      <c r="H23" s="2">
        <v>19</v>
      </c>
      <c r="I23" s="2">
        <v>14.5</v>
      </c>
      <c r="J23" s="2">
        <v>15.5</v>
      </c>
      <c r="K23" s="2">
        <v>15.5</v>
      </c>
      <c r="L23" s="2">
        <v>16.8</v>
      </c>
      <c r="M23" s="2">
        <v>9.9</v>
      </c>
      <c r="N23" s="2">
        <v>8.6</v>
      </c>
      <c r="O23" s="4">
        <v>10.4</v>
      </c>
    </row>
    <row r="24" spans="2:15" ht="16.899999999999999" customHeight="1" x14ac:dyDescent="0.25">
      <c r="B24" s="77">
        <v>180910005</v>
      </c>
      <c r="C24" s="78" t="s">
        <v>51</v>
      </c>
      <c r="D24" s="78" t="s">
        <v>52</v>
      </c>
      <c r="E24" s="1">
        <v>13.3</v>
      </c>
      <c r="F24" s="2">
        <v>14.3</v>
      </c>
      <c r="G24" s="2">
        <v>15.4</v>
      </c>
      <c r="H24" s="2">
        <v>11.7</v>
      </c>
      <c r="I24" s="2">
        <v>15.5</v>
      </c>
      <c r="J24" s="2">
        <v>15.7</v>
      </c>
      <c r="K24" s="2">
        <v>9.5</v>
      </c>
      <c r="L24" s="2">
        <v>9.6</v>
      </c>
      <c r="M24" s="2">
        <v>9.1999999999999993</v>
      </c>
      <c r="N24" s="2">
        <v>10.3</v>
      </c>
      <c r="O24" s="3">
        <v>10.6</v>
      </c>
    </row>
    <row r="25" spans="2:15" ht="16.899999999999999" customHeight="1" x14ac:dyDescent="0.25">
      <c r="B25" s="77">
        <v>180910007</v>
      </c>
      <c r="C25" s="78" t="s">
        <v>102</v>
      </c>
      <c r="D25" s="78" t="s">
        <v>52</v>
      </c>
      <c r="E25" s="1">
        <v>16.3</v>
      </c>
      <c r="F25" s="2">
        <v>11.5</v>
      </c>
      <c r="G25" s="6">
        <v>14.9</v>
      </c>
      <c r="H25" s="122"/>
      <c r="I25" s="123"/>
      <c r="J25" s="123"/>
      <c r="K25" s="123"/>
      <c r="L25" s="123"/>
      <c r="M25" s="123"/>
      <c r="N25" s="123"/>
      <c r="O25" s="127" t="s">
        <v>54</v>
      </c>
    </row>
    <row r="26" spans="2:15" ht="16.899999999999999" customHeight="1" x14ac:dyDescent="0.25">
      <c r="B26" s="77">
        <v>180970042</v>
      </c>
      <c r="C26" s="78" t="s">
        <v>103</v>
      </c>
      <c r="D26" s="78" t="s">
        <v>31</v>
      </c>
      <c r="E26" s="1">
        <v>15.3</v>
      </c>
      <c r="F26" s="2">
        <v>17.7</v>
      </c>
      <c r="G26" s="2">
        <v>17</v>
      </c>
      <c r="H26" s="2">
        <v>24.1</v>
      </c>
      <c r="I26" s="2">
        <v>28.8</v>
      </c>
      <c r="J26" s="2">
        <v>22</v>
      </c>
      <c r="K26" s="2">
        <v>18.8</v>
      </c>
      <c r="L26" s="2">
        <v>15</v>
      </c>
      <c r="M26" s="122"/>
      <c r="N26" s="123"/>
      <c r="O26" s="127" t="s">
        <v>54</v>
      </c>
    </row>
    <row r="27" spans="2:15" ht="16.899999999999999" customHeight="1" x14ac:dyDescent="0.25">
      <c r="B27" s="77">
        <v>180970057</v>
      </c>
      <c r="C27" s="78" t="s">
        <v>104</v>
      </c>
      <c r="D27" s="78" t="s">
        <v>31</v>
      </c>
      <c r="E27" s="1">
        <v>19.3</v>
      </c>
      <c r="F27" s="2">
        <v>23.1</v>
      </c>
      <c r="G27" s="2">
        <v>22.2</v>
      </c>
      <c r="H27" s="2">
        <v>21.3</v>
      </c>
      <c r="I27" s="2">
        <v>27.6</v>
      </c>
      <c r="J27" s="2">
        <v>20.8</v>
      </c>
      <c r="K27" s="2">
        <v>22.8</v>
      </c>
      <c r="L27" s="2">
        <v>28.2</v>
      </c>
      <c r="M27" s="2">
        <v>16.3</v>
      </c>
      <c r="N27" s="2">
        <v>20.399999999999999</v>
      </c>
      <c r="O27" s="4">
        <v>23.3</v>
      </c>
    </row>
    <row r="28" spans="2:15" ht="16.899999999999999" customHeight="1" x14ac:dyDescent="0.25">
      <c r="B28" s="77">
        <v>180970073</v>
      </c>
      <c r="C28" s="78" t="s">
        <v>105</v>
      </c>
      <c r="D28" s="78" t="s">
        <v>31</v>
      </c>
      <c r="E28" s="1">
        <v>24.6</v>
      </c>
      <c r="F28" s="2">
        <v>19.7</v>
      </c>
      <c r="G28" s="2">
        <v>24.5</v>
      </c>
      <c r="H28" s="2">
        <v>20.5</v>
      </c>
      <c r="I28" s="2">
        <v>24.2</v>
      </c>
      <c r="J28" s="2">
        <v>19.100000000000001</v>
      </c>
      <c r="K28" s="2">
        <v>28</v>
      </c>
      <c r="L28" s="2">
        <v>12</v>
      </c>
      <c r="M28" s="2">
        <v>11.2</v>
      </c>
      <c r="N28" s="2">
        <v>10.9</v>
      </c>
      <c r="O28" s="4">
        <v>15.1</v>
      </c>
    </row>
    <row r="29" spans="2:15" ht="16.899999999999999" customHeight="1" x14ac:dyDescent="0.25">
      <c r="B29" s="77">
        <v>180970078</v>
      </c>
      <c r="C29" s="78" t="s">
        <v>106</v>
      </c>
      <c r="D29" s="78" t="s">
        <v>31</v>
      </c>
      <c r="E29" s="124"/>
      <c r="F29" s="125"/>
      <c r="G29" s="125"/>
      <c r="H29" s="125"/>
      <c r="I29" s="125"/>
      <c r="J29" s="125"/>
      <c r="K29" s="125"/>
      <c r="L29" s="125"/>
      <c r="M29" s="125"/>
      <c r="N29" s="126" t="s">
        <v>107</v>
      </c>
      <c r="O29" s="4">
        <v>4</v>
      </c>
    </row>
    <row r="30" spans="2:15" ht="16.899999999999999" customHeight="1" x14ac:dyDescent="0.25">
      <c r="B30" s="77">
        <v>181091001</v>
      </c>
      <c r="C30" s="78" t="s">
        <v>108</v>
      </c>
      <c r="D30" s="78" t="s">
        <v>56</v>
      </c>
      <c r="E30" s="131"/>
      <c r="F30" s="132"/>
      <c r="G30" s="132"/>
      <c r="H30" s="28" t="s">
        <v>95</v>
      </c>
      <c r="I30" s="2">
        <v>24.3</v>
      </c>
      <c r="J30" s="2">
        <v>35.1</v>
      </c>
      <c r="K30" s="2">
        <v>26</v>
      </c>
      <c r="L30" s="2">
        <v>36.299999999999997</v>
      </c>
      <c r="M30" s="2">
        <v>18.7</v>
      </c>
      <c r="N30" s="2">
        <v>23.9</v>
      </c>
      <c r="O30" s="3">
        <v>28.8</v>
      </c>
    </row>
    <row r="31" spans="2:15" ht="16.899999999999999" customHeight="1" x14ac:dyDescent="0.25">
      <c r="B31" s="77">
        <v>181230006</v>
      </c>
      <c r="C31" s="78" t="s">
        <v>110</v>
      </c>
      <c r="D31" s="78" t="s">
        <v>109</v>
      </c>
      <c r="E31" s="1">
        <v>20.6</v>
      </c>
      <c r="F31" s="2">
        <v>37.700000000000003</v>
      </c>
      <c r="G31" s="2">
        <v>36</v>
      </c>
      <c r="H31" s="2">
        <v>36</v>
      </c>
      <c r="I31" s="2">
        <v>26.2</v>
      </c>
      <c r="J31" s="122"/>
      <c r="K31" s="123"/>
      <c r="L31" s="123"/>
      <c r="M31" s="123"/>
      <c r="N31" s="123"/>
      <c r="O31" s="127" t="s">
        <v>54</v>
      </c>
    </row>
    <row r="32" spans="2:15" ht="16.899999999999999" customHeight="1" x14ac:dyDescent="0.25">
      <c r="B32" s="77">
        <v>181230007</v>
      </c>
      <c r="C32" s="78" t="s">
        <v>112</v>
      </c>
      <c r="D32" s="78" t="s">
        <v>111</v>
      </c>
      <c r="E32" s="1">
        <v>29.5</v>
      </c>
      <c r="F32" s="2">
        <v>39.700000000000003</v>
      </c>
      <c r="G32" s="2">
        <v>33.9</v>
      </c>
      <c r="H32" s="2">
        <v>32.799999999999997</v>
      </c>
      <c r="I32" s="2">
        <v>27.6</v>
      </c>
      <c r="J32" s="122"/>
      <c r="K32" s="123"/>
      <c r="L32" s="123"/>
      <c r="M32" s="123"/>
      <c r="N32" s="123"/>
      <c r="O32" s="127" t="s">
        <v>54</v>
      </c>
    </row>
    <row r="33" spans="2:15" ht="16.899999999999999" customHeight="1" x14ac:dyDescent="0.25">
      <c r="B33" s="77">
        <v>181250005</v>
      </c>
      <c r="C33" s="78" t="s">
        <v>113</v>
      </c>
      <c r="D33" s="78" t="s">
        <v>59</v>
      </c>
      <c r="E33" s="1">
        <v>28.5</v>
      </c>
      <c r="F33" s="2">
        <v>53</v>
      </c>
      <c r="G33" s="2">
        <v>49.6</v>
      </c>
      <c r="H33" s="2">
        <v>68.599999999999994</v>
      </c>
      <c r="I33" s="2">
        <v>32.5</v>
      </c>
      <c r="J33" s="2">
        <v>26.5</v>
      </c>
      <c r="K33" s="2">
        <v>29.1</v>
      </c>
      <c r="L33" s="2">
        <v>36.6</v>
      </c>
      <c r="M33" s="2">
        <v>47.3</v>
      </c>
      <c r="N33" s="2">
        <v>32.299999999999997</v>
      </c>
      <c r="O33" s="3">
        <v>36.5</v>
      </c>
    </row>
    <row r="34" spans="2:15" ht="16.899999999999999" customHeight="1" x14ac:dyDescent="0.25">
      <c r="B34" s="77">
        <v>181270011</v>
      </c>
      <c r="C34" s="78" t="s">
        <v>60</v>
      </c>
      <c r="D34" s="78" t="s">
        <v>61</v>
      </c>
      <c r="E34" s="1">
        <v>19.600000000000001</v>
      </c>
      <c r="F34" s="2">
        <v>18.7</v>
      </c>
      <c r="G34" s="2">
        <v>19</v>
      </c>
      <c r="H34" s="2">
        <v>21.3</v>
      </c>
      <c r="I34" s="2">
        <v>21.4</v>
      </c>
      <c r="J34" s="2">
        <v>18.2</v>
      </c>
      <c r="K34" s="2">
        <v>17</v>
      </c>
      <c r="L34" s="2">
        <v>16.399999999999999</v>
      </c>
      <c r="M34" s="2">
        <v>21.1</v>
      </c>
      <c r="N34" s="2">
        <v>20.399999999999999</v>
      </c>
      <c r="O34" s="3">
        <v>16.7</v>
      </c>
    </row>
    <row r="35" spans="2:15" ht="16.899999999999999" customHeight="1" x14ac:dyDescent="0.25">
      <c r="B35" s="77">
        <v>181470002</v>
      </c>
      <c r="C35" s="78" t="s">
        <v>115</v>
      </c>
      <c r="D35" s="78" t="s">
        <v>114</v>
      </c>
      <c r="E35" s="1">
        <v>27.9</v>
      </c>
      <c r="F35" s="2">
        <v>23.3</v>
      </c>
      <c r="G35" s="122"/>
      <c r="H35" s="123"/>
      <c r="I35" s="123"/>
      <c r="J35" s="123"/>
      <c r="K35" s="123"/>
      <c r="L35" s="123"/>
      <c r="M35" s="123"/>
      <c r="N35" s="123"/>
      <c r="O35" s="127" t="s">
        <v>54</v>
      </c>
    </row>
    <row r="36" spans="2:15" ht="16.899999999999999" customHeight="1" x14ac:dyDescent="0.25">
      <c r="B36" s="77">
        <v>181470010</v>
      </c>
      <c r="C36" s="78" t="s">
        <v>116</v>
      </c>
      <c r="D36" s="78" t="s">
        <v>114</v>
      </c>
      <c r="E36" s="132"/>
      <c r="F36" s="28" t="s">
        <v>117</v>
      </c>
      <c r="G36" s="2">
        <v>19</v>
      </c>
      <c r="H36" s="2">
        <v>19.5</v>
      </c>
      <c r="I36" s="2">
        <v>28.9</v>
      </c>
      <c r="J36" s="2">
        <v>22.4</v>
      </c>
      <c r="K36" s="2">
        <v>18.100000000000001</v>
      </c>
      <c r="L36" s="2">
        <v>12.4</v>
      </c>
      <c r="M36" s="122"/>
      <c r="N36" s="123"/>
      <c r="O36" s="127" t="s">
        <v>54</v>
      </c>
    </row>
    <row r="37" spans="2:15" ht="16.899999999999999" customHeight="1" x14ac:dyDescent="0.25">
      <c r="B37" s="77">
        <v>181530004</v>
      </c>
      <c r="C37" s="78" t="s">
        <v>119</v>
      </c>
      <c r="D37" s="78" t="s">
        <v>118</v>
      </c>
      <c r="E37" s="1">
        <v>39.700000000000003</v>
      </c>
      <c r="F37" s="2">
        <v>25.4</v>
      </c>
      <c r="G37" s="2">
        <v>15.5</v>
      </c>
      <c r="H37" s="2">
        <v>17.8</v>
      </c>
      <c r="I37" s="2">
        <v>28.3</v>
      </c>
      <c r="J37" s="2">
        <v>17.2</v>
      </c>
      <c r="K37" s="2">
        <v>14.4</v>
      </c>
      <c r="L37" s="122"/>
      <c r="M37" s="123"/>
      <c r="N37" s="123"/>
      <c r="O37" s="127" t="s">
        <v>54</v>
      </c>
    </row>
    <row r="38" spans="2:15" ht="16.899999999999999" customHeight="1" x14ac:dyDescent="0.25">
      <c r="B38" s="77" t="s">
        <v>120</v>
      </c>
      <c r="C38" s="78" t="s">
        <v>34</v>
      </c>
      <c r="D38" s="78" t="s">
        <v>35</v>
      </c>
      <c r="E38" s="1">
        <v>20.3</v>
      </c>
      <c r="F38" s="2">
        <v>25.1</v>
      </c>
      <c r="G38" s="2">
        <v>16.600000000000001</v>
      </c>
      <c r="H38" s="2">
        <v>26.4</v>
      </c>
      <c r="I38" s="2">
        <v>18</v>
      </c>
      <c r="J38" s="2">
        <v>17.399999999999999</v>
      </c>
      <c r="K38" s="2">
        <v>14.7</v>
      </c>
      <c r="L38" s="2">
        <v>15.5</v>
      </c>
      <c r="M38" s="2">
        <v>11.6</v>
      </c>
      <c r="N38" s="2">
        <v>5.8</v>
      </c>
      <c r="O38" s="4">
        <v>5.0999999999999996</v>
      </c>
    </row>
    <row r="39" spans="2:15" ht="16.899999999999999" customHeight="1" x14ac:dyDescent="0.25">
      <c r="B39" s="77">
        <v>181631002</v>
      </c>
      <c r="C39" s="78" t="s">
        <v>121</v>
      </c>
      <c r="D39" s="78" t="s">
        <v>35</v>
      </c>
      <c r="E39" s="1">
        <v>10.4</v>
      </c>
      <c r="F39" s="2">
        <v>10.4</v>
      </c>
      <c r="G39" s="2">
        <v>10.4</v>
      </c>
      <c r="H39" s="2">
        <v>23.6</v>
      </c>
      <c r="I39" s="2">
        <v>21.7</v>
      </c>
      <c r="J39" s="2">
        <v>23.1</v>
      </c>
      <c r="K39" s="2">
        <v>9</v>
      </c>
      <c r="L39" s="2">
        <v>17.899999999999999</v>
      </c>
      <c r="M39" s="2">
        <v>13</v>
      </c>
      <c r="N39" s="2">
        <v>3.8</v>
      </c>
      <c r="O39" s="3">
        <v>7.2</v>
      </c>
    </row>
    <row r="40" spans="2:15" ht="16.899999999999999" customHeight="1" x14ac:dyDescent="0.25">
      <c r="B40" s="77">
        <v>181670018</v>
      </c>
      <c r="C40" s="78" t="s">
        <v>37</v>
      </c>
      <c r="D40" s="78" t="s">
        <v>38</v>
      </c>
      <c r="E40" s="1">
        <v>18.399999999999999</v>
      </c>
      <c r="F40" s="2">
        <v>17.100000000000001</v>
      </c>
      <c r="G40" s="2">
        <v>14.7</v>
      </c>
      <c r="H40" s="2">
        <v>21.6</v>
      </c>
      <c r="I40" s="2">
        <v>27.3</v>
      </c>
      <c r="J40" s="2">
        <v>22.6</v>
      </c>
      <c r="K40" s="2">
        <v>15.9</v>
      </c>
      <c r="L40" s="2">
        <v>19</v>
      </c>
      <c r="M40" s="2">
        <v>21</v>
      </c>
      <c r="N40" s="2">
        <v>23</v>
      </c>
      <c r="O40" s="4">
        <v>13.9</v>
      </c>
    </row>
    <row r="41" spans="2:15" ht="16.899999999999999" customHeight="1" x14ac:dyDescent="0.25">
      <c r="B41" s="77">
        <v>181671014</v>
      </c>
      <c r="C41" s="78" t="s">
        <v>122</v>
      </c>
      <c r="D41" s="78" t="s">
        <v>38</v>
      </c>
      <c r="E41" s="1">
        <v>55.1</v>
      </c>
      <c r="F41" s="2">
        <v>58.2</v>
      </c>
      <c r="G41" s="2">
        <v>26.9</v>
      </c>
      <c r="H41" s="2">
        <v>34.9</v>
      </c>
      <c r="I41" s="2">
        <v>25.4</v>
      </c>
      <c r="J41" s="2">
        <v>31.5</v>
      </c>
      <c r="K41" s="2">
        <v>20.7</v>
      </c>
      <c r="L41" s="2">
        <v>26</v>
      </c>
      <c r="M41" s="2">
        <v>61.9</v>
      </c>
      <c r="N41" s="2">
        <v>30.2</v>
      </c>
      <c r="O41" s="3">
        <v>42.7</v>
      </c>
    </row>
    <row r="42" spans="2:15" ht="16.899999999999999" customHeight="1" x14ac:dyDescent="0.25">
      <c r="B42" s="77">
        <v>181730002</v>
      </c>
      <c r="C42" s="78" t="s">
        <v>124</v>
      </c>
      <c r="D42" s="78" t="s">
        <v>123</v>
      </c>
      <c r="E42" s="1">
        <v>84.3</v>
      </c>
      <c r="F42" s="2">
        <v>52.7</v>
      </c>
      <c r="G42" s="2">
        <v>53.7</v>
      </c>
      <c r="H42" s="2">
        <v>65.099999999999994</v>
      </c>
      <c r="I42" s="2">
        <v>55.8</v>
      </c>
      <c r="J42" s="2">
        <v>34.299999999999997</v>
      </c>
      <c r="K42" s="2">
        <v>37.6</v>
      </c>
      <c r="L42" s="2">
        <v>26</v>
      </c>
      <c r="M42" s="2">
        <v>24.3</v>
      </c>
      <c r="N42" s="2">
        <v>12.2</v>
      </c>
      <c r="O42" s="3">
        <v>8.1</v>
      </c>
    </row>
    <row r="43" spans="2:15" ht="16.899999999999999" customHeight="1" x14ac:dyDescent="0.25">
      <c r="B43" s="77">
        <v>181770006</v>
      </c>
      <c r="C43" s="78" t="s">
        <v>63</v>
      </c>
      <c r="D43" s="78" t="s">
        <v>64</v>
      </c>
      <c r="E43" s="1">
        <v>24</v>
      </c>
      <c r="F43" s="2">
        <v>24.3</v>
      </c>
      <c r="G43" s="2">
        <v>20.6</v>
      </c>
      <c r="H43" s="2">
        <v>23.8</v>
      </c>
      <c r="I43" s="2">
        <v>25.5</v>
      </c>
      <c r="J43" s="2">
        <v>22.9</v>
      </c>
      <c r="K43" s="2">
        <v>20.2</v>
      </c>
      <c r="L43" s="2">
        <v>30.8</v>
      </c>
      <c r="M43" s="2">
        <v>21.9</v>
      </c>
      <c r="N43" s="2">
        <v>25.7</v>
      </c>
      <c r="O43" s="3">
        <v>21.8</v>
      </c>
    </row>
    <row r="44" spans="2:15" ht="16.899999999999999" customHeight="1" thickBot="1" x14ac:dyDescent="0.3">
      <c r="B44" s="80">
        <v>181770007</v>
      </c>
      <c r="C44" s="81" t="s">
        <v>125</v>
      </c>
      <c r="D44" s="81" t="s">
        <v>64</v>
      </c>
      <c r="E44" s="7">
        <v>31.2</v>
      </c>
      <c r="F44" s="8">
        <v>28</v>
      </c>
      <c r="G44" s="8">
        <v>17.7</v>
      </c>
      <c r="H44" s="8">
        <v>21.6</v>
      </c>
      <c r="I44" s="8">
        <v>26</v>
      </c>
      <c r="J44" s="8">
        <v>25.4</v>
      </c>
      <c r="K44" s="8">
        <v>13</v>
      </c>
      <c r="L44" s="8">
        <v>20.5</v>
      </c>
      <c r="M44" s="9">
        <v>16.100000000000001</v>
      </c>
      <c r="N44" s="128"/>
      <c r="O44" s="129" t="s">
        <v>54</v>
      </c>
    </row>
  </sheetData>
  <mergeCells count="1">
    <mergeCell ref="C4:O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O44"/>
  <sheetViews>
    <sheetView zoomScale="90" zoomScaleNormal="90" workbookViewId="0"/>
  </sheetViews>
  <sheetFormatPr defaultColWidth="8.85546875" defaultRowHeight="16.899999999999999" customHeight="1" x14ac:dyDescent="0.25"/>
  <cols>
    <col min="1" max="1" width="3.7109375" style="138" customWidth="1"/>
    <col min="2" max="2" width="13.7109375" style="138" customWidth="1"/>
    <col min="3" max="3" width="40.7109375" style="138" customWidth="1"/>
    <col min="4" max="4" width="13.7109375" style="138" customWidth="1"/>
    <col min="5" max="5" width="27.7109375" style="138" customWidth="1"/>
    <col min="6" max="14" width="10.7109375" style="138" customWidth="1"/>
    <col min="15" max="15" width="20.7109375" style="138" customWidth="1"/>
    <col min="16" max="16384" width="8.85546875" style="138"/>
  </cols>
  <sheetData>
    <row r="1" spans="2:15" ht="21" customHeight="1" x14ac:dyDescent="0.25">
      <c r="B1" s="133" t="s">
        <v>126</v>
      </c>
      <c r="C1" s="134"/>
      <c r="D1" s="134"/>
      <c r="E1" s="134"/>
      <c r="F1" s="134"/>
      <c r="G1" s="134"/>
      <c r="H1" s="134"/>
      <c r="I1" s="134"/>
      <c r="J1" s="134"/>
      <c r="K1" s="134"/>
      <c r="L1" s="134"/>
      <c r="M1" s="134"/>
      <c r="N1" s="134"/>
      <c r="O1" s="134"/>
    </row>
    <row r="2" spans="2:15" ht="21" customHeight="1" x14ac:dyDescent="0.25">
      <c r="B2" s="133" t="s">
        <v>85</v>
      </c>
      <c r="C2" s="134"/>
      <c r="D2" s="134"/>
      <c r="E2" s="134"/>
      <c r="F2" s="134"/>
      <c r="G2" s="134"/>
      <c r="H2" s="134"/>
      <c r="I2" s="134"/>
      <c r="J2" s="134"/>
      <c r="K2" s="134"/>
      <c r="L2" s="134"/>
      <c r="M2" s="134"/>
      <c r="N2" s="134"/>
      <c r="O2" s="134"/>
    </row>
    <row r="3" spans="2:15" ht="16.899999999999999" customHeight="1" x14ac:dyDescent="0.25">
      <c r="B3" s="130"/>
      <c r="C3" s="130"/>
      <c r="D3" s="130"/>
      <c r="E3" s="130"/>
      <c r="F3" s="130"/>
      <c r="G3" s="130"/>
      <c r="H3" s="130"/>
      <c r="I3" s="130"/>
      <c r="J3" s="130"/>
      <c r="K3" s="130"/>
      <c r="L3" s="130"/>
      <c r="M3" s="130"/>
      <c r="N3" s="130"/>
      <c r="O3" s="130"/>
    </row>
    <row r="4" spans="2:15" ht="45" customHeight="1" x14ac:dyDescent="0.25">
      <c r="B4" s="19" t="s">
        <v>0</v>
      </c>
      <c r="C4" s="303" t="s">
        <v>145</v>
      </c>
      <c r="D4" s="305"/>
      <c r="E4" s="305"/>
      <c r="F4" s="305"/>
      <c r="G4" s="305"/>
      <c r="H4" s="305"/>
      <c r="I4" s="305"/>
      <c r="J4" s="305"/>
      <c r="K4" s="305"/>
      <c r="L4" s="305"/>
      <c r="M4" s="305"/>
      <c r="N4" s="305"/>
      <c r="O4" s="305"/>
    </row>
    <row r="5" spans="2:15" ht="16.899999999999999" customHeight="1" thickBot="1" x14ac:dyDescent="0.3"/>
    <row r="6" spans="2:15" ht="16.899999999999999" customHeight="1" thickBot="1" x14ac:dyDescent="0.3">
      <c r="B6" s="139"/>
      <c r="C6" s="139"/>
      <c r="D6" s="139"/>
      <c r="E6" s="83" t="s">
        <v>127</v>
      </c>
      <c r="F6" s="148"/>
      <c r="G6" s="148"/>
      <c r="H6" s="148"/>
      <c r="I6" s="148"/>
      <c r="J6" s="148"/>
      <c r="K6" s="148"/>
      <c r="L6" s="148"/>
      <c r="M6" s="148"/>
      <c r="N6" s="148"/>
      <c r="O6" s="149"/>
    </row>
    <row r="7" spans="2:15" ht="16.899999999999999" customHeight="1" thickBot="1" x14ac:dyDescent="0.3">
      <c r="B7" s="20" t="s">
        <v>5</v>
      </c>
      <c r="C7" s="21" t="s">
        <v>6</v>
      </c>
      <c r="D7" s="20" t="s">
        <v>7</v>
      </c>
      <c r="E7" s="21">
        <v>2000</v>
      </c>
      <c r="F7" s="21">
        <v>2001</v>
      </c>
      <c r="G7" s="21">
        <v>2002</v>
      </c>
      <c r="H7" s="21">
        <v>2003</v>
      </c>
      <c r="I7" s="21">
        <v>2004</v>
      </c>
      <c r="J7" s="21">
        <v>2005</v>
      </c>
      <c r="K7" s="21">
        <v>2006</v>
      </c>
      <c r="L7" s="21">
        <v>2007</v>
      </c>
      <c r="M7" s="21">
        <v>2008</v>
      </c>
      <c r="N7" s="21">
        <v>2009</v>
      </c>
      <c r="O7" s="21">
        <v>2010</v>
      </c>
    </row>
    <row r="8" spans="2:15" ht="16.899999999999999" customHeight="1" x14ac:dyDescent="0.25">
      <c r="B8" s="95">
        <v>180270002</v>
      </c>
      <c r="C8" s="96" t="s">
        <v>87</v>
      </c>
      <c r="D8" s="96" t="s">
        <v>42</v>
      </c>
      <c r="E8" s="135">
        <v>6.82</v>
      </c>
      <c r="F8" s="136">
        <v>7.25</v>
      </c>
      <c r="G8" s="136">
        <v>6.44</v>
      </c>
      <c r="H8" s="136">
        <v>6.95</v>
      </c>
      <c r="I8" s="136">
        <v>6.31</v>
      </c>
      <c r="J8" s="136">
        <v>7.4</v>
      </c>
      <c r="K8" s="136">
        <v>6.14</v>
      </c>
      <c r="L8" s="136">
        <v>5.13</v>
      </c>
      <c r="M8" s="136">
        <v>4.91</v>
      </c>
      <c r="N8" s="136">
        <v>3.82</v>
      </c>
      <c r="O8" s="137">
        <v>4.5999999999999996</v>
      </c>
    </row>
    <row r="9" spans="2:15" ht="16.899999999999999" customHeight="1" x14ac:dyDescent="0.25">
      <c r="B9" s="77">
        <v>180290004</v>
      </c>
      <c r="C9" s="78" t="s">
        <v>89</v>
      </c>
      <c r="D9" s="78" t="s">
        <v>88</v>
      </c>
      <c r="E9" s="10">
        <v>8.56</v>
      </c>
      <c r="F9" s="11">
        <v>10.5</v>
      </c>
      <c r="G9" s="11">
        <v>9.6199999999999992</v>
      </c>
      <c r="H9" s="11">
        <v>8.65</v>
      </c>
      <c r="I9" s="11">
        <v>8.76</v>
      </c>
      <c r="J9" s="11">
        <v>8.6999999999999993</v>
      </c>
      <c r="K9" s="11">
        <v>4.51</v>
      </c>
      <c r="L9" s="11">
        <v>3.49</v>
      </c>
      <c r="M9" s="140"/>
      <c r="N9" s="141"/>
      <c r="O9" s="150" t="s">
        <v>54</v>
      </c>
    </row>
    <row r="10" spans="2:15" ht="16.899999999999999" customHeight="1" x14ac:dyDescent="0.25">
      <c r="B10" s="77">
        <v>180430004</v>
      </c>
      <c r="C10" s="78" t="s">
        <v>43</v>
      </c>
      <c r="D10" s="78" t="s">
        <v>19</v>
      </c>
      <c r="E10" s="10">
        <v>14.64</v>
      </c>
      <c r="F10" s="11">
        <v>7.95</v>
      </c>
      <c r="G10" s="11">
        <v>5.12</v>
      </c>
      <c r="H10" s="11">
        <v>4.83</v>
      </c>
      <c r="I10" s="11">
        <v>6.03</v>
      </c>
      <c r="J10" s="11">
        <v>7.63</v>
      </c>
      <c r="K10" s="11">
        <v>7.01</v>
      </c>
      <c r="L10" s="11">
        <v>6.01</v>
      </c>
      <c r="M10" s="11">
        <v>5.56</v>
      </c>
      <c r="N10" s="11">
        <v>4.09</v>
      </c>
      <c r="O10" s="12">
        <v>3.64</v>
      </c>
    </row>
    <row r="11" spans="2:15" ht="16.899999999999999" customHeight="1" x14ac:dyDescent="0.25">
      <c r="B11" s="77">
        <v>180430007</v>
      </c>
      <c r="C11" s="78" t="s">
        <v>90</v>
      </c>
      <c r="D11" s="78" t="s">
        <v>19</v>
      </c>
      <c r="E11" s="10">
        <v>8.1300000000000008</v>
      </c>
      <c r="F11" s="11">
        <v>5.61</v>
      </c>
      <c r="G11" s="11">
        <v>5.51</v>
      </c>
      <c r="H11" s="11">
        <v>3.88</v>
      </c>
      <c r="I11" s="11">
        <v>2.23</v>
      </c>
      <c r="J11" s="11">
        <v>5.01</v>
      </c>
      <c r="K11" s="11">
        <v>5.33</v>
      </c>
      <c r="L11" s="11">
        <v>4.95</v>
      </c>
      <c r="M11" s="11">
        <v>6.14</v>
      </c>
      <c r="N11" s="11">
        <v>3.51</v>
      </c>
      <c r="O11" s="12">
        <v>3.04</v>
      </c>
    </row>
    <row r="12" spans="2:15" ht="16.899999999999999" customHeight="1" x14ac:dyDescent="0.25">
      <c r="B12" s="77">
        <v>180431004</v>
      </c>
      <c r="C12" s="78" t="s">
        <v>91</v>
      </c>
      <c r="D12" s="78" t="s">
        <v>19</v>
      </c>
      <c r="E12" s="10">
        <v>4.71</v>
      </c>
      <c r="F12" s="11">
        <v>3.82</v>
      </c>
      <c r="G12" s="11">
        <v>5.15</v>
      </c>
      <c r="H12" s="11">
        <v>5.71</v>
      </c>
      <c r="I12" s="11">
        <v>4.71</v>
      </c>
      <c r="J12" s="11">
        <v>4.0999999999999996</v>
      </c>
      <c r="K12" s="11">
        <v>5.38</v>
      </c>
      <c r="L12" s="11">
        <v>6.46</v>
      </c>
      <c r="M12" s="11">
        <v>3.12</v>
      </c>
      <c r="N12" s="11">
        <v>2.63</v>
      </c>
      <c r="O12" s="13">
        <v>2.56</v>
      </c>
    </row>
    <row r="13" spans="2:15" ht="16.899999999999999" customHeight="1" x14ac:dyDescent="0.25">
      <c r="B13" s="77">
        <v>180450001</v>
      </c>
      <c r="C13" s="78" t="s">
        <v>44</v>
      </c>
      <c r="D13" s="78" t="s">
        <v>45</v>
      </c>
      <c r="E13" s="10">
        <v>6.47</v>
      </c>
      <c r="F13" s="11">
        <v>4.8</v>
      </c>
      <c r="G13" s="11">
        <v>3.32</v>
      </c>
      <c r="H13" s="11">
        <v>4.88</v>
      </c>
      <c r="I13" s="11">
        <v>4.7300000000000004</v>
      </c>
      <c r="J13" s="11">
        <v>6.7</v>
      </c>
      <c r="K13" s="11">
        <v>6.23</v>
      </c>
      <c r="L13" s="11">
        <v>6.34</v>
      </c>
      <c r="M13" s="11">
        <v>5.74</v>
      </c>
      <c r="N13" s="11">
        <v>1.81</v>
      </c>
      <c r="O13" s="12">
        <v>2.27</v>
      </c>
    </row>
    <row r="14" spans="2:15" ht="16.899999999999999" customHeight="1" x14ac:dyDescent="0.25">
      <c r="B14" s="77">
        <v>180510001</v>
      </c>
      <c r="C14" s="78" t="s">
        <v>92</v>
      </c>
      <c r="D14" s="78" t="s">
        <v>47</v>
      </c>
      <c r="E14" s="10">
        <v>4.5599999999999996</v>
      </c>
      <c r="F14" s="11">
        <v>2.87</v>
      </c>
      <c r="G14" s="11">
        <v>1.75</v>
      </c>
      <c r="H14" s="11">
        <v>2.5299999999999998</v>
      </c>
      <c r="I14" s="11">
        <v>2.63</v>
      </c>
      <c r="J14" s="11">
        <v>3.8</v>
      </c>
      <c r="K14" s="11">
        <v>3.68</v>
      </c>
      <c r="L14" s="11">
        <v>4.28</v>
      </c>
      <c r="M14" s="11">
        <v>3.05</v>
      </c>
      <c r="N14" s="11">
        <v>3.9</v>
      </c>
      <c r="O14" s="12">
        <v>2.81</v>
      </c>
    </row>
    <row r="15" spans="2:15" ht="16.899999999999999" customHeight="1" x14ac:dyDescent="0.25">
      <c r="B15" s="77">
        <v>180510002</v>
      </c>
      <c r="C15" s="78" t="s">
        <v>46</v>
      </c>
      <c r="D15" s="78" t="s">
        <v>47</v>
      </c>
      <c r="E15" s="10">
        <v>6.14</v>
      </c>
      <c r="F15" s="11">
        <v>5.76</v>
      </c>
      <c r="G15" s="11">
        <v>5.78</v>
      </c>
      <c r="H15" s="11">
        <v>6.99</v>
      </c>
      <c r="I15" s="11">
        <v>6.61</v>
      </c>
      <c r="J15" s="11">
        <v>6.45</v>
      </c>
      <c r="K15" s="11">
        <v>7.76</v>
      </c>
      <c r="L15" s="11">
        <v>6.45</v>
      </c>
      <c r="M15" s="11">
        <v>4.38</v>
      </c>
      <c r="N15" s="11">
        <v>4.7699999999999996</v>
      </c>
      <c r="O15" s="12">
        <v>3.82</v>
      </c>
    </row>
    <row r="16" spans="2:15" ht="16.899999999999999" customHeight="1" x14ac:dyDescent="0.25">
      <c r="B16" s="77">
        <v>180630001</v>
      </c>
      <c r="C16" s="78" t="s">
        <v>94</v>
      </c>
      <c r="D16" s="78" t="s">
        <v>93</v>
      </c>
      <c r="E16" s="142" t="s">
        <v>95</v>
      </c>
      <c r="F16" s="143"/>
      <c r="G16" s="143"/>
      <c r="H16" s="143"/>
      <c r="I16" s="11">
        <v>2.81</v>
      </c>
      <c r="J16" s="11">
        <v>2.93</v>
      </c>
      <c r="K16" s="11">
        <v>1.35</v>
      </c>
      <c r="L16" s="14">
        <v>1.74</v>
      </c>
      <c r="M16" s="140"/>
      <c r="N16" s="141"/>
      <c r="O16" s="150" t="s">
        <v>54</v>
      </c>
    </row>
    <row r="17" spans="2:15" ht="16.899999999999999" customHeight="1" x14ac:dyDescent="0.25">
      <c r="B17" s="77">
        <v>180630002</v>
      </c>
      <c r="C17" s="78" t="s">
        <v>96</v>
      </c>
      <c r="D17" s="78" t="s">
        <v>93</v>
      </c>
      <c r="E17" s="142" t="s">
        <v>95</v>
      </c>
      <c r="F17" s="143"/>
      <c r="G17" s="143"/>
      <c r="H17" s="143"/>
      <c r="I17" s="11">
        <v>5.17</v>
      </c>
      <c r="J17" s="11">
        <v>4.01</v>
      </c>
      <c r="K17" s="11">
        <v>2.5</v>
      </c>
      <c r="L17" s="11">
        <v>3.42</v>
      </c>
      <c r="M17" s="11">
        <v>3.29</v>
      </c>
      <c r="N17" s="14">
        <v>2.88</v>
      </c>
      <c r="O17" s="152" t="s">
        <v>54</v>
      </c>
    </row>
    <row r="18" spans="2:15" ht="16.899999999999999" customHeight="1" x14ac:dyDescent="0.25">
      <c r="B18" s="77">
        <v>180630003</v>
      </c>
      <c r="C18" s="78" t="s">
        <v>97</v>
      </c>
      <c r="D18" s="78" t="s">
        <v>93</v>
      </c>
      <c r="E18" s="142" t="s">
        <v>95</v>
      </c>
      <c r="F18" s="143"/>
      <c r="G18" s="143"/>
      <c r="H18" s="143"/>
      <c r="I18" s="11">
        <v>4.5</v>
      </c>
      <c r="J18" s="11">
        <v>3.18</v>
      </c>
      <c r="K18" s="11">
        <v>4</v>
      </c>
      <c r="L18" s="11">
        <v>4.6900000000000004</v>
      </c>
      <c r="M18" s="140"/>
      <c r="N18" s="141"/>
      <c r="O18" s="150" t="s">
        <v>54</v>
      </c>
    </row>
    <row r="19" spans="2:15" ht="16.899999999999999" customHeight="1" x14ac:dyDescent="0.25">
      <c r="B19" s="77">
        <v>180730002</v>
      </c>
      <c r="C19" s="78" t="s">
        <v>48</v>
      </c>
      <c r="D19" s="78" t="s">
        <v>49</v>
      </c>
      <c r="E19" s="10">
        <v>3.11</v>
      </c>
      <c r="F19" s="11">
        <v>2.85</v>
      </c>
      <c r="G19" s="11">
        <v>2.87</v>
      </c>
      <c r="H19" s="11">
        <v>3.29</v>
      </c>
      <c r="I19" s="11">
        <v>4.2</v>
      </c>
      <c r="J19" s="11">
        <v>6.12</v>
      </c>
      <c r="K19" s="11">
        <v>4.9000000000000004</v>
      </c>
      <c r="L19" s="11">
        <v>2.37</v>
      </c>
      <c r="M19" s="11">
        <v>2.74</v>
      </c>
      <c r="N19" s="11">
        <v>2.5299999999999998</v>
      </c>
      <c r="O19" s="12">
        <v>1.95</v>
      </c>
    </row>
    <row r="20" spans="2:15" ht="16.899999999999999" customHeight="1" x14ac:dyDescent="0.25">
      <c r="B20" s="77">
        <v>180730003</v>
      </c>
      <c r="C20" s="78" t="s">
        <v>98</v>
      </c>
      <c r="D20" s="78" t="s">
        <v>49</v>
      </c>
      <c r="E20" s="10">
        <v>2.66</v>
      </c>
      <c r="F20" s="11">
        <v>2.42</v>
      </c>
      <c r="G20" s="11">
        <v>2.79</v>
      </c>
      <c r="H20" s="140"/>
      <c r="I20" s="141"/>
      <c r="J20" s="141"/>
      <c r="K20" s="141"/>
      <c r="L20" s="141"/>
      <c r="M20" s="141"/>
      <c r="N20" s="141"/>
      <c r="O20" s="150" t="s">
        <v>54</v>
      </c>
    </row>
    <row r="21" spans="2:15" ht="16.899999999999999" customHeight="1" x14ac:dyDescent="0.25">
      <c r="B21" s="77">
        <v>180770004</v>
      </c>
      <c r="C21" s="78" t="s">
        <v>100</v>
      </c>
      <c r="D21" s="78" t="s">
        <v>99</v>
      </c>
      <c r="E21" s="10">
        <v>6.64</v>
      </c>
      <c r="F21" s="11">
        <v>6.19</v>
      </c>
      <c r="G21" s="11">
        <v>6.3</v>
      </c>
      <c r="H21" s="11">
        <v>5.59</v>
      </c>
      <c r="I21" s="11">
        <v>7.66</v>
      </c>
      <c r="J21" s="11">
        <v>6.65</v>
      </c>
      <c r="K21" s="140"/>
      <c r="L21" s="141"/>
      <c r="M21" s="141"/>
      <c r="N21" s="141"/>
      <c r="O21" s="150" t="s">
        <v>54</v>
      </c>
    </row>
    <row r="22" spans="2:15" ht="16.899999999999999" customHeight="1" x14ac:dyDescent="0.25">
      <c r="B22" s="77">
        <v>180890022</v>
      </c>
      <c r="C22" s="78" t="s">
        <v>21</v>
      </c>
      <c r="D22" s="78" t="s">
        <v>22</v>
      </c>
      <c r="E22" s="10">
        <v>5.81</v>
      </c>
      <c r="F22" s="11">
        <v>4.8899999999999997</v>
      </c>
      <c r="G22" s="11">
        <v>5.93</v>
      </c>
      <c r="H22" s="11">
        <v>4.18</v>
      </c>
      <c r="I22" s="11">
        <v>4.6100000000000003</v>
      </c>
      <c r="J22" s="11">
        <v>4.03</v>
      </c>
      <c r="K22" s="11">
        <v>2.9</v>
      </c>
      <c r="L22" s="11">
        <v>3.3</v>
      </c>
      <c r="M22" s="11">
        <v>3.25</v>
      </c>
      <c r="N22" s="11">
        <v>1.96</v>
      </c>
      <c r="O22" s="13">
        <v>2.42</v>
      </c>
    </row>
    <row r="23" spans="2:15" ht="16.899999999999999" customHeight="1" x14ac:dyDescent="0.25">
      <c r="B23" s="77">
        <v>180892008</v>
      </c>
      <c r="C23" s="78" t="s">
        <v>101</v>
      </c>
      <c r="D23" s="78" t="s">
        <v>22</v>
      </c>
      <c r="E23" s="10">
        <v>5.8</v>
      </c>
      <c r="F23" s="11">
        <v>5.92</v>
      </c>
      <c r="G23" s="11">
        <v>4.0199999999999996</v>
      </c>
      <c r="H23" s="11">
        <v>3.37</v>
      </c>
      <c r="I23" s="11">
        <v>3.93</v>
      </c>
      <c r="J23" s="11">
        <v>3.02</v>
      </c>
      <c r="K23" s="11">
        <v>3.74</v>
      </c>
      <c r="L23" s="11">
        <v>5.13</v>
      </c>
      <c r="M23" s="11">
        <v>4.07</v>
      </c>
      <c r="N23" s="11">
        <v>2.86</v>
      </c>
      <c r="O23" s="13">
        <v>2.46</v>
      </c>
    </row>
    <row r="24" spans="2:15" ht="16.899999999999999" customHeight="1" x14ac:dyDescent="0.25">
      <c r="B24" s="77">
        <v>180910005</v>
      </c>
      <c r="C24" s="78" t="s">
        <v>51</v>
      </c>
      <c r="D24" s="78" t="s">
        <v>52</v>
      </c>
      <c r="E24" s="10">
        <v>3.38</v>
      </c>
      <c r="F24" s="11">
        <v>3.65</v>
      </c>
      <c r="G24" s="11">
        <v>3.49</v>
      </c>
      <c r="H24" s="11">
        <v>3.64</v>
      </c>
      <c r="I24" s="11">
        <v>2.39</v>
      </c>
      <c r="J24" s="11">
        <v>2.65</v>
      </c>
      <c r="K24" s="11">
        <v>3.35</v>
      </c>
      <c r="L24" s="11">
        <v>2.19</v>
      </c>
      <c r="M24" s="11">
        <v>2.57</v>
      </c>
      <c r="N24" s="11">
        <v>2.11</v>
      </c>
      <c r="O24" s="12">
        <v>2.35</v>
      </c>
    </row>
    <row r="25" spans="2:15" ht="16.899999999999999" customHeight="1" x14ac:dyDescent="0.25">
      <c r="B25" s="77">
        <v>180910007</v>
      </c>
      <c r="C25" s="78" t="s">
        <v>102</v>
      </c>
      <c r="D25" s="78" t="s">
        <v>52</v>
      </c>
      <c r="E25" s="10">
        <v>3.62</v>
      </c>
      <c r="F25" s="11">
        <v>3.57</v>
      </c>
      <c r="G25" s="15">
        <v>3.09</v>
      </c>
      <c r="H25" s="140"/>
      <c r="I25" s="141"/>
      <c r="J25" s="141"/>
      <c r="K25" s="141"/>
      <c r="L25" s="141"/>
      <c r="M25" s="141"/>
      <c r="N25" s="141"/>
      <c r="O25" s="150" t="s">
        <v>54</v>
      </c>
    </row>
    <row r="26" spans="2:15" ht="16.899999999999999" customHeight="1" x14ac:dyDescent="0.25">
      <c r="B26" s="77">
        <v>180970042</v>
      </c>
      <c r="C26" s="78" t="s">
        <v>103</v>
      </c>
      <c r="D26" s="78" t="s">
        <v>31</v>
      </c>
      <c r="E26" s="10">
        <v>3.91</v>
      </c>
      <c r="F26" s="11">
        <v>3.84</v>
      </c>
      <c r="G26" s="11">
        <v>3.95</v>
      </c>
      <c r="H26" s="11">
        <v>4.22</v>
      </c>
      <c r="I26" s="11">
        <v>4.57</v>
      </c>
      <c r="J26" s="11">
        <v>4.28</v>
      </c>
      <c r="K26" s="11">
        <v>3.64</v>
      </c>
      <c r="L26" s="11">
        <v>3.56</v>
      </c>
      <c r="M26" s="140"/>
      <c r="N26" s="141"/>
      <c r="O26" s="150" t="s">
        <v>54</v>
      </c>
    </row>
    <row r="27" spans="2:15" ht="16.899999999999999" customHeight="1" x14ac:dyDescent="0.25">
      <c r="B27" s="77">
        <v>180970057</v>
      </c>
      <c r="C27" s="78" t="s">
        <v>104</v>
      </c>
      <c r="D27" s="78" t="s">
        <v>31</v>
      </c>
      <c r="E27" s="10">
        <v>5.87</v>
      </c>
      <c r="F27" s="11">
        <v>5.55</v>
      </c>
      <c r="G27" s="11">
        <v>4.8</v>
      </c>
      <c r="H27" s="11">
        <v>4.9800000000000004</v>
      </c>
      <c r="I27" s="11">
        <v>5.51</v>
      </c>
      <c r="J27" s="11">
        <v>5.21</v>
      </c>
      <c r="K27" s="11">
        <v>4.7699999999999996</v>
      </c>
      <c r="L27" s="11">
        <v>4.62</v>
      </c>
      <c r="M27" s="11">
        <v>3.4</v>
      </c>
      <c r="N27" s="11">
        <v>2.0499999999999998</v>
      </c>
      <c r="O27" s="13">
        <v>3.29</v>
      </c>
    </row>
    <row r="28" spans="2:15" ht="16.899999999999999" customHeight="1" x14ac:dyDescent="0.25">
      <c r="B28" s="77">
        <v>180970073</v>
      </c>
      <c r="C28" s="78" t="s">
        <v>105</v>
      </c>
      <c r="D28" s="78" t="s">
        <v>31</v>
      </c>
      <c r="E28" s="10">
        <v>6.73</v>
      </c>
      <c r="F28" s="11">
        <v>3.39</v>
      </c>
      <c r="G28" s="11">
        <v>3.98</v>
      </c>
      <c r="H28" s="11">
        <v>3.93</v>
      </c>
      <c r="I28" s="11">
        <v>5.23</v>
      </c>
      <c r="J28" s="11">
        <v>4.67</v>
      </c>
      <c r="K28" s="11">
        <v>10.17</v>
      </c>
      <c r="L28" s="11">
        <v>3.67</v>
      </c>
      <c r="M28" s="11">
        <v>2.21</v>
      </c>
      <c r="N28" s="11">
        <v>1.73</v>
      </c>
      <c r="O28" s="13">
        <v>3.35</v>
      </c>
    </row>
    <row r="29" spans="2:15" ht="16.899999999999999" customHeight="1" x14ac:dyDescent="0.25">
      <c r="B29" s="77">
        <v>180970078</v>
      </c>
      <c r="C29" s="78" t="s">
        <v>106</v>
      </c>
      <c r="D29" s="78" t="s">
        <v>31</v>
      </c>
      <c r="E29" s="144"/>
      <c r="F29" s="145"/>
      <c r="G29" s="145"/>
      <c r="H29" s="145"/>
      <c r="I29" s="145"/>
      <c r="J29" s="145"/>
      <c r="K29" s="145"/>
      <c r="L29" s="145"/>
      <c r="M29" s="145"/>
      <c r="N29" s="146" t="s">
        <v>107</v>
      </c>
      <c r="O29" s="13">
        <v>2.87</v>
      </c>
    </row>
    <row r="30" spans="2:15" ht="16.899999999999999" customHeight="1" x14ac:dyDescent="0.25">
      <c r="B30" s="77">
        <v>181091001</v>
      </c>
      <c r="C30" s="78" t="s">
        <v>108</v>
      </c>
      <c r="D30" s="78" t="s">
        <v>56</v>
      </c>
      <c r="E30" s="144"/>
      <c r="F30" s="145"/>
      <c r="G30" s="145"/>
      <c r="H30" s="146" t="s">
        <v>95</v>
      </c>
      <c r="I30" s="11">
        <v>5.7</v>
      </c>
      <c r="J30" s="11">
        <v>6.24</v>
      </c>
      <c r="K30" s="11">
        <v>4.28</v>
      </c>
      <c r="L30" s="11">
        <v>4.79</v>
      </c>
      <c r="M30" s="11">
        <v>3.87</v>
      </c>
      <c r="N30" s="11">
        <v>3.39</v>
      </c>
      <c r="O30" s="12">
        <v>2.98</v>
      </c>
    </row>
    <row r="31" spans="2:15" ht="16.899999999999999" customHeight="1" x14ac:dyDescent="0.25">
      <c r="B31" s="77">
        <v>181230006</v>
      </c>
      <c r="C31" s="78" t="s">
        <v>110</v>
      </c>
      <c r="D31" s="78" t="s">
        <v>109</v>
      </c>
      <c r="E31" s="10">
        <v>4.3499999999999996</v>
      </c>
      <c r="F31" s="11">
        <v>7.34</v>
      </c>
      <c r="G31" s="11">
        <v>6.79</v>
      </c>
      <c r="H31" s="11">
        <v>6.39</v>
      </c>
      <c r="I31" s="11">
        <v>6.48</v>
      </c>
      <c r="J31" s="140"/>
      <c r="K31" s="141"/>
      <c r="L31" s="141"/>
      <c r="M31" s="141"/>
      <c r="N31" s="141"/>
      <c r="O31" s="150" t="s">
        <v>54</v>
      </c>
    </row>
    <row r="32" spans="2:15" ht="16.899999999999999" customHeight="1" x14ac:dyDescent="0.25">
      <c r="B32" s="77">
        <v>181230007</v>
      </c>
      <c r="C32" s="78" t="s">
        <v>112</v>
      </c>
      <c r="D32" s="78" t="s">
        <v>111</v>
      </c>
      <c r="E32" s="10">
        <v>7.29</v>
      </c>
      <c r="F32" s="11">
        <v>7.33</v>
      </c>
      <c r="G32" s="11">
        <v>6.6</v>
      </c>
      <c r="H32" s="11">
        <v>6.03</v>
      </c>
      <c r="I32" s="11">
        <v>7.2</v>
      </c>
      <c r="J32" s="140"/>
      <c r="K32" s="141"/>
      <c r="L32" s="141"/>
      <c r="M32" s="141"/>
      <c r="N32" s="141"/>
      <c r="O32" s="150" t="s">
        <v>54</v>
      </c>
    </row>
    <row r="33" spans="2:15" ht="16.899999999999999" customHeight="1" x14ac:dyDescent="0.25">
      <c r="B33" s="77">
        <v>181250005</v>
      </c>
      <c r="C33" s="78" t="s">
        <v>113</v>
      </c>
      <c r="D33" s="78" t="s">
        <v>59</v>
      </c>
      <c r="E33" s="10">
        <v>8.02</v>
      </c>
      <c r="F33" s="11">
        <v>12.01</v>
      </c>
      <c r="G33" s="11">
        <v>10.35</v>
      </c>
      <c r="H33" s="11">
        <v>7.63</v>
      </c>
      <c r="I33" s="11">
        <v>7.48</v>
      </c>
      <c r="J33" s="11">
        <v>6.9</v>
      </c>
      <c r="K33" s="11">
        <v>7.38</v>
      </c>
      <c r="L33" s="11">
        <v>7.17</v>
      </c>
      <c r="M33" s="11">
        <v>8.4499999999999993</v>
      </c>
      <c r="N33" s="11">
        <v>6.63</v>
      </c>
      <c r="O33" s="12">
        <v>7.5</v>
      </c>
    </row>
    <row r="34" spans="2:15" ht="16.899999999999999" customHeight="1" x14ac:dyDescent="0.25">
      <c r="B34" s="77">
        <v>181270011</v>
      </c>
      <c r="C34" s="78" t="s">
        <v>60</v>
      </c>
      <c r="D34" s="78" t="s">
        <v>61</v>
      </c>
      <c r="E34" s="10">
        <v>4.74</v>
      </c>
      <c r="F34" s="11">
        <v>4.74</v>
      </c>
      <c r="G34" s="11">
        <v>4.22</v>
      </c>
      <c r="H34" s="11">
        <v>3.79</v>
      </c>
      <c r="I34" s="11">
        <v>3.82</v>
      </c>
      <c r="J34" s="11">
        <v>5.85</v>
      </c>
      <c r="K34" s="11">
        <v>4.8600000000000003</v>
      </c>
      <c r="L34" s="11">
        <v>3.1</v>
      </c>
      <c r="M34" s="11">
        <v>5.71</v>
      </c>
      <c r="N34" s="11">
        <v>4.0599999999999996</v>
      </c>
      <c r="O34" s="12">
        <v>3.73</v>
      </c>
    </row>
    <row r="35" spans="2:15" ht="16.899999999999999" customHeight="1" x14ac:dyDescent="0.25">
      <c r="B35" s="77">
        <v>181470002</v>
      </c>
      <c r="C35" s="78" t="s">
        <v>115</v>
      </c>
      <c r="D35" s="78" t="s">
        <v>114</v>
      </c>
      <c r="E35" s="10">
        <v>7.74</v>
      </c>
      <c r="F35" s="11">
        <v>5.67</v>
      </c>
      <c r="G35" s="140"/>
      <c r="H35" s="141"/>
      <c r="I35" s="141"/>
      <c r="J35" s="141"/>
      <c r="K35" s="141"/>
      <c r="L35" s="141"/>
      <c r="M35" s="141"/>
      <c r="N35" s="141"/>
      <c r="O35" s="150" t="s">
        <v>54</v>
      </c>
    </row>
    <row r="36" spans="2:15" ht="16.899999999999999" customHeight="1" x14ac:dyDescent="0.25">
      <c r="B36" s="77">
        <v>181470010</v>
      </c>
      <c r="C36" s="78" t="s">
        <v>116</v>
      </c>
      <c r="D36" s="78" t="s">
        <v>114</v>
      </c>
      <c r="E36" s="144"/>
      <c r="F36" s="146" t="s">
        <v>117</v>
      </c>
      <c r="G36" s="11">
        <v>5.3</v>
      </c>
      <c r="H36" s="11">
        <v>4.18</v>
      </c>
      <c r="I36" s="11">
        <v>5.62</v>
      </c>
      <c r="J36" s="11">
        <v>6.94</v>
      </c>
      <c r="K36" s="11">
        <v>5.14</v>
      </c>
      <c r="L36" s="11">
        <v>5.01</v>
      </c>
      <c r="M36" s="140"/>
      <c r="N36" s="141"/>
      <c r="O36" s="150" t="s">
        <v>54</v>
      </c>
    </row>
    <row r="37" spans="2:15" ht="16.899999999999999" customHeight="1" x14ac:dyDescent="0.25">
      <c r="B37" s="77">
        <v>181530004</v>
      </c>
      <c r="C37" s="78" t="s">
        <v>119</v>
      </c>
      <c r="D37" s="78" t="s">
        <v>118</v>
      </c>
      <c r="E37" s="10">
        <v>7.68</v>
      </c>
      <c r="F37" s="11">
        <v>7.56</v>
      </c>
      <c r="G37" s="11">
        <v>7.59</v>
      </c>
      <c r="H37" s="11">
        <v>7.54</v>
      </c>
      <c r="I37" s="11">
        <v>10.82</v>
      </c>
      <c r="J37" s="11">
        <v>8.4700000000000006</v>
      </c>
      <c r="K37" s="11">
        <v>6.86</v>
      </c>
      <c r="L37" s="140"/>
      <c r="M37" s="141"/>
      <c r="N37" s="141"/>
      <c r="O37" s="150" t="s">
        <v>54</v>
      </c>
    </row>
    <row r="38" spans="2:15" ht="16.899999999999999" customHeight="1" x14ac:dyDescent="0.25">
      <c r="B38" s="77" t="s">
        <v>120</v>
      </c>
      <c r="C38" s="78" t="s">
        <v>34</v>
      </c>
      <c r="D38" s="78" t="s">
        <v>35</v>
      </c>
      <c r="E38" s="10">
        <v>4.38</v>
      </c>
      <c r="F38" s="11">
        <v>3.26</v>
      </c>
      <c r="G38" s="11">
        <v>2.68</v>
      </c>
      <c r="H38" s="11">
        <v>3.38</v>
      </c>
      <c r="I38" s="11">
        <v>3.98</v>
      </c>
      <c r="J38" s="11">
        <v>3.56</v>
      </c>
      <c r="K38" s="11">
        <v>2.58</v>
      </c>
      <c r="L38" s="11">
        <v>3.16</v>
      </c>
      <c r="M38" s="11">
        <v>3.99</v>
      </c>
      <c r="N38" s="11">
        <v>1.97</v>
      </c>
      <c r="O38" s="13">
        <v>1.61</v>
      </c>
    </row>
    <row r="39" spans="2:15" ht="16.899999999999999" customHeight="1" x14ac:dyDescent="0.25">
      <c r="B39" s="77">
        <v>181631002</v>
      </c>
      <c r="C39" s="78" t="s">
        <v>121</v>
      </c>
      <c r="D39" s="78" t="s">
        <v>35</v>
      </c>
      <c r="E39" s="10">
        <v>2.57</v>
      </c>
      <c r="F39" s="11">
        <v>2.56</v>
      </c>
      <c r="G39" s="11">
        <v>2.56</v>
      </c>
      <c r="H39" s="11">
        <v>3.12</v>
      </c>
      <c r="I39" s="11">
        <v>4.4800000000000004</v>
      </c>
      <c r="J39" s="11">
        <v>4.59</v>
      </c>
      <c r="K39" s="11">
        <v>1.49</v>
      </c>
      <c r="L39" s="11">
        <v>1.47</v>
      </c>
      <c r="M39" s="11">
        <v>2.5499999999999998</v>
      </c>
      <c r="N39" s="11">
        <v>0.48</v>
      </c>
      <c r="O39" s="12">
        <v>1.22</v>
      </c>
    </row>
    <row r="40" spans="2:15" ht="16.899999999999999" customHeight="1" x14ac:dyDescent="0.25">
      <c r="B40" s="77">
        <v>181670018</v>
      </c>
      <c r="C40" s="78" t="s">
        <v>37</v>
      </c>
      <c r="D40" s="78" t="s">
        <v>38</v>
      </c>
      <c r="E40" s="10">
        <v>5.48</v>
      </c>
      <c r="F40" s="11">
        <v>4.04</v>
      </c>
      <c r="G40" s="11">
        <v>3.44</v>
      </c>
      <c r="H40" s="11">
        <v>4.41</v>
      </c>
      <c r="I40" s="11">
        <v>4.1100000000000003</v>
      </c>
      <c r="J40" s="11">
        <v>3.82</v>
      </c>
      <c r="K40" s="11">
        <v>3.79</v>
      </c>
      <c r="L40" s="11">
        <v>4.37</v>
      </c>
      <c r="M40" s="11">
        <v>3.33</v>
      </c>
      <c r="N40" s="11">
        <v>1.56</v>
      </c>
      <c r="O40" s="13">
        <v>1.78</v>
      </c>
    </row>
    <row r="41" spans="2:15" ht="16.899999999999999" customHeight="1" x14ac:dyDescent="0.25">
      <c r="B41" s="77">
        <v>181671014</v>
      </c>
      <c r="C41" s="78" t="s">
        <v>122</v>
      </c>
      <c r="D41" s="78" t="s">
        <v>38</v>
      </c>
      <c r="E41" s="10">
        <v>11.95</v>
      </c>
      <c r="F41" s="11">
        <v>9.57</v>
      </c>
      <c r="G41" s="11">
        <v>6.53</v>
      </c>
      <c r="H41" s="11">
        <v>7.48</v>
      </c>
      <c r="I41" s="11">
        <v>4.16</v>
      </c>
      <c r="J41" s="11">
        <v>5.03</v>
      </c>
      <c r="K41" s="11">
        <v>5.0599999999999996</v>
      </c>
      <c r="L41" s="11">
        <v>5.32</v>
      </c>
      <c r="M41" s="11">
        <v>8.1999999999999993</v>
      </c>
      <c r="N41" s="11">
        <v>6.08</v>
      </c>
      <c r="O41" s="12">
        <v>4.49</v>
      </c>
    </row>
    <row r="42" spans="2:15" ht="16.899999999999999" customHeight="1" x14ac:dyDescent="0.25">
      <c r="B42" s="77">
        <v>181730002</v>
      </c>
      <c r="C42" s="78" t="s">
        <v>124</v>
      </c>
      <c r="D42" s="78" t="s">
        <v>123</v>
      </c>
      <c r="E42" s="10">
        <v>14.59</v>
      </c>
      <c r="F42" s="11">
        <v>13.87</v>
      </c>
      <c r="G42" s="11">
        <v>13.08</v>
      </c>
      <c r="H42" s="11">
        <v>12.26</v>
      </c>
      <c r="I42" s="11">
        <v>11.95</v>
      </c>
      <c r="J42" s="11">
        <v>6.3</v>
      </c>
      <c r="K42" s="11">
        <v>7.46</v>
      </c>
      <c r="L42" s="11">
        <v>3.04</v>
      </c>
      <c r="M42" s="11">
        <v>3.3</v>
      </c>
      <c r="N42" s="11">
        <v>2.98</v>
      </c>
      <c r="O42" s="12">
        <v>1.91</v>
      </c>
    </row>
    <row r="43" spans="2:15" ht="16.899999999999999" customHeight="1" x14ac:dyDescent="0.25">
      <c r="B43" s="77">
        <v>181770006</v>
      </c>
      <c r="C43" s="78" t="s">
        <v>63</v>
      </c>
      <c r="D43" s="78" t="s">
        <v>64</v>
      </c>
      <c r="E43" s="10">
        <v>5.48</v>
      </c>
      <c r="F43" s="11">
        <v>5.63</v>
      </c>
      <c r="G43" s="11">
        <v>4.6900000000000004</v>
      </c>
      <c r="H43" s="11">
        <v>4.55</v>
      </c>
      <c r="I43" s="11">
        <v>5.34</v>
      </c>
      <c r="J43" s="11">
        <v>4.7</v>
      </c>
      <c r="K43" s="11">
        <v>3.64</v>
      </c>
      <c r="L43" s="11">
        <v>5.67</v>
      </c>
      <c r="M43" s="11">
        <v>3.63</v>
      </c>
      <c r="N43" s="11">
        <v>2.25</v>
      </c>
      <c r="O43" s="12">
        <v>2.82</v>
      </c>
    </row>
    <row r="44" spans="2:15" ht="16.899999999999999" customHeight="1" thickBot="1" x14ac:dyDescent="0.3">
      <c r="B44" s="80">
        <v>181770007</v>
      </c>
      <c r="C44" s="81" t="s">
        <v>125</v>
      </c>
      <c r="D44" s="81" t="s">
        <v>64</v>
      </c>
      <c r="E44" s="16">
        <v>5.25</v>
      </c>
      <c r="F44" s="17">
        <v>4.8099999999999996</v>
      </c>
      <c r="G44" s="17">
        <v>3.82</v>
      </c>
      <c r="H44" s="17">
        <v>3.96</v>
      </c>
      <c r="I44" s="17">
        <v>4.93</v>
      </c>
      <c r="J44" s="17">
        <v>4.33</v>
      </c>
      <c r="K44" s="17">
        <v>2.77</v>
      </c>
      <c r="L44" s="17">
        <v>3.13</v>
      </c>
      <c r="M44" s="18">
        <v>4.0199999999999996</v>
      </c>
      <c r="N44" s="147"/>
      <c r="O44" s="151" t="s">
        <v>54</v>
      </c>
    </row>
  </sheetData>
  <mergeCells count="1">
    <mergeCell ref="C4:O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1-Hour</vt:lpstr>
      <vt:lpstr>Historical 1-Hour</vt:lpstr>
      <vt:lpstr>24-Hour</vt:lpstr>
      <vt:lpstr>Annual</vt:lpstr>
    </vt:vector>
  </TitlesOfParts>
  <Manager/>
  <Company>State of Indiana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mboner</dc:creator>
  <cp:keywords/>
  <dc:description/>
  <cp:lastModifiedBy>BONER, MICHELE</cp:lastModifiedBy>
  <cp:revision/>
  <dcterms:created xsi:type="dcterms:W3CDTF">2015-04-29T13:41:00Z</dcterms:created>
  <dcterms:modified xsi:type="dcterms:W3CDTF">2025-01-14T19:22:10Z</dcterms:modified>
  <cp:category/>
  <cp:contentStatus/>
</cp:coreProperties>
</file>