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20ADF7D6-41DF-4368-8AB7-3DDB908536DC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H21" i="1" s="1"/>
  <c r="E21" i="1" l="1"/>
  <c r="D21" i="1"/>
  <c r="F21" i="1"/>
  <c r="G21" i="1"/>
  <c r="C21" i="1"/>
  <c r="I21" i="1"/>
</calcChain>
</file>

<file path=xl/sharedStrings.xml><?xml version="1.0" encoding="utf-8"?>
<sst xmlns="http://schemas.openxmlformats.org/spreadsheetml/2006/main" count="23" uniqueCount="22">
  <si>
    <t>Incinerator</t>
  </si>
  <si>
    <t>lbs/hr</t>
  </si>
  <si>
    <t>ton/yr</t>
  </si>
  <si>
    <t>PM</t>
  </si>
  <si>
    <t>SO2</t>
  </si>
  <si>
    <t>CO</t>
  </si>
  <si>
    <t>VOC</t>
  </si>
  <si>
    <t>Emission Factor in lb/ton</t>
  </si>
  <si>
    <t>Potential Emissions in ton/yr</t>
  </si>
  <si>
    <t>Methodology</t>
  </si>
  <si>
    <t>Emission factors are from AP 42 (5th Edition 1/95) Table 2.1-12, Uncontrolled emission factors for industrial/commercial refuse combustors, multiple chambers</t>
  </si>
  <si>
    <t>Pollutant</t>
  </si>
  <si>
    <t>Potential Throughput</t>
  </si>
  <si>
    <t>NOx</t>
  </si>
  <si>
    <t>PM10*</t>
  </si>
  <si>
    <t>direct PM2.5*</t>
  </si>
  <si>
    <t>*There are no PM10 and PM2.5 emission factors (PM10 and PM2.5 emission assumed equal to PM emissions)</t>
  </si>
  <si>
    <t>Potential Throughput (tons/yr) = [Potential Throughput (lbs/hr)] * [8,760 hrs/yr] * [ton/2000 lbs]</t>
  </si>
  <si>
    <t>Potential to Emit (tons/yr) = [Potential Throughput (tons/yr)] * [Emission Factor (lb/ton)] * [ton/2,000 lbs]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</si>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</sst>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"/>
  </numFmts>
  <fonts count="3">
    <font>
      <sz val="12"/>
      <name val="Arial MT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28"/>
  <sheetViews>
    <sheetView tabSelected="1" view="pageBreakPreview" zoomScaleNormal="87" zoomScaleSheetLayoutView="100" workbookViewId="0"/>
  </sheetViews>
  <sheetFormatPr defaultColWidth="9.6640625" defaultRowHeight="12.75"/>
  <cols>
    <col min="1" max="1" width="12.33203125" style="7" customWidth="1"/>
    <col min="2" max="2" width="9.5546875" style="7" customWidth="1"/>
    <col min="3" max="4" width="8.6640625" style="7" customWidth="1"/>
    <col min="5" max="5" width="10.21875" style="7" customWidth="1"/>
    <col min="6" max="9" width="8.6640625" style="7" customWidth="1"/>
    <col min="10" max="11" width="7.109375" style="7" customWidth="1"/>
    <col min="12" max="12" width="5.6640625" style="7" customWidth="1"/>
    <col min="13" max="16384" width="9.6640625" style="7"/>
  </cols>
  <sheetData>
    <row r="1" spans="1:10">
      <c r="E1" s="8" t="s">
        <v>0</v>
      </c>
      <c r="G1" s="8"/>
      <c r="H1" s="8"/>
    </row>
    <row r="2" spans="1:10">
      <c r="D2" s="9"/>
      <c r="E2" s="9"/>
      <c r="F2" s="8"/>
      <c r="G2" s="8"/>
      <c r="H2" s="8"/>
      <c r="J2" s="10"/>
    </row>
    <row r="3" spans="1:10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>
      <c r="A7" s="2"/>
      <c r="B7" s="2"/>
      <c r="C7" s="3"/>
      <c r="D7" s="1"/>
      <c r="E7" s="2"/>
      <c r="F7" s="3"/>
      <c r="G7" s="3"/>
      <c r="H7" s="3"/>
      <c r="I7" s="2"/>
      <c r="J7" s="3"/>
    </row>
    <row r="8" spans="1:10">
      <c r="A8" s="6" t="s">
        <v>20</v>
      </c>
      <c r="B8" s="6"/>
      <c r="C8" s="6"/>
      <c r="D8" s="6"/>
      <c r="E8" s="6"/>
      <c r="F8" s="6"/>
      <c r="G8" s="6"/>
      <c r="H8" s="6"/>
      <c r="I8" s="6"/>
      <c r="J8" s="6"/>
    </row>
    <row r="9" spans="1:10">
      <c r="A9" s="2"/>
      <c r="B9" s="2"/>
      <c r="C9" s="3"/>
      <c r="D9" s="1"/>
      <c r="E9" s="2"/>
      <c r="F9" s="3"/>
      <c r="G9" s="3"/>
      <c r="H9" s="2"/>
      <c r="I9" s="2"/>
      <c r="J9" s="3"/>
    </row>
    <row r="10" spans="1:10">
      <c r="A10" s="5" t="s">
        <v>21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I13" s="11"/>
    </row>
    <row r="14" spans="1:10">
      <c r="B14" s="12" t="s">
        <v>12</v>
      </c>
      <c r="C14" s="13"/>
      <c r="D14" s="12" t="s">
        <v>12</v>
      </c>
      <c r="E14" s="13"/>
      <c r="G14" s="12"/>
      <c r="H14" s="12"/>
      <c r="I14" s="11"/>
    </row>
    <row r="15" spans="1:10">
      <c r="B15" s="13" t="s">
        <v>1</v>
      </c>
      <c r="C15" s="13"/>
      <c r="D15" s="13" t="s">
        <v>2</v>
      </c>
      <c r="E15" s="13"/>
      <c r="G15" s="13"/>
      <c r="H15" s="13"/>
      <c r="I15" s="11"/>
    </row>
    <row r="16" spans="1:10">
      <c r="B16" s="4">
        <v>999</v>
      </c>
      <c r="C16" s="13"/>
      <c r="D16" s="14">
        <f>B16*8760/2000</f>
        <v>4375.62</v>
      </c>
      <c r="E16" s="13"/>
      <c r="G16" s="13"/>
      <c r="H16" s="13"/>
      <c r="I16" s="11"/>
    </row>
    <row r="17" spans="1:11">
      <c r="K17" s="15"/>
    </row>
    <row r="18" spans="1:11">
      <c r="A18" s="16"/>
      <c r="B18" s="16"/>
      <c r="C18" s="17"/>
      <c r="D18" s="18"/>
      <c r="E18" s="18"/>
      <c r="F18" s="19" t="s">
        <v>11</v>
      </c>
      <c r="G18" s="19"/>
      <c r="H18" s="18"/>
      <c r="I18" s="20"/>
    </row>
    <row r="19" spans="1:11">
      <c r="A19" s="21"/>
      <c r="B19" s="22"/>
      <c r="C19" s="23" t="s">
        <v>3</v>
      </c>
      <c r="D19" s="24" t="s">
        <v>14</v>
      </c>
      <c r="E19" s="24" t="s">
        <v>15</v>
      </c>
      <c r="F19" s="23" t="s">
        <v>4</v>
      </c>
      <c r="G19" s="23" t="s">
        <v>13</v>
      </c>
      <c r="H19" s="23" t="s">
        <v>6</v>
      </c>
      <c r="I19" s="23" t="s">
        <v>5</v>
      </c>
    </row>
    <row r="20" spans="1:11">
      <c r="A20" s="25" t="s">
        <v>7</v>
      </c>
      <c r="B20" s="26"/>
      <c r="C20" s="27">
        <v>7</v>
      </c>
      <c r="D20" s="27">
        <v>7</v>
      </c>
      <c r="E20" s="27">
        <v>7</v>
      </c>
      <c r="F20" s="27">
        <v>2.5</v>
      </c>
      <c r="G20" s="27">
        <v>3</v>
      </c>
      <c r="H20" s="27">
        <v>3</v>
      </c>
      <c r="I20" s="27">
        <v>10</v>
      </c>
    </row>
    <row r="21" spans="1:11">
      <c r="A21" s="25" t="s">
        <v>8</v>
      </c>
      <c r="B21" s="26"/>
      <c r="C21" s="27">
        <f t="shared" ref="C21:I21" si="0">$D16*C20/2000</f>
        <v>15.31467</v>
      </c>
      <c r="D21" s="27">
        <f t="shared" si="0"/>
        <v>15.31467</v>
      </c>
      <c r="E21" s="27">
        <f t="shared" si="0"/>
        <v>15.31467</v>
      </c>
      <c r="F21" s="27">
        <f t="shared" si="0"/>
        <v>5.469525</v>
      </c>
      <c r="G21" s="27">
        <f t="shared" si="0"/>
        <v>6.5634300000000003</v>
      </c>
      <c r="H21" s="27">
        <f t="shared" si="0"/>
        <v>6.5634300000000003</v>
      </c>
      <c r="I21" s="27">
        <f t="shared" si="0"/>
        <v>21.8781</v>
      </c>
    </row>
    <row r="23" spans="1:11">
      <c r="A23" s="10" t="s">
        <v>9</v>
      </c>
      <c r="B23" s="10"/>
    </row>
    <row r="24" spans="1:11" ht="12.75" customHeight="1">
      <c r="A24" s="28" t="s">
        <v>10</v>
      </c>
      <c r="B24" s="28"/>
      <c r="C24" s="28"/>
      <c r="D24" s="28"/>
      <c r="E24" s="28"/>
      <c r="F24" s="28"/>
      <c r="G24" s="28"/>
      <c r="H24" s="28"/>
      <c r="I24" s="28"/>
      <c r="J24" s="29"/>
      <c r="K24" s="29"/>
    </row>
    <row r="25" spans="1:11">
      <c r="A25" s="28"/>
      <c r="B25" s="28"/>
      <c r="C25" s="28"/>
      <c r="D25" s="28"/>
      <c r="E25" s="28"/>
      <c r="F25" s="28"/>
      <c r="G25" s="28"/>
      <c r="H25" s="28"/>
      <c r="I25" s="28"/>
      <c r="J25" s="29"/>
      <c r="K25" s="29"/>
    </row>
    <row r="26" spans="1:11">
      <c r="A26" s="30" t="s">
        <v>16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>
      <c r="A27" s="30" t="s">
        <v>17</v>
      </c>
    </row>
    <row r="28" spans="1:11">
      <c r="A28" s="30" t="s">
        <v>18</v>
      </c>
    </row>
  </sheetData>
  <sheetProtection algorithmName="SHA-512" hashValue="Y6050XYDhjPxNJnEWsmMvnguqgIfM587pbmRvhjDDpdnLGgFLHEHvy4cAU9a3FcsByznmMR/aP7K5x/QLmjegQ==" saltValue="iV4ZrJ7DU3cbqIQOKqLV3g==" spinCount="100000" sheet="1" objects="1" scenarios="1"/>
  <mergeCells count="4">
    <mergeCell ref="A24:I25"/>
    <mergeCell ref="A3:J6"/>
    <mergeCell ref="A8:J8"/>
    <mergeCell ref="A10:J12"/>
  </mergeCells>
  <phoneticPr fontId="0" type="noConversion"/>
  <pageMargins left="1" right="1" top="1" bottom="1" header="0.5" footer="0.5"/>
  <pageSetup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outingRuleDescription xmlns="http://schemas.microsoft.com/sharepoint/v3">Incinerator</RoutingRuleDescription>
    <Confidentiality_x0020_Status xmlns="157d2481-7646-4106-b82b-066a865f8875">Can be shared with public as necessary</Confidentiality_x0020_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6496B5-D442-4F08-87A3-877E39812990}"/>
</file>

<file path=customXml/itemProps2.xml><?xml version="1.0" encoding="utf-8"?>
<ds:datastoreItem xmlns:ds="http://schemas.openxmlformats.org/officeDocument/2006/customXml" ds:itemID="{C1DA022B-1B30-4105-8DEA-5FD71E36CFA5}">
  <ds:schemaRefs>
    <ds:schemaRef ds:uri="http://schemas.microsoft.com/sharepoint/v3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157d2481-7646-4106-b82b-066a865f887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40B7570-18B4-41C2-B3E9-5EC9563D4F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Incinerator</dc:title>
  <dc:creator/>
  <cp:lastModifiedBy>Bell, Nathan</cp:lastModifiedBy>
  <cp:lastPrinted>2003-08-20T15:57:31Z</cp:lastPrinted>
  <dcterms:created xsi:type="dcterms:W3CDTF">2002-01-21T16:50:37Z</dcterms:created>
  <dcterms:modified xsi:type="dcterms:W3CDTF">2022-03-10T21:36:49Z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  <property fmtid="{D5CDD505-2E9C-101B-9397-08002B2CF9AE}" pid="3" name="Order">
    <vt:r8>9100</vt:r8>
  </property>
  <property fmtid="{D5CDD505-2E9C-101B-9397-08002B2CF9AE}" pid="4" name="Author">
    <vt:lpwstr>2;#;UserInfo</vt:lpwstr>
  </property>
  <property fmtid="{D5CDD505-2E9C-101B-9397-08002B2CF9AE}" pid="5" name="_ShortcutWebId">
    <vt:lpwstr/>
  </property>
  <property fmtid="{D5CDD505-2E9C-101B-9397-08002B2CF9AE}" pid="6" name="_ShortcutUniqueId">
    <vt:lpwstr/>
  </property>
  <property fmtid="{D5CDD505-2E9C-101B-9397-08002B2CF9AE}" pid="7" name="_ShortcutSiteId">
    <vt:lpwstr/>
  </property>
  <property fmtid="{D5CDD505-2E9C-101B-9397-08002B2CF9AE}" pid="8" name="Created">
    <vt:filetime>2014-01-11T02:23:24Z</vt:filetime>
  </property>
  <property fmtid="{D5CDD505-2E9C-101B-9397-08002B2CF9AE}" pid="9" name="Modified">
    <vt:filetime>2015-06-02T05:25:29Z</vt:filetime>
  </property>
  <property fmtid="{D5CDD505-2E9C-101B-9397-08002B2CF9AE}" pid="10" name="Editor">
    <vt:lpwstr>3;#;UserInfo</vt:lpwstr>
  </property>
  <property fmtid="{D5CDD505-2E9C-101B-9397-08002B2CF9AE}" pid="11" name="_ShortcutUrl">
    <vt:lpwstr/>
  </property>
  <property fmtid="{D5CDD505-2E9C-101B-9397-08002B2CF9AE}" pid="12" name="AssignedTo">
    <vt:lpwstr>22;#WOLKINS, JED</vt:lpwstr>
  </property>
  <property fmtid="{D5CDD505-2E9C-101B-9397-08002B2CF9AE}" pid="13" name="Training">
    <vt:bool>false</vt:bool>
  </property>
  <property fmtid="{D5CDD505-2E9C-101B-9397-08002B2CF9AE}" pid="14" name="Doc_type">
    <vt:lpwstr>Calculation</vt:lpwstr>
  </property>
  <property fmtid="{D5CDD505-2E9C-101B-9397-08002B2CF9AE}" pid="15" name="RoutingRuleDescription">
    <vt:lpwstr>Incinerator</vt:lpwstr>
  </property>
</Properties>
</file>