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3.xml" ContentType="application/vnd.openxmlformats-officedocument.drawingml.chartshapes+xml"/>
  <Override PartName="/xl/charts/chart6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IGCN\OAM\COMMON\Air Quality Website Updates\Monitoring_Portal\PDF Update List\PM Data Summaries update\"/>
    </mc:Choice>
  </mc:AlternateContent>
  <xr:revisionPtr revIDLastSave="0" documentId="8_{A148FD64-5BB4-4961-B33B-BD95EDF25EBC}" xr6:coauthVersionLast="47" xr6:coauthVersionMax="47" xr10:uidLastSave="{00000000-0000-0000-0000-000000000000}"/>
  <bookViews>
    <workbookView xWindow="-108" yWindow="-108" windowWidth="19416" windowHeight="10416" activeTab="5"/>
  </bookViews>
  <sheets>
    <sheet name="Dale" sheetId="5" r:id="rId1"/>
    <sheet name="Jasper Sport" sheetId="3" r:id="rId2"/>
    <sheet name="Jasper PO" sheetId="1" r:id="rId3"/>
    <sheet name="Jasper Golf" sheetId="2" r:id="rId4"/>
    <sheet name="Comparison" sheetId="4" r:id="rId5"/>
    <sheet name="Graphs" sheetId="6" r:id="rId6"/>
  </sheets>
  <definedNames>
    <definedName name="_xlnm.Print_Titles" localSheetId="4">Comparison!$1:$5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0" i="1" l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258" i="4" s="1"/>
  <c r="D525" i="1"/>
  <c r="D524" i="1"/>
  <c r="D523" i="1"/>
  <c r="D257" i="4" s="1"/>
  <c r="D522" i="1"/>
  <c r="D521" i="1"/>
  <c r="D520" i="1"/>
  <c r="D256" i="4" s="1"/>
  <c r="D519" i="1"/>
  <c r="D518" i="1"/>
  <c r="D517" i="1"/>
  <c r="D255" i="4" s="1"/>
  <c r="D516" i="1"/>
  <c r="D515" i="1"/>
  <c r="D514" i="1"/>
  <c r="D254" i="4" s="1"/>
  <c r="F254" i="4" s="1"/>
  <c r="D513" i="1"/>
  <c r="D512" i="1"/>
  <c r="D511" i="1"/>
  <c r="D253" i="4" s="1"/>
  <c r="D510" i="1"/>
  <c r="D509" i="1"/>
  <c r="D508" i="1"/>
  <c r="D252" i="4" s="1"/>
  <c r="D507" i="1"/>
  <c r="D506" i="1"/>
  <c r="D505" i="1"/>
  <c r="D251" i="4" s="1"/>
  <c r="D504" i="1"/>
  <c r="D503" i="1"/>
  <c r="D502" i="1"/>
  <c r="D250" i="4" s="1"/>
  <c r="D501" i="1"/>
  <c r="D500" i="1"/>
  <c r="D499" i="1"/>
  <c r="D249" i="4" s="1"/>
  <c r="D498" i="1"/>
  <c r="D497" i="1"/>
  <c r="D496" i="1"/>
  <c r="D248" i="4" s="1"/>
  <c r="D495" i="1"/>
  <c r="D494" i="1"/>
  <c r="D492" i="1"/>
  <c r="D491" i="1"/>
  <c r="D490" i="1"/>
  <c r="D246" i="4" s="1"/>
  <c r="E207" i="4"/>
  <c r="D209" i="4"/>
  <c r="F209" i="4" s="1"/>
  <c r="D210" i="4"/>
  <c r="E212" i="4"/>
  <c r="E214" i="4"/>
  <c r="D205" i="5"/>
  <c r="D377" i="1"/>
  <c r="D384" i="1"/>
  <c r="D385" i="1"/>
  <c r="D386" i="1"/>
  <c r="D387" i="1"/>
  <c r="D388" i="1"/>
  <c r="D205" i="4"/>
  <c r="F205" i="4" s="1"/>
  <c r="C205" i="4"/>
  <c r="D206" i="4"/>
  <c r="F206" i="4"/>
  <c r="D204" i="5"/>
  <c r="B206" i="4" s="1"/>
  <c r="D203" i="5"/>
  <c r="D204" i="3"/>
  <c r="C206" i="4" s="1"/>
  <c r="D203" i="3"/>
  <c r="D376" i="1"/>
  <c r="D375" i="1"/>
  <c r="D374" i="1"/>
  <c r="D373" i="1"/>
  <c r="D372" i="1"/>
  <c r="D371" i="1"/>
  <c r="D370" i="1"/>
  <c r="D204" i="4" s="1"/>
  <c r="D369" i="1"/>
  <c r="D204" i="2"/>
  <c r="E206" i="4" s="1"/>
  <c r="D203" i="2"/>
  <c r="E205" i="4" s="1"/>
  <c r="B13" i="4"/>
  <c r="B58" i="4"/>
  <c r="B80" i="4"/>
  <c r="C9" i="4"/>
  <c r="C10" i="4"/>
  <c r="C11" i="4"/>
  <c r="C12" i="4"/>
  <c r="C13" i="4"/>
  <c r="C14" i="4"/>
  <c r="F14" i="4" s="1"/>
  <c r="C15" i="4"/>
  <c r="C67" i="4"/>
  <c r="D6" i="4"/>
  <c r="D7" i="4"/>
  <c r="D8" i="4"/>
  <c r="D9" i="4"/>
  <c r="D10" i="4"/>
  <c r="D11" i="4"/>
  <c r="D12" i="4"/>
  <c r="D13" i="4"/>
  <c r="F13" i="4" s="1"/>
  <c r="D14" i="4"/>
  <c r="D15" i="4"/>
  <c r="D54" i="4"/>
  <c r="F54" i="4" s="1"/>
  <c r="D78" i="4"/>
  <c r="F78" i="4" s="1"/>
  <c r="D82" i="4"/>
  <c r="F82" i="4" s="1"/>
  <c r="D92" i="4"/>
  <c r="D94" i="4"/>
  <c r="D96" i="4"/>
  <c r="D106" i="4"/>
  <c r="F106" i="4" s="1"/>
  <c r="D108" i="4"/>
  <c r="F108" i="4" s="1"/>
  <c r="E7" i="4"/>
  <c r="E8" i="4"/>
  <c r="E9" i="4"/>
  <c r="E10" i="4"/>
  <c r="E11" i="4"/>
  <c r="E12" i="4"/>
  <c r="E13" i="4"/>
  <c r="G13" i="4" s="1"/>
  <c r="E14" i="4"/>
  <c r="E15" i="4"/>
  <c r="E25" i="4"/>
  <c r="E51" i="4"/>
  <c r="G51" i="4" s="1"/>
  <c r="E54" i="4"/>
  <c r="G54" i="4" s="1"/>
  <c r="E79" i="4"/>
  <c r="E107" i="4"/>
  <c r="G107" i="4" s="1"/>
  <c r="F9" i="4"/>
  <c r="F10" i="4"/>
  <c r="F11" i="4"/>
  <c r="F12" i="4"/>
  <c r="F15" i="4"/>
  <c r="F71" i="4"/>
  <c r="G9" i="4"/>
  <c r="G10" i="4"/>
  <c r="G11" i="4"/>
  <c r="G12" i="4"/>
  <c r="G15" i="4"/>
  <c r="G16" i="4"/>
  <c r="G65" i="4"/>
  <c r="G68" i="4"/>
  <c r="C126" i="4"/>
  <c r="E126" i="4"/>
  <c r="G126" i="4" s="1"/>
  <c r="H126" i="4"/>
  <c r="D129" i="4"/>
  <c r="C130" i="4"/>
  <c r="H130" i="4"/>
  <c r="D130" i="2"/>
  <c r="E132" i="4" s="1"/>
  <c r="G132" i="4" s="1"/>
  <c r="D131" i="2"/>
  <c r="E133" i="4"/>
  <c r="C133" i="4"/>
  <c r="G133" i="4" s="1"/>
  <c r="E135" i="4"/>
  <c r="H135" i="4" s="1"/>
  <c r="G136" i="4"/>
  <c r="D142" i="4"/>
  <c r="C142" i="4"/>
  <c r="C143" i="4"/>
  <c r="C144" i="4"/>
  <c r="G146" i="4"/>
  <c r="E148" i="4"/>
  <c r="C150" i="4"/>
  <c r="C155" i="4"/>
  <c r="D157" i="4"/>
  <c r="C157" i="4"/>
  <c r="D158" i="4"/>
  <c r="F158" i="4" s="1"/>
  <c r="D160" i="4"/>
  <c r="E161" i="4"/>
  <c r="D162" i="4"/>
  <c r="F162" i="4" s="1"/>
  <c r="D164" i="4"/>
  <c r="E167" i="4"/>
  <c r="H167" i="4" s="1"/>
  <c r="G167" i="4"/>
  <c r="C168" i="4"/>
  <c r="E169" i="4"/>
  <c r="H169" i="4" s="1"/>
  <c r="E171" i="4"/>
  <c r="G171" i="4" s="1"/>
  <c r="G173" i="4"/>
  <c r="H173" i="4"/>
  <c r="D176" i="4"/>
  <c r="C177" i="4"/>
  <c r="G178" i="4"/>
  <c r="D179" i="4"/>
  <c r="D183" i="4"/>
  <c r="F183" i="4" s="1"/>
  <c r="H183" i="4"/>
  <c r="D184" i="4"/>
  <c r="C186" i="4"/>
  <c r="D188" i="4"/>
  <c r="G189" i="4"/>
  <c r="D191" i="4"/>
  <c r="F191" i="4"/>
  <c r="G191" i="4"/>
  <c r="D193" i="4"/>
  <c r="D194" i="4"/>
  <c r="D195" i="4"/>
  <c r="F195" i="4" s="1"/>
  <c r="C195" i="4"/>
  <c r="C196" i="4"/>
  <c r="F196" i="4"/>
  <c r="E196" i="4"/>
  <c r="D197" i="4"/>
  <c r="F197" i="4"/>
  <c r="D199" i="4"/>
  <c r="D201" i="4"/>
  <c r="C201" i="4"/>
  <c r="C120" i="4"/>
  <c r="D389" i="1"/>
  <c r="D390" i="1"/>
  <c r="D393" i="1"/>
  <c r="D394" i="1"/>
  <c r="D212" i="4" s="1"/>
  <c r="D205" i="2"/>
  <c r="D207" i="2"/>
  <c r="E209" i="4" s="1"/>
  <c r="D208" i="2"/>
  <c r="E210" i="4" s="1"/>
  <c r="D209" i="2"/>
  <c r="E211" i="4" s="1"/>
  <c r="G211" i="4" s="1"/>
  <c r="D210" i="2"/>
  <c r="D211" i="2"/>
  <c r="E213" i="4" s="1"/>
  <c r="D212" i="2"/>
  <c r="D213" i="2"/>
  <c r="E215" i="4" s="1"/>
  <c r="D216" i="2"/>
  <c r="E218" i="4" s="1"/>
  <c r="D217" i="2"/>
  <c r="E219" i="4" s="1"/>
  <c r="H219" i="4" s="1"/>
  <c r="D218" i="2"/>
  <c r="E220" i="4" s="1"/>
  <c r="D219" i="2"/>
  <c r="E221" i="4" s="1"/>
  <c r="D220" i="2"/>
  <c r="E222" i="4" s="1"/>
  <c r="D221" i="2"/>
  <c r="E223" i="4" s="1"/>
  <c r="D222" i="2"/>
  <c r="E224" i="4" s="1"/>
  <c r="H224" i="4" s="1"/>
  <c r="D223" i="2"/>
  <c r="E225" i="4" s="1"/>
  <c r="D224" i="2"/>
  <c r="E226" i="4" s="1"/>
  <c r="D225" i="2"/>
  <c r="E227" i="4" s="1"/>
  <c r="D226" i="2"/>
  <c r="E228" i="4" s="1"/>
  <c r="D227" i="2"/>
  <c r="E229" i="4" s="1"/>
  <c r="D228" i="2"/>
  <c r="E230" i="4" s="1"/>
  <c r="D229" i="2"/>
  <c r="E231" i="4" s="1"/>
  <c r="D230" i="2"/>
  <c r="E232" i="4" s="1"/>
  <c r="D231" i="2"/>
  <c r="E233" i="4" s="1"/>
  <c r="D232" i="2"/>
  <c r="E234" i="4" s="1"/>
  <c r="D233" i="2"/>
  <c r="E235" i="4" s="1"/>
  <c r="H235" i="4" s="1"/>
  <c r="D234" i="2"/>
  <c r="E236" i="4" s="1"/>
  <c r="H236" i="4" s="1"/>
  <c r="D235" i="2"/>
  <c r="E237" i="4" s="1"/>
  <c r="H237" i="4" s="1"/>
  <c r="D236" i="2"/>
  <c r="E238" i="4" s="1"/>
  <c r="D237" i="2"/>
  <c r="E239" i="4" s="1"/>
  <c r="H239" i="4" s="1"/>
  <c r="D238" i="2"/>
  <c r="E240" i="4" s="1"/>
  <c r="D205" i="3"/>
  <c r="C207" i="4" s="1"/>
  <c r="G207" i="4" s="1"/>
  <c r="D207" i="3"/>
  <c r="C209" i="4" s="1"/>
  <c r="D208" i="3"/>
  <c r="C210" i="4" s="1"/>
  <c r="D209" i="3"/>
  <c r="C211" i="4" s="1"/>
  <c r="D210" i="3"/>
  <c r="C212" i="4" s="1"/>
  <c r="D211" i="3"/>
  <c r="C213" i="4" s="1"/>
  <c r="D212" i="3"/>
  <c r="C214" i="4" s="1"/>
  <c r="D213" i="3"/>
  <c r="C215" i="4" s="1"/>
  <c r="D214" i="3"/>
  <c r="C216" i="4" s="1"/>
  <c r="D215" i="3"/>
  <c r="C217" i="4" s="1"/>
  <c r="D216" i="3"/>
  <c r="C218" i="4" s="1"/>
  <c r="D219" i="3"/>
  <c r="C221" i="4" s="1"/>
  <c r="D221" i="3"/>
  <c r="C223" i="4" s="1"/>
  <c r="D223" i="3"/>
  <c r="C225" i="4" s="1"/>
  <c r="D224" i="3"/>
  <c r="C226" i="4" s="1"/>
  <c r="D225" i="3"/>
  <c r="C227" i="4" s="1"/>
  <c r="D226" i="3"/>
  <c r="C228" i="4" s="1"/>
  <c r="D227" i="3"/>
  <c r="C229" i="4" s="1"/>
  <c r="D228" i="3"/>
  <c r="C230" i="4" s="1"/>
  <c r="D229" i="3"/>
  <c r="C231" i="4" s="1"/>
  <c r="D230" i="3"/>
  <c r="C232" i="4" s="1"/>
  <c r="D231" i="3"/>
  <c r="C233" i="4" s="1"/>
  <c r="D232" i="3"/>
  <c r="C234" i="4" s="1"/>
  <c r="D238" i="3"/>
  <c r="C240" i="4" s="1"/>
  <c r="D212" i="5"/>
  <c r="B214" i="4" s="1"/>
  <c r="D213" i="5"/>
  <c r="B215" i="4" s="1"/>
  <c r="D214" i="5"/>
  <c r="B216" i="4" s="1"/>
  <c r="D215" i="5"/>
  <c r="B217" i="4"/>
  <c r="D216" i="5"/>
  <c r="B218" i="4" s="1"/>
  <c r="D218" i="5"/>
  <c r="B220" i="4" s="1"/>
  <c r="D219" i="5"/>
  <c r="B221" i="4" s="1"/>
  <c r="D220" i="5"/>
  <c r="B222" i="4" s="1"/>
  <c r="D221" i="5"/>
  <c r="B223" i="4" s="1"/>
  <c r="D222" i="5"/>
  <c r="B224" i="4" s="1"/>
  <c r="D223" i="5"/>
  <c r="B225" i="4" s="1"/>
  <c r="D224" i="5"/>
  <c r="B226" i="4" s="1"/>
  <c r="D225" i="5"/>
  <c r="B227" i="4"/>
  <c r="D226" i="5"/>
  <c r="B228" i="4" s="1"/>
  <c r="D227" i="5"/>
  <c r="B229" i="4" s="1"/>
  <c r="D228" i="5"/>
  <c r="B230" i="4" s="1"/>
  <c r="D229" i="5"/>
  <c r="B231" i="4" s="1"/>
  <c r="D230" i="5"/>
  <c r="B232" i="4" s="1"/>
  <c r="D231" i="5"/>
  <c r="B233" i="4" s="1"/>
  <c r="D232" i="5"/>
  <c r="B234" i="4" s="1"/>
  <c r="D233" i="5"/>
  <c r="B235" i="4" s="1"/>
  <c r="D234" i="5"/>
  <c r="B236" i="4"/>
  <c r="D235" i="5"/>
  <c r="B237" i="4" s="1"/>
  <c r="D236" i="5"/>
  <c r="B238" i="4" s="1"/>
  <c r="D237" i="5"/>
  <c r="B239" i="4" s="1"/>
  <c r="D238" i="5"/>
  <c r="B240" i="4" s="1"/>
  <c r="B121" i="4"/>
  <c r="B129" i="4"/>
  <c r="B130" i="4"/>
  <c r="B131" i="4"/>
  <c r="B137" i="4"/>
  <c r="B139" i="4"/>
  <c r="B148" i="4"/>
  <c r="B149" i="4"/>
  <c r="B155" i="4"/>
  <c r="B157" i="4"/>
  <c r="B159" i="4"/>
  <c r="B166" i="4"/>
  <c r="B167" i="4"/>
  <c r="B173" i="4"/>
  <c r="B175" i="4"/>
  <c r="B179" i="4"/>
  <c r="B186" i="4"/>
  <c r="B187" i="4"/>
  <c r="B193" i="4"/>
  <c r="B195" i="4"/>
  <c r="B204" i="4"/>
  <c r="B205" i="4"/>
  <c r="B207" i="4"/>
  <c r="D207" i="5"/>
  <c r="B209" i="4"/>
  <c r="D208" i="5"/>
  <c r="B210" i="4"/>
  <c r="D209" i="5"/>
  <c r="B211" i="4"/>
  <c r="D210" i="5"/>
  <c r="B212" i="4"/>
  <c r="D305" i="1"/>
  <c r="D166" i="3"/>
  <c r="D252" i="1"/>
  <c r="D238" i="1"/>
  <c r="D237" i="1"/>
  <c r="D481" i="1"/>
  <c r="D243" i="4" s="1"/>
  <c r="F243" i="4" s="1"/>
  <c r="D480" i="1"/>
  <c r="D479" i="1"/>
  <c r="D478" i="1"/>
  <c r="D240" i="4" s="1"/>
  <c r="F240" i="4" s="1"/>
  <c r="D477" i="1"/>
  <c r="D475" i="1"/>
  <c r="D239" i="4" s="1"/>
  <c r="D474" i="1"/>
  <c r="D473" i="1"/>
  <c r="D472" i="1"/>
  <c r="D238" i="4" s="1"/>
  <c r="D471" i="1"/>
  <c r="D470" i="1"/>
  <c r="D469" i="1"/>
  <c r="D237" i="4" s="1"/>
  <c r="D468" i="1"/>
  <c r="D467" i="1"/>
  <c r="D466" i="1"/>
  <c r="D236" i="4" s="1"/>
  <c r="D465" i="1"/>
  <c r="D464" i="1"/>
  <c r="D463" i="1"/>
  <c r="D235" i="4" s="1"/>
  <c r="D462" i="1"/>
  <c r="D461" i="1"/>
  <c r="D460" i="1"/>
  <c r="D234" i="4" s="1"/>
  <c r="D459" i="1"/>
  <c r="D458" i="1"/>
  <c r="D457" i="1"/>
  <c r="D233" i="4" s="1"/>
  <c r="F233" i="4" s="1"/>
  <c r="D456" i="1"/>
  <c r="D455" i="1"/>
  <c r="D454" i="1"/>
  <c r="D232" i="4" s="1"/>
  <c r="D453" i="1"/>
  <c r="D452" i="1"/>
  <c r="D451" i="1"/>
  <c r="D231" i="4" s="1"/>
  <c r="D450" i="1"/>
  <c r="D449" i="1"/>
  <c r="D448" i="1"/>
  <c r="D230" i="4" s="1"/>
  <c r="D447" i="1"/>
  <c r="D446" i="1"/>
  <c r="D445" i="1"/>
  <c r="D229" i="4" s="1"/>
  <c r="F229" i="4" s="1"/>
  <c r="D444" i="1"/>
  <c r="D443" i="1"/>
  <c r="D442" i="1"/>
  <c r="D228" i="4" s="1"/>
  <c r="D441" i="1"/>
  <c r="D440" i="1"/>
  <c r="D439" i="1"/>
  <c r="D227" i="4" s="1"/>
  <c r="F227" i="4" s="1"/>
  <c r="D438" i="1"/>
  <c r="D437" i="1"/>
  <c r="D436" i="1"/>
  <c r="D226" i="4" s="1"/>
  <c r="D435" i="1"/>
  <c r="D434" i="1"/>
  <c r="D433" i="1"/>
  <c r="D225" i="4" s="1"/>
  <c r="F225" i="4" s="1"/>
  <c r="D432" i="1"/>
  <c r="D431" i="1"/>
  <c r="D430" i="1"/>
  <c r="D224" i="4" s="1"/>
  <c r="D429" i="1"/>
  <c r="D428" i="1"/>
  <c r="D427" i="1"/>
  <c r="D223" i="4" s="1"/>
  <c r="D425" i="1"/>
  <c r="D424" i="1"/>
  <c r="D222" i="4" s="1"/>
  <c r="D423" i="1"/>
  <c r="D422" i="1"/>
  <c r="D421" i="1"/>
  <c r="D221" i="4" s="1"/>
  <c r="F221" i="4" s="1"/>
  <c r="D420" i="1"/>
  <c r="D419" i="1"/>
  <c r="D418" i="1"/>
  <c r="D220" i="4" s="1"/>
  <c r="D417" i="1"/>
  <c r="D416" i="1"/>
  <c r="D415" i="1"/>
  <c r="D219" i="4" s="1"/>
  <c r="D414" i="1"/>
  <c r="D413" i="1"/>
  <c r="D412" i="1"/>
  <c r="D218" i="4" s="1"/>
  <c r="F218" i="4" s="1"/>
  <c r="D411" i="1"/>
  <c r="D410" i="1"/>
  <c r="D409" i="1"/>
  <c r="D217" i="4" s="1"/>
  <c r="F217" i="4" s="1"/>
  <c r="D408" i="1"/>
  <c r="D407" i="1"/>
  <c r="D406" i="1"/>
  <c r="D216" i="4" s="1"/>
  <c r="F216" i="4" s="1"/>
  <c r="D405" i="1"/>
  <c r="D404" i="1"/>
  <c r="D403" i="1"/>
  <c r="D215" i="4" s="1"/>
  <c r="D402" i="1"/>
  <c r="D401" i="1"/>
  <c r="D400" i="1"/>
  <c r="D214" i="4" s="1"/>
  <c r="D399" i="1"/>
  <c r="D398" i="1"/>
  <c r="D397" i="1"/>
  <c r="D213" i="4" s="1"/>
  <c r="F213" i="4" s="1"/>
  <c r="D396" i="1"/>
  <c r="D395" i="1"/>
  <c r="D368" i="1"/>
  <c r="D367" i="1"/>
  <c r="D203" i="4" s="1"/>
  <c r="D366" i="1"/>
  <c r="D365" i="1"/>
  <c r="D364" i="1"/>
  <c r="D202" i="4" s="1"/>
  <c r="D363" i="1"/>
  <c r="D362" i="1"/>
  <c r="D361" i="1"/>
  <c r="D360" i="1"/>
  <c r="D359" i="1"/>
  <c r="D358" i="1"/>
  <c r="D200" i="4" s="1"/>
  <c r="D357" i="1"/>
  <c r="D356" i="1"/>
  <c r="D355" i="1"/>
  <c r="D354" i="1"/>
  <c r="D353" i="1"/>
  <c r="D352" i="1"/>
  <c r="D198" i="4" s="1"/>
  <c r="D351" i="1"/>
  <c r="D350" i="1"/>
  <c r="D349" i="1"/>
  <c r="D348" i="1"/>
  <c r="D347" i="1"/>
  <c r="D346" i="1"/>
  <c r="D196" i="4" s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192" i="4" s="1"/>
  <c r="D333" i="1"/>
  <c r="D332" i="1"/>
  <c r="D331" i="1"/>
  <c r="D330" i="1"/>
  <c r="D326" i="1"/>
  <c r="D325" i="1"/>
  <c r="D189" i="4" s="1"/>
  <c r="D324" i="1"/>
  <c r="D323" i="1"/>
  <c r="D322" i="1"/>
  <c r="D321" i="1"/>
  <c r="D320" i="1"/>
  <c r="D319" i="1"/>
  <c r="D187" i="4" s="1"/>
  <c r="D318" i="1"/>
  <c r="D317" i="1"/>
  <c r="D316" i="1"/>
  <c r="D186" i="4" s="1"/>
  <c r="F186" i="4" s="1"/>
  <c r="D315" i="1"/>
  <c r="D314" i="1"/>
  <c r="D313" i="1"/>
  <c r="D185" i="4" s="1"/>
  <c r="F185" i="4" s="1"/>
  <c r="D312" i="1"/>
  <c r="D311" i="1"/>
  <c r="D310" i="1"/>
  <c r="D309" i="1"/>
  <c r="D308" i="1"/>
  <c r="D307" i="1"/>
  <c r="D306" i="1"/>
  <c r="D304" i="1"/>
  <c r="D182" i="4" s="1"/>
  <c r="D303" i="1"/>
  <c r="D302" i="1"/>
  <c r="D301" i="1"/>
  <c r="D181" i="4" s="1"/>
  <c r="D300" i="1"/>
  <c r="D299" i="1"/>
  <c r="D298" i="1"/>
  <c r="D180" i="4" s="1"/>
  <c r="H180" i="4" s="1"/>
  <c r="D297" i="1"/>
  <c r="D296" i="1"/>
  <c r="D295" i="1"/>
  <c r="D294" i="1"/>
  <c r="D293" i="1"/>
  <c r="D292" i="1"/>
  <c r="D178" i="4" s="1"/>
  <c r="F178" i="4" s="1"/>
  <c r="D290" i="1"/>
  <c r="D289" i="1"/>
  <c r="D177" i="4" s="1"/>
  <c r="D288" i="1"/>
  <c r="D287" i="1"/>
  <c r="D286" i="1"/>
  <c r="D285" i="1"/>
  <c r="D284" i="1"/>
  <c r="D283" i="1"/>
  <c r="D175" i="4" s="1"/>
  <c r="F175" i="4" s="1"/>
  <c r="D282" i="1"/>
  <c r="D281" i="1"/>
  <c r="D280" i="1"/>
  <c r="D174" i="4" s="1"/>
  <c r="F174" i="4" s="1"/>
  <c r="D279" i="1"/>
  <c r="D278" i="1"/>
  <c r="D277" i="1"/>
  <c r="D173" i="4" s="1"/>
  <c r="D276" i="1"/>
  <c r="D275" i="1"/>
  <c r="D274" i="1"/>
  <c r="D172" i="4" s="1"/>
  <c r="F172" i="4" s="1"/>
  <c r="D273" i="1"/>
  <c r="D267" i="1"/>
  <c r="D265" i="1"/>
  <c r="D169" i="4" s="1"/>
  <c r="D264" i="1"/>
  <c r="D263" i="1"/>
  <c r="D262" i="1"/>
  <c r="D168" i="4" s="1"/>
  <c r="F168" i="4" s="1"/>
  <c r="D261" i="1"/>
  <c r="D260" i="1"/>
  <c r="D259" i="1"/>
  <c r="D167" i="4" s="1"/>
  <c r="D258" i="1"/>
  <c r="D257" i="1"/>
  <c r="D255" i="1"/>
  <c r="D254" i="1"/>
  <c r="D253" i="1"/>
  <c r="D165" i="4" s="1"/>
  <c r="F165" i="4" s="1"/>
  <c r="D250" i="1"/>
  <c r="D249" i="1"/>
  <c r="D248" i="1"/>
  <c r="D247" i="1"/>
  <c r="D163" i="4" s="1"/>
  <c r="D246" i="1"/>
  <c r="D245" i="1"/>
  <c r="D244" i="1"/>
  <c r="D243" i="1"/>
  <c r="D242" i="1"/>
  <c r="D241" i="1"/>
  <c r="D161" i="4" s="1"/>
  <c r="D240" i="1"/>
  <c r="D239" i="1"/>
  <c r="D236" i="1"/>
  <c r="D235" i="1"/>
  <c r="D159" i="4" s="1"/>
  <c r="D234" i="1"/>
  <c r="D233" i="1"/>
  <c r="D232" i="1"/>
  <c r="D231" i="1"/>
  <c r="D229" i="1"/>
  <c r="D228" i="1"/>
  <c r="D227" i="1"/>
  <c r="D226" i="1"/>
  <c r="D156" i="4" s="1"/>
  <c r="F156" i="4" s="1"/>
  <c r="D225" i="1"/>
  <c r="D224" i="1"/>
  <c r="D223" i="1"/>
  <c r="D155" i="4" s="1"/>
  <c r="F155" i="4" s="1"/>
  <c r="D222" i="1"/>
  <c r="D221" i="1"/>
  <c r="D220" i="1"/>
  <c r="D154" i="4" s="1"/>
  <c r="D219" i="1"/>
  <c r="D218" i="1"/>
  <c r="D217" i="1"/>
  <c r="D153" i="4" s="1"/>
  <c r="D216" i="1"/>
  <c r="D215" i="1"/>
  <c r="D214" i="1"/>
  <c r="D152" i="4" s="1"/>
  <c r="D213" i="1"/>
  <c r="D212" i="1"/>
  <c r="D211" i="1"/>
  <c r="D151" i="4" s="1"/>
  <c r="D210" i="1"/>
  <c r="D209" i="1"/>
  <c r="D208" i="1"/>
  <c r="D150" i="4" s="1"/>
  <c r="D207" i="1"/>
  <c r="D206" i="1"/>
  <c r="D205" i="1"/>
  <c r="D149" i="4" s="1"/>
  <c r="D204" i="1"/>
  <c r="D203" i="1"/>
  <c r="D202" i="1"/>
  <c r="D148" i="4" s="1"/>
  <c r="D201" i="1"/>
  <c r="D200" i="1"/>
  <c r="D199" i="1"/>
  <c r="D147" i="4" s="1"/>
  <c r="D198" i="1"/>
  <c r="D197" i="1"/>
  <c r="D196" i="1"/>
  <c r="D146" i="4" s="1"/>
  <c r="D195" i="1"/>
  <c r="D194" i="1"/>
  <c r="D193" i="1"/>
  <c r="D145" i="4" s="1"/>
  <c r="D192" i="1"/>
  <c r="D191" i="1"/>
  <c r="D190" i="1"/>
  <c r="D144" i="4" s="1"/>
  <c r="F144" i="4" s="1"/>
  <c r="D189" i="1"/>
  <c r="D184" i="1"/>
  <c r="D183" i="1"/>
  <c r="D179" i="1"/>
  <c r="D178" i="1"/>
  <c r="D140" i="4" s="1"/>
  <c r="D177" i="1"/>
  <c r="D176" i="1"/>
  <c r="D175" i="1"/>
  <c r="D139" i="4" s="1"/>
  <c r="D174" i="1"/>
  <c r="D173" i="1"/>
  <c r="D172" i="1"/>
  <c r="D138" i="4" s="1"/>
  <c r="D171" i="1"/>
  <c r="D170" i="1"/>
  <c r="D169" i="1"/>
  <c r="D137" i="4" s="1"/>
  <c r="D168" i="1"/>
  <c r="D167" i="1"/>
  <c r="D166" i="1"/>
  <c r="D136" i="4" s="1"/>
  <c r="D165" i="1"/>
  <c r="D164" i="1"/>
  <c r="D163" i="1"/>
  <c r="D135" i="4" s="1"/>
  <c r="D162" i="1"/>
  <c r="D161" i="1"/>
  <c r="D160" i="1"/>
  <c r="D134" i="4" s="1"/>
  <c r="D159" i="1"/>
  <c r="D152" i="1"/>
  <c r="D151" i="1"/>
  <c r="D131" i="4" s="1"/>
  <c r="F131" i="4" s="1"/>
  <c r="D150" i="1"/>
  <c r="D149" i="1"/>
  <c r="D148" i="1"/>
  <c r="D130" i="4" s="1"/>
  <c r="D147" i="1"/>
  <c r="D146" i="1"/>
  <c r="D145" i="1"/>
  <c r="D144" i="1"/>
  <c r="D143" i="1"/>
  <c r="D142" i="1"/>
  <c r="D128" i="4" s="1"/>
  <c r="F128" i="4" s="1"/>
  <c r="D141" i="1"/>
  <c r="D137" i="1"/>
  <c r="D135" i="1"/>
  <c r="D134" i="1"/>
  <c r="D128" i="1"/>
  <c r="D126" i="1"/>
  <c r="D125" i="1"/>
  <c r="D123" i="1"/>
  <c r="D122" i="1"/>
  <c r="D120" i="1"/>
  <c r="D119" i="1"/>
  <c r="D131" i="5"/>
  <c r="B133" i="4" s="1"/>
  <c r="D130" i="5"/>
  <c r="B132" i="4" s="1"/>
  <c r="H8" i="4"/>
  <c r="D86" i="2"/>
  <c r="E86" i="4" s="1"/>
  <c r="D86" i="1"/>
  <c r="D86" i="4" s="1"/>
  <c r="D87" i="2"/>
  <c r="E87" i="4" s="1"/>
  <c r="D87" i="1"/>
  <c r="D87" i="4" s="1"/>
  <c r="D88" i="2"/>
  <c r="E88" i="4" s="1"/>
  <c r="G88" i="4" s="1"/>
  <c r="D88" i="1"/>
  <c r="D88" i="4" s="1"/>
  <c r="F88" i="4" s="1"/>
  <c r="D89" i="2"/>
  <c r="E89" i="4" s="1"/>
  <c r="D89" i="1"/>
  <c r="D89" i="4" s="1"/>
  <c r="D90" i="2"/>
  <c r="E90" i="4" s="1"/>
  <c r="D90" i="1"/>
  <c r="D90" i="4" s="1"/>
  <c r="F90" i="4" s="1"/>
  <c r="H90" i="4"/>
  <c r="D91" i="2"/>
  <c r="E91" i="4" s="1"/>
  <c r="D91" i="1"/>
  <c r="D91" i="4" s="1"/>
  <c r="D92" i="2"/>
  <c r="E92" i="4" s="1"/>
  <c r="D92" i="1"/>
  <c r="H92" i="4"/>
  <c r="D93" i="2"/>
  <c r="E93" i="4" s="1"/>
  <c r="H93" i="4" s="1"/>
  <c r="D93" i="1"/>
  <c r="D93" i="4" s="1"/>
  <c r="D94" i="2"/>
  <c r="E94" i="4" s="1"/>
  <c r="D94" i="1"/>
  <c r="D95" i="2"/>
  <c r="E95" i="4" s="1"/>
  <c r="D95" i="1"/>
  <c r="D95" i="4" s="1"/>
  <c r="F95" i="4" s="1"/>
  <c r="D96" i="2"/>
  <c r="E96" i="4" s="1"/>
  <c r="D96" i="1"/>
  <c r="D97" i="2"/>
  <c r="E97" i="4" s="1"/>
  <c r="D97" i="1"/>
  <c r="D97" i="4" s="1"/>
  <c r="D98" i="2"/>
  <c r="E98" i="4" s="1"/>
  <c r="D98" i="1"/>
  <c r="D98" i="4" s="1"/>
  <c r="D100" i="2"/>
  <c r="E100" i="4" s="1"/>
  <c r="D100" i="1"/>
  <c r="D100" i="4" s="1"/>
  <c r="D101" i="2"/>
  <c r="E101" i="4" s="1"/>
  <c r="G101" i="4" s="1"/>
  <c r="D101" i="1"/>
  <c r="D101" i="4" s="1"/>
  <c r="F101" i="4" s="1"/>
  <c r="D102" i="2"/>
  <c r="E102" i="4" s="1"/>
  <c r="D102" i="1"/>
  <c r="D102" i="4" s="1"/>
  <c r="D103" i="2"/>
  <c r="E103" i="4" s="1"/>
  <c r="G103" i="4" s="1"/>
  <c r="D103" i="1"/>
  <c r="D103" i="4" s="1"/>
  <c r="H103" i="4"/>
  <c r="D104" i="2"/>
  <c r="E104" i="4" s="1"/>
  <c r="D104" i="1"/>
  <c r="D104" i="4" s="1"/>
  <c r="D105" i="2"/>
  <c r="E105" i="4" s="1"/>
  <c r="D105" i="1"/>
  <c r="D105" i="4" s="1"/>
  <c r="F105" i="4" s="1"/>
  <c r="H105" i="4"/>
  <c r="D106" i="2"/>
  <c r="E106" i="4" s="1"/>
  <c r="D106" i="1"/>
  <c r="D107" i="2"/>
  <c r="D107" i="1"/>
  <c r="D107" i="4" s="1"/>
  <c r="F107" i="4" s="1"/>
  <c r="H107" i="4"/>
  <c r="D108" i="2"/>
  <c r="E108" i="4" s="1"/>
  <c r="D108" i="1"/>
  <c r="D109" i="2"/>
  <c r="E109" i="4" s="1"/>
  <c r="D109" i="1"/>
  <c r="D109" i="4" s="1"/>
  <c r="H109" i="4"/>
  <c r="D110" i="2"/>
  <c r="E110" i="4" s="1"/>
  <c r="D110" i="1"/>
  <c r="D110" i="4" s="1"/>
  <c r="D111" i="2"/>
  <c r="E111" i="4" s="1"/>
  <c r="D111" i="1"/>
  <c r="D111" i="4" s="1"/>
  <c r="H111" i="4"/>
  <c r="D112" i="2"/>
  <c r="E112" i="4" s="1"/>
  <c r="H112" i="4" s="1"/>
  <c r="D112" i="1"/>
  <c r="D112" i="4" s="1"/>
  <c r="D113" i="2"/>
  <c r="E113" i="4" s="1"/>
  <c r="D113" i="1"/>
  <c r="D113" i="4" s="1"/>
  <c r="D114" i="2"/>
  <c r="E114" i="4" s="1"/>
  <c r="D114" i="1"/>
  <c r="D114" i="4" s="1"/>
  <c r="D115" i="2"/>
  <c r="E115" i="4" s="1"/>
  <c r="D115" i="1"/>
  <c r="D115" i="4" s="1"/>
  <c r="H115" i="4"/>
  <c r="D116" i="2"/>
  <c r="E116" i="4" s="1"/>
  <c r="D116" i="1"/>
  <c r="D116" i="4" s="1"/>
  <c r="D117" i="2"/>
  <c r="E117" i="4" s="1"/>
  <c r="D117" i="1"/>
  <c r="D117" i="4" s="1"/>
  <c r="H117" i="4"/>
  <c r="D99" i="1"/>
  <c r="D99" i="4" s="1"/>
  <c r="F99" i="4" s="1"/>
  <c r="D118" i="3"/>
  <c r="D123" i="3"/>
  <c r="C125" i="4" s="1"/>
  <c r="D124" i="3"/>
  <c r="D125" i="3"/>
  <c r="C127" i="4" s="1"/>
  <c r="D126" i="3"/>
  <c r="C128" i="4" s="1"/>
  <c r="D127" i="3"/>
  <c r="C129" i="4" s="1"/>
  <c r="D128" i="3"/>
  <c r="D129" i="3"/>
  <c r="C131" i="4" s="1"/>
  <c r="D130" i="3"/>
  <c r="C132" i="4" s="1"/>
  <c r="D131" i="3"/>
  <c r="D132" i="3"/>
  <c r="C134" i="4" s="1"/>
  <c r="D133" i="3"/>
  <c r="C135" i="4" s="1"/>
  <c r="G135" i="4" s="1"/>
  <c r="D134" i="3"/>
  <c r="C136" i="4" s="1"/>
  <c r="D135" i="3"/>
  <c r="C137" i="4" s="1"/>
  <c r="D136" i="3"/>
  <c r="C138" i="4" s="1"/>
  <c r="D137" i="3"/>
  <c r="C139" i="4" s="1"/>
  <c r="D138" i="3"/>
  <c r="C140" i="4" s="1"/>
  <c r="D139" i="3"/>
  <c r="C141" i="4" s="1"/>
  <c r="D140" i="3"/>
  <c r="D141" i="3"/>
  <c r="D142" i="3"/>
  <c r="D143" i="3"/>
  <c r="C145" i="4" s="1"/>
  <c r="D144" i="3"/>
  <c r="C146" i="4" s="1"/>
  <c r="D145" i="3"/>
  <c r="C147" i="4" s="1"/>
  <c r="D146" i="3"/>
  <c r="C148" i="4" s="1"/>
  <c r="G148" i="4" s="1"/>
  <c r="D147" i="3"/>
  <c r="C149" i="4" s="1"/>
  <c r="D148" i="3"/>
  <c r="D151" i="3"/>
  <c r="C153" i="4" s="1"/>
  <c r="D152" i="3"/>
  <c r="C154" i="4" s="1"/>
  <c r="D153" i="3"/>
  <c r="D154" i="3"/>
  <c r="C156" i="4" s="1"/>
  <c r="D155" i="3"/>
  <c r="D156" i="3"/>
  <c r="C158" i="4" s="1"/>
  <c r="D157" i="3"/>
  <c r="C159" i="4" s="1"/>
  <c r="F159" i="4" s="1"/>
  <c r="D158" i="3"/>
  <c r="C160" i="4" s="1"/>
  <c r="F160" i="4" s="1"/>
  <c r="D159" i="3"/>
  <c r="C161" i="4" s="1"/>
  <c r="G161" i="4" s="1"/>
  <c r="D160" i="3"/>
  <c r="C162" i="4" s="1"/>
  <c r="D161" i="3"/>
  <c r="C163" i="4" s="1"/>
  <c r="D163" i="3"/>
  <c r="C165" i="4" s="1"/>
  <c r="D164" i="3"/>
  <c r="C166" i="4" s="1"/>
  <c r="D165" i="3"/>
  <c r="C167" i="4" s="1"/>
  <c r="F167" i="4" s="1"/>
  <c r="D168" i="3"/>
  <c r="C170" i="4" s="1"/>
  <c r="D169" i="3"/>
  <c r="C171" i="4" s="1"/>
  <c r="D170" i="3"/>
  <c r="C172" i="4" s="1"/>
  <c r="D171" i="3"/>
  <c r="C173" i="4" s="1"/>
  <c r="D172" i="3"/>
  <c r="C174" i="4" s="1"/>
  <c r="D173" i="3"/>
  <c r="C175" i="4" s="1"/>
  <c r="D174" i="3"/>
  <c r="C176" i="4" s="1"/>
  <c r="D175" i="3"/>
  <c r="D176" i="3"/>
  <c r="C178" i="4" s="1"/>
  <c r="D181" i="3"/>
  <c r="C183" i="4" s="1"/>
  <c r="D182" i="3"/>
  <c r="C184" i="4" s="1"/>
  <c r="D183" i="3"/>
  <c r="C185" i="4" s="1"/>
  <c r="D184" i="3"/>
  <c r="D187" i="3"/>
  <c r="C189" i="4" s="1"/>
  <c r="D188" i="3"/>
  <c r="C190" i="4" s="1"/>
  <c r="D189" i="3"/>
  <c r="C191" i="4" s="1"/>
  <c r="D190" i="3"/>
  <c r="C192" i="4" s="1"/>
  <c r="D191" i="3"/>
  <c r="C193" i="4" s="1"/>
  <c r="G193" i="4" s="1"/>
  <c r="D192" i="3"/>
  <c r="C194" i="4" s="1"/>
  <c r="D193" i="3"/>
  <c r="D194" i="3"/>
  <c r="D195" i="3"/>
  <c r="C197" i="4" s="1"/>
  <c r="D196" i="3"/>
  <c r="C198" i="4" s="1"/>
  <c r="D197" i="3"/>
  <c r="C199" i="4" s="1"/>
  <c r="D198" i="3"/>
  <c r="C200" i="4" s="1"/>
  <c r="D199" i="3"/>
  <c r="D206" i="3"/>
  <c r="C208" i="4" s="1"/>
  <c r="D239" i="3"/>
  <c r="C243" i="4" s="1"/>
  <c r="D240" i="3"/>
  <c r="C244" i="4" s="1"/>
  <c r="F244" i="4" s="1"/>
  <c r="D241" i="3"/>
  <c r="C245" i="4" s="1"/>
  <c r="D242" i="3"/>
  <c r="C246" i="4" s="1"/>
  <c r="D243" i="3"/>
  <c r="C247" i="4" s="1"/>
  <c r="D244" i="3"/>
  <c r="C248" i="4" s="1"/>
  <c r="D245" i="3"/>
  <c r="C249" i="4" s="1"/>
  <c r="D246" i="3"/>
  <c r="C250" i="4" s="1"/>
  <c r="D247" i="3"/>
  <c r="C251" i="4" s="1"/>
  <c r="D248" i="3"/>
  <c r="C252" i="4" s="1"/>
  <c r="D249" i="3"/>
  <c r="C253" i="4" s="1"/>
  <c r="D250" i="3"/>
  <c r="C254" i="4" s="1"/>
  <c r="D251" i="3"/>
  <c r="C255" i="4" s="1"/>
  <c r="D252" i="3"/>
  <c r="C256" i="4" s="1"/>
  <c r="D253" i="3"/>
  <c r="C257" i="4" s="1"/>
  <c r="D254" i="3"/>
  <c r="C258" i="4" s="1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127" i="5"/>
  <c r="D128" i="5"/>
  <c r="D129" i="5"/>
  <c r="D132" i="5"/>
  <c r="B134" i="4" s="1"/>
  <c r="D133" i="5"/>
  <c r="B135" i="4" s="1"/>
  <c r="D134" i="5"/>
  <c r="B136" i="4" s="1"/>
  <c r="D135" i="5"/>
  <c r="D136" i="5"/>
  <c r="B138" i="4" s="1"/>
  <c r="D137" i="5"/>
  <c r="D138" i="5"/>
  <c r="B140" i="4" s="1"/>
  <c r="D139" i="5"/>
  <c r="B141" i="4" s="1"/>
  <c r="D140" i="5"/>
  <c r="B142" i="4" s="1"/>
  <c r="D141" i="5"/>
  <c r="B143" i="4" s="1"/>
  <c r="D142" i="5"/>
  <c r="B144" i="4" s="1"/>
  <c r="D143" i="5"/>
  <c r="B145" i="4" s="1"/>
  <c r="D144" i="5"/>
  <c r="B146" i="4" s="1"/>
  <c r="D145" i="5"/>
  <c r="B147" i="4" s="1"/>
  <c r="D146" i="5"/>
  <c r="D147" i="5"/>
  <c r="D148" i="5"/>
  <c r="D149" i="5"/>
  <c r="B151" i="4" s="1"/>
  <c r="D150" i="5"/>
  <c r="B152" i="4" s="1"/>
  <c r="D151" i="5"/>
  <c r="B153" i="4" s="1"/>
  <c r="D152" i="5"/>
  <c r="B154" i="4" s="1"/>
  <c r="D153" i="5"/>
  <c r="D154" i="5"/>
  <c r="B156" i="4" s="1"/>
  <c r="D155" i="5"/>
  <c r="D156" i="5"/>
  <c r="B158" i="4" s="1"/>
  <c r="D157" i="5"/>
  <c r="D158" i="5"/>
  <c r="B160" i="4" s="1"/>
  <c r="D159" i="5"/>
  <c r="B161" i="4" s="1"/>
  <c r="D160" i="5"/>
  <c r="B162" i="4" s="1"/>
  <c r="D161" i="5"/>
  <c r="B163" i="4" s="1"/>
  <c r="D162" i="5"/>
  <c r="B164" i="4" s="1"/>
  <c r="D163" i="5"/>
  <c r="B165" i="4" s="1"/>
  <c r="D164" i="5"/>
  <c r="D165" i="5"/>
  <c r="D166" i="5"/>
  <c r="B168" i="4" s="1"/>
  <c r="D167" i="5"/>
  <c r="B169" i="4" s="1"/>
  <c r="D168" i="5"/>
  <c r="B170" i="4" s="1"/>
  <c r="D169" i="5"/>
  <c r="B171" i="4" s="1"/>
  <c r="D170" i="5"/>
  <c r="B172" i="4" s="1"/>
  <c r="D171" i="5"/>
  <c r="D172" i="5"/>
  <c r="B174" i="4" s="1"/>
  <c r="D173" i="5"/>
  <c r="D174" i="5"/>
  <c r="B176" i="4" s="1"/>
  <c r="D177" i="5"/>
  <c r="D178" i="5"/>
  <c r="B180" i="4" s="1"/>
  <c r="D179" i="5"/>
  <c r="B181" i="4" s="1"/>
  <c r="D180" i="5"/>
  <c r="B182" i="4" s="1"/>
  <c r="D181" i="5"/>
  <c r="B183" i="4" s="1"/>
  <c r="D182" i="5"/>
  <c r="B184" i="4" s="1"/>
  <c r="D183" i="5"/>
  <c r="B185" i="4" s="1"/>
  <c r="D184" i="5"/>
  <c r="D185" i="5"/>
  <c r="D186" i="5"/>
  <c r="B188" i="4" s="1"/>
  <c r="D187" i="5"/>
  <c r="B189" i="4" s="1"/>
  <c r="D188" i="5"/>
  <c r="B190" i="4" s="1"/>
  <c r="D189" i="5"/>
  <c r="B191" i="4" s="1"/>
  <c r="D190" i="5"/>
  <c r="B192" i="4" s="1"/>
  <c r="D191" i="5"/>
  <c r="D192" i="5"/>
  <c r="B194" i="4" s="1"/>
  <c r="D193" i="5"/>
  <c r="D194" i="5"/>
  <c r="B196" i="4" s="1"/>
  <c r="D195" i="5"/>
  <c r="B197" i="4" s="1"/>
  <c r="D196" i="5"/>
  <c r="B198" i="4" s="1"/>
  <c r="D197" i="5"/>
  <c r="B199" i="4" s="1"/>
  <c r="D198" i="5"/>
  <c r="B200" i="4" s="1"/>
  <c r="D199" i="5"/>
  <c r="B201" i="4" s="1"/>
  <c r="D200" i="5"/>
  <c r="B202" i="4" s="1"/>
  <c r="D201" i="5"/>
  <c r="B203" i="4" s="1"/>
  <c r="D202" i="5"/>
  <c r="D206" i="5"/>
  <c r="B208" i="4" s="1"/>
  <c r="D239" i="5"/>
  <c r="B243" i="4" s="1"/>
  <c r="D240" i="5"/>
  <c r="B244" i="4" s="1"/>
  <c r="D241" i="5"/>
  <c r="B245" i="4" s="1"/>
  <c r="D242" i="5"/>
  <c r="B246" i="4" s="1"/>
  <c r="D243" i="5"/>
  <c r="B247" i="4" s="1"/>
  <c r="D244" i="5"/>
  <c r="B248" i="4" s="1"/>
  <c r="D245" i="5"/>
  <c r="B249" i="4" s="1"/>
  <c r="D246" i="5"/>
  <c r="B250" i="4" s="1"/>
  <c r="D247" i="5"/>
  <c r="B251" i="4" s="1"/>
  <c r="D248" i="5"/>
  <c r="B252" i="4" s="1"/>
  <c r="D249" i="5"/>
  <c r="B253" i="4" s="1"/>
  <c r="D250" i="5"/>
  <c r="B254" i="4" s="1"/>
  <c r="D251" i="5"/>
  <c r="B255" i="4" s="1"/>
  <c r="D252" i="5"/>
  <c r="B256" i="4" s="1"/>
  <c r="D253" i="5"/>
  <c r="B257" i="4" s="1"/>
  <c r="D254" i="5"/>
  <c r="B258" i="4" s="1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119" i="2"/>
  <c r="E121" i="4" s="1"/>
  <c r="D121" i="2"/>
  <c r="E123" i="4" s="1"/>
  <c r="D122" i="2"/>
  <c r="E124" i="4" s="1"/>
  <c r="D123" i="2"/>
  <c r="E125" i="4" s="1"/>
  <c r="D124" i="2"/>
  <c r="D125" i="2"/>
  <c r="E127" i="4" s="1"/>
  <c r="D127" i="2"/>
  <c r="E129" i="4" s="1"/>
  <c r="D128" i="2"/>
  <c r="E130" i="4" s="1"/>
  <c r="G130" i="4" s="1"/>
  <c r="D129" i="2"/>
  <c r="E131" i="4" s="1"/>
  <c r="D132" i="2"/>
  <c r="E134" i="4" s="1"/>
  <c r="D133" i="2"/>
  <c r="D134" i="2"/>
  <c r="E136" i="4" s="1"/>
  <c r="H136" i="4" s="1"/>
  <c r="D135" i="2"/>
  <c r="E137" i="4" s="1"/>
  <c r="D136" i="2"/>
  <c r="E138" i="4" s="1"/>
  <c r="D137" i="2"/>
  <c r="E139" i="4" s="1"/>
  <c r="H139" i="4" s="1"/>
  <c r="D138" i="2"/>
  <c r="E140" i="4" s="1"/>
  <c r="D139" i="2"/>
  <c r="E141" i="4" s="1"/>
  <c r="D140" i="2"/>
  <c r="E142" i="4" s="1"/>
  <c r="D141" i="2"/>
  <c r="E143" i="4" s="1"/>
  <c r="D142" i="2"/>
  <c r="E144" i="4" s="1"/>
  <c r="D143" i="2"/>
  <c r="E145" i="4" s="1"/>
  <c r="D144" i="2"/>
  <c r="E146" i="4" s="1"/>
  <c r="H146" i="4" s="1"/>
  <c r="D145" i="2"/>
  <c r="E147" i="4" s="1"/>
  <c r="D146" i="2"/>
  <c r="D148" i="2"/>
  <c r="E150" i="4" s="1"/>
  <c r="H150" i="4" s="1"/>
  <c r="D151" i="2"/>
  <c r="E153" i="4" s="1"/>
  <c r="H153" i="4" s="1"/>
  <c r="D152" i="2"/>
  <c r="E154" i="4" s="1"/>
  <c r="D153" i="2"/>
  <c r="E155" i="4" s="1"/>
  <c r="H155" i="4" s="1"/>
  <c r="D154" i="2"/>
  <c r="E156" i="4" s="1"/>
  <c r="G156" i="4" s="1"/>
  <c r="D155" i="2"/>
  <c r="E157" i="4" s="1"/>
  <c r="D156" i="2"/>
  <c r="E158" i="4" s="1"/>
  <c r="D157" i="2"/>
  <c r="E159" i="4" s="1"/>
  <c r="D158" i="2"/>
  <c r="E160" i="4" s="1"/>
  <c r="D159" i="2"/>
  <c r="D160" i="2"/>
  <c r="E162" i="4" s="1"/>
  <c r="G162" i="4" s="1"/>
  <c r="D161" i="2"/>
  <c r="E163" i="4" s="1"/>
  <c r="D162" i="2"/>
  <c r="E164" i="4" s="1"/>
  <c r="H164" i="4" s="1"/>
  <c r="D163" i="2"/>
  <c r="E165" i="4" s="1"/>
  <c r="D164" i="2"/>
  <c r="E166" i="4" s="1"/>
  <c r="G166" i="4" s="1"/>
  <c r="D165" i="2"/>
  <c r="D166" i="2"/>
  <c r="E168" i="4" s="1"/>
  <c r="D167" i="2"/>
  <c r="D168" i="2"/>
  <c r="E170" i="4" s="1"/>
  <c r="D169" i="2"/>
  <c r="D170" i="2"/>
  <c r="E172" i="4" s="1"/>
  <c r="D171" i="2"/>
  <c r="E173" i="4" s="1"/>
  <c r="D172" i="2"/>
  <c r="E174" i="4" s="1"/>
  <c r="D173" i="2"/>
  <c r="E175" i="4" s="1"/>
  <c r="D174" i="2"/>
  <c r="E176" i="4" s="1"/>
  <c r="D175" i="2"/>
  <c r="E177" i="4" s="1"/>
  <c r="D176" i="2"/>
  <c r="E178" i="4" s="1"/>
  <c r="H178" i="4" s="1"/>
  <c r="D177" i="2"/>
  <c r="E179" i="4" s="1"/>
  <c r="H179" i="4" s="1"/>
  <c r="D178" i="2"/>
  <c r="E180" i="4" s="1"/>
  <c r="D181" i="2"/>
  <c r="E183" i="4" s="1"/>
  <c r="G183" i="4" s="1"/>
  <c r="D182" i="2"/>
  <c r="E184" i="4" s="1"/>
  <c r="D183" i="2"/>
  <c r="E185" i="4" s="1"/>
  <c r="D184" i="2"/>
  <c r="E186" i="4" s="1"/>
  <c r="D185" i="2"/>
  <c r="E187" i="4" s="1"/>
  <c r="H187" i="4" s="1"/>
  <c r="D186" i="2"/>
  <c r="E188" i="4" s="1"/>
  <c r="H188" i="4" s="1"/>
  <c r="D187" i="2"/>
  <c r="E189" i="4" s="1"/>
  <c r="H189" i="4" s="1"/>
  <c r="D188" i="2"/>
  <c r="E190" i="4" s="1"/>
  <c r="G190" i="4" s="1"/>
  <c r="D189" i="2"/>
  <c r="E191" i="4" s="1"/>
  <c r="H191" i="4" s="1"/>
  <c r="D190" i="2"/>
  <c r="E192" i="4" s="1"/>
  <c r="D191" i="2"/>
  <c r="E193" i="4" s="1"/>
  <c r="H193" i="4" s="1"/>
  <c r="D192" i="2"/>
  <c r="E194" i="4" s="1"/>
  <c r="D193" i="2"/>
  <c r="E195" i="4" s="1"/>
  <c r="D194" i="2"/>
  <c r="D195" i="2"/>
  <c r="E197" i="4" s="1"/>
  <c r="D196" i="2"/>
  <c r="E198" i="4" s="1"/>
  <c r="H198" i="4" s="1"/>
  <c r="D197" i="2"/>
  <c r="E199" i="4" s="1"/>
  <c r="H199" i="4" s="1"/>
  <c r="D198" i="2"/>
  <c r="E200" i="4" s="1"/>
  <c r="D199" i="2"/>
  <c r="E201" i="4" s="1"/>
  <c r="D200" i="2"/>
  <c r="E202" i="4" s="1"/>
  <c r="H202" i="4" s="1"/>
  <c r="D201" i="2"/>
  <c r="E203" i="4" s="1"/>
  <c r="H203" i="4" s="1"/>
  <c r="D202" i="2"/>
  <c r="E204" i="4" s="1"/>
  <c r="H204" i="4" s="1"/>
  <c r="D206" i="2"/>
  <c r="E208" i="4" s="1"/>
  <c r="G208" i="4" s="1"/>
  <c r="D239" i="2"/>
  <c r="E243" i="4" s="1"/>
  <c r="D240" i="2"/>
  <c r="E244" i="4" s="1"/>
  <c r="D241" i="2"/>
  <c r="E245" i="4" s="1"/>
  <c r="D242" i="2"/>
  <c r="E246" i="4" s="1"/>
  <c r="D244" i="2"/>
  <c r="E248" i="4" s="1"/>
  <c r="H248" i="4" s="1"/>
  <c r="D245" i="2"/>
  <c r="E249" i="4" s="1"/>
  <c r="H249" i="4" s="1"/>
  <c r="D246" i="2"/>
  <c r="E250" i="4" s="1"/>
  <c r="H250" i="4" s="1"/>
  <c r="D247" i="2"/>
  <c r="E251" i="4" s="1"/>
  <c r="H251" i="4" s="1"/>
  <c r="D248" i="2"/>
  <c r="E252" i="4" s="1"/>
  <c r="D249" i="2"/>
  <c r="E253" i="4" s="1"/>
  <c r="D250" i="2"/>
  <c r="E254" i="4" s="1"/>
  <c r="D251" i="2"/>
  <c r="E255" i="4" s="1"/>
  <c r="D252" i="2"/>
  <c r="E256" i="4" s="1"/>
  <c r="D253" i="2"/>
  <c r="E257" i="4" s="1"/>
  <c r="H257" i="4" s="1"/>
  <c r="D254" i="2"/>
  <c r="E258" i="4" s="1"/>
  <c r="H258" i="4" s="1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118" i="1"/>
  <c r="D121" i="1"/>
  <c r="D121" i="4" s="1"/>
  <c r="D124" i="1"/>
  <c r="D122" i="4" s="1"/>
  <c r="D127" i="1"/>
  <c r="D123" i="4" s="1"/>
  <c r="D133" i="1"/>
  <c r="D125" i="4" s="1"/>
  <c r="D136" i="1"/>
  <c r="D126" i="4" s="1"/>
  <c r="F126" i="4" s="1"/>
  <c r="D79" i="1"/>
  <c r="D79" i="4" s="1"/>
  <c r="D80" i="1"/>
  <c r="D80" i="4" s="1"/>
  <c r="F80" i="4" s="1"/>
  <c r="D80" i="2"/>
  <c r="E80" i="4" s="1"/>
  <c r="D81" i="1"/>
  <c r="D81" i="4" s="1"/>
  <c r="F81" i="4" s="1"/>
  <c r="D81" i="2"/>
  <c r="E81" i="4" s="1"/>
  <c r="H81" i="4"/>
  <c r="D82" i="1"/>
  <c r="D82" i="2"/>
  <c r="E82" i="4" s="1"/>
  <c r="D83" i="1"/>
  <c r="D83" i="4" s="1"/>
  <c r="D83" i="2"/>
  <c r="E83" i="4" s="1"/>
  <c r="D84" i="2"/>
  <c r="E84" i="4" s="1"/>
  <c r="D84" i="1"/>
  <c r="D84" i="4" s="1"/>
  <c r="D85" i="2"/>
  <c r="E85" i="4" s="1"/>
  <c r="H85" i="4" s="1"/>
  <c r="D85" i="1"/>
  <c r="D85" i="4" s="1"/>
  <c r="D74" i="1"/>
  <c r="D74" i="4" s="1"/>
  <c r="F74" i="4" s="1"/>
  <c r="D75" i="1"/>
  <c r="D75" i="4" s="1"/>
  <c r="F75" i="4" s="1"/>
  <c r="D76" i="1"/>
  <c r="D76" i="4" s="1"/>
  <c r="D77" i="1"/>
  <c r="D77" i="4" s="1"/>
  <c r="D78" i="1"/>
  <c r="H76" i="4"/>
  <c r="D72" i="1"/>
  <c r="D72" i="4" s="1"/>
  <c r="D73" i="1"/>
  <c r="D73" i="4" s="1"/>
  <c r="H73" i="4"/>
  <c r="D16" i="1"/>
  <c r="D16" i="4" s="1"/>
  <c r="D17" i="1"/>
  <c r="D17" i="4" s="1"/>
  <c r="D18" i="1"/>
  <c r="D18" i="4" s="1"/>
  <c r="D19" i="1"/>
  <c r="D19" i="4" s="1"/>
  <c r="D20" i="1"/>
  <c r="D20" i="4" s="1"/>
  <c r="F20" i="4" s="1"/>
  <c r="D21" i="1"/>
  <c r="D21" i="4" s="1"/>
  <c r="F21" i="4" s="1"/>
  <c r="D23" i="1"/>
  <c r="D23" i="4" s="1"/>
  <c r="F23" i="4" s="1"/>
  <c r="D24" i="1"/>
  <c r="D24" i="4" s="1"/>
  <c r="D25" i="1"/>
  <c r="D25" i="4" s="1"/>
  <c r="D26" i="1"/>
  <c r="D26" i="4" s="1"/>
  <c r="D27" i="1"/>
  <c r="D27" i="4" s="1"/>
  <c r="D28" i="1"/>
  <c r="D28" i="4" s="1"/>
  <c r="F28" i="4" s="1"/>
  <c r="D29" i="1"/>
  <c r="D29" i="4" s="1"/>
  <c r="D30" i="1"/>
  <c r="D30" i="4" s="1"/>
  <c r="D31" i="1"/>
  <c r="D31" i="4" s="1"/>
  <c r="D32" i="1"/>
  <c r="D32" i="4" s="1"/>
  <c r="D33" i="1"/>
  <c r="D33" i="4" s="1"/>
  <c r="F33" i="4" s="1"/>
  <c r="D34" i="1"/>
  <c r="D34" i="4" s="1"/>
  <c r="F34" i="4" s="1"/>
  <c r="D35" i="1"/>
  <c r="D35" i="4" s="1"/>
  <c r="D36" i="1"/>
  <c r="D36" i="4" s="1"/>
  <c r="D37" i="1"/>
  <c r="D37" i="4" s="1"/>
  <c r="D38" i="1"/>
  <c r="D38" i="4" s="1"/>
  <c r="D39" i="1"/>
  <c r="D39" i="4" s="1"/>
  <c r="F39" i="4" s="1"/>
  <c r="D40" i="1"/>
  <c r="D40" i="4" s="1"/>
  <c r="F40" i="4" s="1"/>
  <c r="D41" i="1"/>
  <c r="D41" i="4" s="1"/>
  <c r="D42" i="1"/>
  <c r="D42" i="4" s="1"/>
  <c r="D43" i="1"/>
  <c r="D43" i="4" s="1"/>
  <c r="D44" i="1"/>
  <c r="D44" i="4" s="1"/>
  <c r="D45" i="1"/>
  <c r="D45" i="4" s="1"/>
  <c r="D46" i="1"/>
  <c r="D46" i="4" s="1"/>
  <c r="F46" i="4" s="1"/>
  <c r="D47" i="1"/>
  <c r="D47" i="4" s="1"/>
  <c r="D48" i="1"/>
  <c r="D48" i="4" s="1"/>
  <c r="D49" i="1"/>
  <c r="D49" i="4" s="1"/>
  <c r="D50" i="1"/>
  <c r="D50" i="4" s="1"/>
  <c r="F50" i="4" s="1"/>
  <c r="D51" i="1"/>
  <c r="D51" i="4" s="1"/>
  <c r="F51" i="4" s="1"/>
  <c r="D52" i="1"/>
  <c r="D52" i="4" s="1"/>
  <c r="F52" i="4" s="1"/>
  <c r="D53" i="1"/>
  <c r="D53" i="4" s="1"/>
  <c r="D54" i="1"/>
  <c r="D55" i="1"/>
  <c r="D55" i="4" s="1"/>
  <c r="D56" i="1"/>
  <c r="D56" i="4" s="1"/>
  <c r="F56" i="4" s="1"/>
  <c r="D57" i="1"/>
  <c r="D57" i="4" s="1"/>
  <c r="D58" i="1"/>
  <c r="D58" i="4" s="1"/>
  <c r="F58" i="4" s="1"/>
  <c r="D59" i="1"/>
  <c r="D59" i="4" s="1"/>
  <c r="D60" i="1"/>
  <c r="D60" i="4" s="1"/>
  <c r="D61" i="1"/>
  <c r="D61" i="4" s="1"/>
  <c r="D62" i="1"/>
  <c r="D62" i="4" s="1"/>
  <c r="F62" i="4" s="1"/>
  <c r="D63" i="1"/>
  <c r="D63" i="4" s="1"/>
  <c r="D64" i="1"/>
  <c r="D64" i="4" s="1"/>
  <c r="D65" i="1"/>
  <c r="D65" i="4" s="1"/>
  <c r="F65" i="4" s="1"/>
  <c r="D66" i="1"/>
  <c r="D66" i="4" s="1"/>
  <c r="F66" i="4" s="1"/>
  <c r="D67" i="1"/>
  <c r="D67" i="4" s="1"/>
  <c r="D68" i="1"/>
  <c r="D68" i="4" s="1"/>
  <c r="F68" i="4" s="1"/>
  <c r="D69" i="1"/>
  <c r="D69" i="4" s="1"/>
  <c r="F69" i="4" s="1"/>
  <c r="D70" i="1"/>
  <c r="D70" i="4" s="1"/>
  <c r="F70" i="4" s="1"/>
  <c r="D71" i="1"/>
  <c r="D71" i="4" s="1"/>
  <c r="D77" i="5"/>
  <c r="B77" i="4" s="1"/>
  <c r="D78" i="5"/>
  <c r="B78" i="4" s="1"/>
  <c r="D79" i="5"/>
  <c r="B79" i="4" s="1"/>
  <c r="D80" i="5"/>
  <c r="D81" i="5"/>
  <c r="B81" i="4" s="1"/>
  <c r="D82" i="5"/>
  <c r="B82" i="4" s="1"/>
  <c r="D83" i="5"/>
  <c r="B83" i="4" s="1"/>
  <c r="D84" i="5"/>
  <c r="B84" i="4" s="1"/>
  <c r="D85" i="5"/>
  <c r="B85" i="4" s="1"/>
  <c r="D86" i="5"/>
  <c r="B86" i="4" s="1"/>
  <c r="D87" i="5"/>
  <c r="B87" i="4" s="1"/>
  <c r="D88" i="5"/>
  <c r="B88" i="4" s="1"/>
  <c r="D89" i="5"/>
  <c r="B89" i="4" s="1"/>
  <c r="D90" i="5"/>
  <c r="B90" i="4" s="1"/>
  <c r="D91" i="5"/>
  <c r="B91" i="4" s="1"/>
  <c r="D92" i="5"/>
  <c r="B92" i="4" s="1"/>
  <c r="D93" i="5"/>
  <c r="B93" i="4" s="1"/>
  <c r="D94" i="5"/>
  <c r="B94" i="4" s="1"/>
  <c r="D95" i="5"/>
  <c r="B95" i="4" s="1"/>
  <c r="D96" i="5"/>
  <c r="B96" i="4" s="1"/>
  <c r="D97" i="5"/>
  <c r="B97" i="4" s="1"/>
  <c r="D98" i="5"/>
  <c r="B98" i="4" s="1"/>
  <c r="D99" i="5"/>
  <c r="B99" i="4" s="1"/>
  <c r="D100" i="5"/>
  <c r="B100" i="4" s="1"/>
  <c r="D101" i="5"/>
  <c r="B101" i="4" s="1"/>
  <c r="D102" i="5"/>
  <c r="B102" i="4" s="1"/>
  <c r="D103" i="5"/>
  <c r="B103" i="4" s="1"/>
  <c r="D104" i="5"/>
  <c r="B104" i="4" s="1"/>
  <c r="D105" i="5"/>
  <c r="B105" i="4" s="1"/>
  <c r="D106" i="5"/>
  <c r="B106" i="4" s="1"/>
  <c r="D107" i="5"/>
  <c r="B107" i="4" s="1"/>
  <c r="D108" i="5"/>
  <c r="B108" i="4" s="1"/>
  <c r="D109" i="5"/>
  <c r="B109" i="4" s="1"/>
  <c r="D110" i="5"/>
  <c r="B110" i="4" s="1"/>
  <c r="D111" i="5"/>
  <c r="B111" i="4" s="1"/>
  <c r="D112" i="5"/>
  <c r="B112" i="4" s="1"/>
  <c r="D113" i="5"/>
  <c r="B113" i="4" s="1"/>
  <c r="D114" i="5"/>
  <c r="B114" i="4" s="1"/>
  <c r="D115" i="5"/>
  <c r="B115" i="4" s="1"/>
  <c r="D72" i="2"/>
  <c r="E72" i="4" s="1"/>
  <c r="H72" i="4" s="1"/>
  <c r="D73" i="2"/>
  <c r="E73" i="4" s="1"/>
  <c r="D74" i="3"/>
  <c r="C74" i="4" s="1"/>
  <c r="D74" i="2"/>
  <c r="E74" i="4" s="1"/>
  <c r="G74" i="4" s="1"/>
  <c r="D75" i="3"/>
  <c r="C75" i="4" s="1"/>
  <c r="D75" i="2"/>
  <c r="E75" i="4" s="1"/>
  <c r="G75" i="4" s="1"/>
  <c r="D76" i="3"/>
  <c r="C76" i="4" s="1"/>
  <c r="D76" i="2"/>
  <c r="E76" i="4" s="1"/>
  <c r="D77" i="3"/>
  <c r="C77" i="4" s="1"/>
  <c r="D77" i="2"/>
  <c r="E77" i="4" s="1"/>
  <c r="G77" i="4" s="1"/>
  <c r="D78" i="3"/>
  <c r="C78" i="4" s="1"/>
  <c r="D78" i="2"/>
  <c r="E78" i="4" s="1"/>
  <c r="G78" i="4" s="1"/>
  <c r="D79" i="3"/>
  <c r="C79" i="4" s="1"/>
  <c r="D79" i="2"/>
  <c r="D80" i="3"/>
  <c r="C80" i="4" s="1"/>
  <c r="D81" i="3"/>
  <c r="C81" i="4" s="1"/>
  <c r="D82" i="3"/>
  <c r="C82" i="4" s="1"/>
  <c r="D83" i="3"/>
  <c r="C83" i="4" s="1"/>
  <c r="D86" i="3"/>
  <c r="C86" i="4" s="1"/>
  <c r="F86" i="4" s="1"/>
  <c r="D87" i="3"/>
  <c r="C87" i="4" s="1"/>
  <c r="D88" i="3"/>
  <c r="C88" i="4" s="1"/>
  <c r="D89" i="3"/>
  <c r="C89" i="4" s="1"/>
  <c r="D90" i="3"/>
  <c r="C90" i="4" s="1"/>
  <c r="D91" i="3"/>
  <c r="C91" i="4" s="1"/>
  <c r="G91" i="4" s="1"/>
  <c r="D92" i="3"/>
  <c r="C92" i="4" s="1"/>
  <c r="D93" i="3"/>
  <c r="C93" i="4" s="1"/>
  <c r="F93" i="4" s="1"/>
  <c r="D94" i="3"/>
  <c r="C94" i="4" s="1"/>
  <c r="D95" i="3"/>
  <c r="C95" i="4" s="1"/>
  <c r="D96" i="3"/>
  <c r="C96" i="4" s="1"/>
  <c r="D97" i="3"/>
  <c r="C97" i="4" s="1"/>
  <c r="D98" i="3"/>
  <c r="C98" i="4" s="1"/>
  <c r="F98" i="4" s="1"/>
  <c r="D99" i="3"/>
  <c r="C99" i="4" s="1"/>
  <c r="D100" i="3"/>
  <c r="C100" i="4" s="1"/>
  <c r="D101" i="3"/>
  <c r="C101" i="4" s="1"/>
  <c r="D102" i="3"/>
  <c r="C102" i="4" s="1"/>
  <c r="D103" i="3"/>
  <c r="C103" i="4" s="1"/>
  <c r="D104" i="3"/>
  <c r="C104" i="4" s="1"/>
  <c r="D105" i="3"/>
  <c r="C105" i="4" s="1"/>
  <c r="D106" i="3"/>
  <c r="C106" i="4" s="1"/>
  <c r="D107" i="3"/>
  <c r="C107" i="4" s="1"/>
  <c r="D108" i="3"/>
  <c r="C108" i="4" s="1"/>
  <c r="D109" i="3"/>
  <c r="C109" i="4" s="1"/>
  <c r="D110" i="3"/>
  <c r="C110" i="4" s="1"/>
  <c r="D111" i="3"/>
  <c r="C111" i="4" s="1"/>
  <c r="G111" i="4" s="1"/>
  <c r="D113" i="3"/>
  <c r="C113" i="4" s="1"/>
  <c r="D114" i="3"/>
  <c r="C114" i="4" s="1"/>
  <c r="D115" i="3"/>
  <c r="C115" i="4" s="1"/>
  <c r="D116" i="3"/>
  <c r="C116" i="4" s="1"/>
  <c r="F116" i="4" s="1"/>
  <c r="D117" i="3"/>
  <c r="C117" i="4" s="1"/>
  <c r="G117" i="4" s="1"/>
  <c r="H24" i="4"/>
  <c r="H25" i="4"/>
  <c r="H30" i="4"/>
  <c r="H31" i="4"/>
  <c r="H36" i="4"/>
  <c r="H9" i="4"/>
  <c r="H10" i="4"/>
  <c r="H11" i="4"/>
  <c r="H12" i="4"/>
  <c r="H14" i="4"/>
  <c r="H15" i="4"/>
  <c r="H19" i="4"/>
  <c r="H20" i="4"/>
  <c r="H21" i="4"/>
  <c r="H48" i="4"/>
  <c r="H49" i="4"/>
  <c r="H50" i="4"/>
  <c r="H55" i="4"/>
  <c r="H56" i="4"/>
  <c r="H61" i="4"/>
  <c r="H62" i="4"/>
  <c r="H68" i="4"/>
  <c r="H69" i="4"/>
  <c r="D58" i="3"/>
  <c r="C58" i="4" s="1"/>
  <c r="D58" i="2"/>
  <c r="E58" i="4" s="1"/>
  <c r="G58" i="4" s="1"/>
  <c r="D59" i="2"/>
  <c r="E59" i="4" s="1"/>
  <c r="H59" i="4" s="1"/>
  <c r="D61" i="3"/>
  <c r="C61" i="4" s="1"/>
  <c r="D61" i="2"/>
  <c r="E61" i="4" s="1"/>
  <c r="D62" i="3"/>
  <c r="C62" i="4" s="1"/>
  <c r="D62" i="2"/>
  <c r="E62" i="4" s="1"/>
  <c r="G62" i="4" s="1"/>
  <c r="D63" i="3"/>
  <c r="C63" i="4" s="1"/>
  <c r="D63" i="2"/>
  <c r="E63" i="4" s="1"/>
  <c r="G63" i="4" s="1"/>
  <c r="D64" i="3"/>
  <c r="C64" i="4" s="1"/>
  <c r="D64" i="2"/>
  <c r="E64" i="4" s="1"/>
  <c r="D65" i="3"/>
  <c r="C65" i="4" s="1"/>
  <c r="D65" i="2"/>
  <c r="E65" i="4" s="1"/>
  <c r="H65" i="4" s="1"/>
  <c r="D66" i="3"/>
  <c r="C66" i="4" s="1"/>
  <c r="D66" i="2"/>
  <c r="E66" i="4" s="1"/>
  <c r="D51" i="3"/>
  <c r="C51" i="4" s="1"/>
  <c r="D51" i="2"/>
  <c r="D52" i="3"/>
  <c r="C52" i="4" s="1"/>
  <c r="D52" i="2"/>
  <c r="E52" i="4" s="1"/>
  <c r="G52" i="4" s="1"/>
  <c r="D53" i="3"/>
  <c r="C53" i="4" s="1"/>
  <c r="D53" i="2"/>
  <c r="E53" i="4" s="1"/>
  <c r="D54" i="3"/>
  <c r="C54" i="4" s="1"/>
  <c r="D54" i="2"/>
  <c r="D55" i="2"/>
  <c r="E55" i="4" s="1"/>
  <c r="D56" i="3"/>
  <c r="C56" i="4" s="1"/>
  <c r="D56" i="2"/>
  <c r="E56" i="4" s="1"/>
  <c r="G56" i="4" s="1"/>
  <c r="D57" i="3"/>
  <c r="C57" i="4" s="1"/>
  <c r="D57" i="2"/>
  <c r="E57" i="4" s="1"/>
  <c r="D34" i="3"/>
  <c r="C34" i="4" s="1"/>
  <c r="D34" i="2"/>
  <c r="E34" i="4" s="1"/>
  <c r="H34" i="4" s="1"/>
  <c r="D35" i="3"/>
  <c r="C35" i="4" s="1"/>
  <c r="D35" i="2"/>
  <c r="E35" i="4" s="1"/>
  <c r="G35" i="4" s="1"/>
  <c r="D36" i="3"/>
  <c r="C36" i="4" s="1"/>
  <c r="F36" i="4" s="1"/>
  <c r="D36" i="2"/>
  <c r="E36" i="4" s="1"/>
  <c r="D39" i="3"/>
  <c r="C39" i="4" s="1"/>
  <c r="D39" i="2"/>
  <c r="E39" i="4" s="1"/>
  <c r="D40" i="3"/>
  <c r="C40" i="4" s="1"/>
  <c r="D40" i="2"/>
  <c r="E40" i="4" s="1"/>
  <c r="D41" i="3"/>
  <c r="C41" i="4" s="1"/>
  <c r="G41" i="4" s="1"/>
  <c r="D41" i="2"/>
  <c r="E41" i="4" s="1"/>
  <c r="H41" i="4" s="1"/>
  <c r="D42" i="3"/>
  <c r="C42" i="4" s="1"/>
  <c r="D42" i="2"/>
  <c r="E42" i="4" s="1"/>
  <c r="D43" i="3"/>
  <c r="C43" i="4" s="1"/>
  <c r="D43" i="2"/>
  <c r="E43" i="4" s="1"/>
  <c r="G43" i="4" s="1"/>
  <c r="D44" i="2"/>
  <c r="E44" i="4" s="1"/>
  <c r="H44" i="4" s="1"/>
  <c r="D45" i="2"/>
  <c r="E45" i="4" s="1"/>
  <c r="H45" i="4" s="1"/>
  <c r="D46" i="3"/>
  <c r="C46" i="4" s="1"/>
  <c r="D46" i="2"/>
  <c r="E46" i="4" s="1"/>
  <c r="G46" i="4" s="1"/>
  <c r="D47" i="3"/>
  <c r="C47" i="4" s="1"/>
  <c r="D47" i="2"/>
  <c r="E47" i="4" s="1"/>
  <c r="G47" i="4" s="1"/>
  <c r="D48" i="3"/>
  <c r="C48" i="4" s="1"/>
  <c r="D48" i="2"/>
  <c r="E48" i="4" s="1"/>
  <c r="D49" i="3"/>
  <c r="C49" i="4" s="1"/>
  <c r="D49" i="2"/>
  <c r="E49" i="4" s="1"/>
  <c r="G49" i="4" s="1"/>
  <c r="D50" i="3"/>
  <c r="C50" i="4" s="1"/>
  <c r="D50" i="2"/>
  <c r="E50" i="4" s="1"/>
  <c r="G50" i="4" s="1"/>
  <c r="D37" i="3"/>
  <c r="C37" i="4" s="1"/>
  <c r="D38" i="3"/>
  <c r="C38" i="4" s="1"/>
  <c r="D67" i="3"/>
  <c r="D68" i="3"/>
  <c r="C68" i="4" s="1"/>
  <c r="D69" i="3"/>
  <c r="C69" i="4" s="1"/>
  <c r="D71" i="3"/>
  <c r="C71" i="4" s="1"/>
  <c r="D70" i="3"/>
  <c r="C70" i="4" s="1"/>
  <c r="D16" i="3"/>
  <c r="C16" i="4" s="1"/>
  <c r="D17" i="3"/>
  <c r="C17" i="4" s="1"/>
  <c r="D18" i="3"/>
  <c r="C18" i="4" s="1"/>
  <c r="D19" i="3"/>
  <c r="C19" i="4" s="1"/>
  <c r="D20" i="3"/>
  <c r="C20" i="4" s="1"/>
  <c r="D21" i="3"/>
  <c r="C21" i="4" s="1"/>
  <c r="D22" i="3"/>
  <c r="C22" i="4" s="1"/>
  <c r="D23" i="3"/>
  <c r="C23" i="4" s="1"/>
  <c r="D24" i="3"/>
  <c r="C24" i="4" s="1"/>
  <c r="D25" i="3"/>
  <c r="C25" i="4" s="1"/>
  <c r="D26" i="3"/>
  <c r="C26" i="4" s="1"/>
  <c r="D28" i="3"/>
  <c r="C28" i="4" s="1"/>
  <c r="D29" i="3"/>
  <c r="C29" i="4" s="1"/>
  <c r="D30" i="3"/>
  <c r="C30" i="4" s="1"/>
  <c r="D31" i="3"/>
  <c r="C31" i="4" s="1"/>
  <c r="D32" i="3"/>
  <c r="C32" i="4" s="1"/>
  <c r="D33" i="3"/>
  <c r="C33" i="4" s="1"/>
  <c r="D67" i="2"/>
  <c r="E67" i="4" s="1"/>
  <c r="D68" i="2"/>
  <c r="E68" i="4" s="1"/>
  <c r="D69" i="2"/>
  <c r="E69" i="4" s="1"/>
  <c r="G69" i="4" s="1"/>
  <c r="D71" i="2"/>
  <c r="E71" i="4" s="1"/>
  <c r="D70" i="2"/>
  <c r="E70" i="4" s="1"/>
  <c r="D16" i="2"/>
  <c r="E16" i="4" s="1"/>
  <c r="H16" i="4" s="1"/>
  <c r="D17" i="2"/>
  <c r="E17" i="4" s="1"/>
  <c r="D18" i="2"/>
  <c r="E18" i="4" s="1"/>
  <c r="D19" i="2"/>
  <c r="E19" i="4" s="1"/>
  <c r="D20" i="2"/>
  <c r="E20" i="4" s="1"/>
  <c r="D21" i="2"/>
  <c r="E21" i="4" s="1"/>
  <c r="D22" i="2"/>
  <c r="E22" i="4" s="1"/>
  <c r="G22" i="4" s="1"/>
  <c r="D23" i="2"/>
  <c r="E23" i="4" s="1"/>
  <c r="D24" i="2"/>
  <c r="E24" i="4" s="1"/>
  <c r="G24" i="4" s="1"/>
  <c r="D25" i="2"/>
  <c r="D26" i="2"/>
  <c r="E26" i="4" s="1"/>
  <c r="G26" i="4" s="1"/>
  <c r="D27" i="2"/>
  <c r="E27" i="4" s="1"/>
  <c r="H27" i="4" s="1"/>
  <c r="D28" i="2"/>
  <c r="E28" i="4" s="1"/>
  <c r="D29" i="2"/>
  <c r="E29" i="4" s="1"/>
  <c r="D30" i="2"/>
  <c r="E30" i="4" s="1"/>
  <c r="G30" i="4" s="1"/>
  <c r="D31" i="2"/>
  <c r="E31" i="4" s="1"/>
  <c r="D32" i="2"/>
  <c r="E32" i="4" s="1"/>
  <c r="H32" i="4" s="1"/>
  <c r="D33" i="2"/>
  <c r="E33" i="4" s="1"/>
  <c r="D50" i="5"/>
  <c r="B50" i="4" s="1"/>
  <c r="D49" i="5"/>
  <c r="B49" i="4" s="1"/>
  <c r="D51" i="5"/>
  <c r="B51" i="4" s="1"/>
  <c r="D52" i="5"/>
  <c r="B52" i="4" s="1"/>
  <c r="D58" i="5"/>
  <c r="D59" i="5"/>
  <c r="B59" i="4" s="1"/>
  <c r="D60" i="5"/>
  <c r="B60" i="4" s="1"/>
  <c r="D61" i="5"/>
  <c r="B61" i="4" s="1"/>
  <c r="D62" i="5"/>
  <c r="B62" i="4" s="1"/>
  <c r="D63" i="5"/>
  <c r="B63" i="4" s="1"/>
  <c r="D64" i="5"/>
  <c r="B64" i="4" s="1"/>
  <c r="D65" i="5"/>
  <c r="B65" i="4" s="1"/>
  <c r="D66" i="5"/>
  <c r="B66" i="4" s="1"/>
  <c r="D67" i="5"/>
  <c r="B67" i="4" s="1"/>
  <c r="D68" i="5"/>
  <c r="B68" i="4" s="1"/>
  <c r="D69" i="5"/>
  <c r="B69" i="4" s="1"/>
  <c r="D70" i="5"/>
  <c r="B70" i="4" s="1"/>
  <c r="D71" i="5"/>
  <c r="B71" i="4" s="1"/>
  <c r="D6" i="5"/>
  <c r="B6" i="4" s="1"/>
  <c r="D7" i="5"/>
  <c r="B7" i="4" s="1"/>
  <c r="D9" i="5"/>
  <c r="B9" i="4" s="1"/>
  <c r="D10" i="5"/>
  <c r="B10" i="4" s="1"/>
  <c r="D11" i="5"/>
  <c r="B11" i="4" s="1"/>
  <c r="D12" i="5"/>
  <c r="B12" i="4" s="1"/>
  <c r="D13" i="5"/>
  <c r="D14" i="5"/>
  <c r="B14" i="4" s="1"/>
  <c r="D15" i="5"/>
  <c r="B15" i="4" s="1"/>
  <c r="D16" i="5"/>
  <c r="B16" i="4" s="1"/>
  <c r="D17" i="5"/>
  <c r="B17" i="4" s="1"/>
  <c r="D18" i="5"/>
  <c r="B18" i="4" s="1"/>
  <c r="D19" i="5"/>
  <c r="B19" i="4" s="1"/>
  <c r="D20" i="5"/>
  <c r="B20" i="4" s="1"/>
  <c r="D21" i="5"/>
  <c r="B21" i="4" s="1"/>
  <c r="D22" i="5"/>
  <c r="B22" i="4" s="1"/>
  <c r="D23" i="5"/>
  <c r="B23" i="4" s="1"/>
  <c r="D24" i="5"/>
  <c r="B24" i="4" s="1"/>
  <c r="D25" i="5"/>
  <c r="B25" i="4" s="1"/>
  <c r="D26" i="5"/>
  <c r="B26" i="4" s="1"/>
  <c r="D27" i="5"/>
  <c r="B27" i="4" s="1"/>
  <c r="D28" i="5"/>
  <c r="B28" i="4" s="1"/>
  <c r="D29" i="5"/>
  <c r="B29" i="4" s="1"/>
  <c r="D30" i="5"/>
  <c r="B30" i="4" s="1"/>
  <c r="D31" i="5"/>
  <c r="B31" i="4" s="1"/>
  <c r="D32" i="5"/>
  <c r="B32" i="4" s="1"/>
  <c r="D33" i="5"/>
  <c r="B33" i="4" s="1"/>
  <c r="D34" i="5"/>
  <c r="B34" i="4" s="1"/>
  <c r="D35" i="5"/>
  <c r="B35" i="4" s="1"/>
  <c r="D36" i="5"/>
  <c r="B36" i="4" s="1"/>
  <c r="D37" i="5"/>
  <c r="B37" i="4" s="1"/>
  <c r="D38" i="5"/>
  <c r="B38" i="4" s="1"/>
  <c r="D39" i="5"/>
  <c r="B39" i="4" s="1"/>
  <c r="D40" i="5"/>
  <c r="B40" i="4" s="1"/>
  <c r="D41" i="5"/>
  <c r="B41" i="4" s="1"/>
  <c r="D42" i="5"/>
  <c r="B42" i="4" s="1"/>
  <c r="D43" i="5"/>
  <c r="B43" i="4" s="1"/>
  <c r="D44" i="5"/>
  <c r="B44" i="4" s="1"/>
  <c r="D45" i="5"/>
  <c r="B45" i="4" s="1"/>
  <c r="D46" i="5"/>
  <c r="B46" i="4" s="1"/>
  <c r="D47" i="5"/>
  <c r="B47" i="4" s="1"/>
  <c r="D48" i="5"/>
  <c r="B48" i="4" s="1"/>
  <c r="D56" i="5"/>
  <c r="B56" i="4" s="1"/>
  <c r="D57" i="5"/>
  <c r="B57" i="4" s="1"/>
  <c r="D126" i="5"/>
  <c r="B128" i="4" s="1"/>
  <c r="D125" i="5"/>
  <c r="B127" i="4" s="1"/>
  <c r="D124" i="5"/>
  <c r="B126" i="4" s="1"/>
  <c r="D123" i="5"/>
  <c r="B125" i="4" s="1"/>
  <c r="D122" i="5"/>
  <c r="B124" i="4" s="1"/>
  <c r="D121" i="5"/>
  <c r="B123" i="4" s="1"/>
  <c r="D120" i="5"/>
  <c r="B122" i="4" s="1"/>
  <c r="D119" i="5"/>
  <c r="D118" i="5"/>
  <c r="B120" i="4" s="1"/>
  <c r="H114" i="4" l="1"/>
  <c r="G114" i="4"/>
  <c r="G25" i="4"/>
  <c r="H84" i="4"/>
  <c r="G116" i="4"/>
  <c r="H116" i="4"/>
  <c r="G86" i="4"/>
  <c r="H86" i="4"/>
  <c r="H145" i="4"/>
  <c r="G145" i="4"/>
  <c r="G29" i="4"/>
  <c r="H29" i="4"/>
  <c r="G17" i="4"/>
  <c r="H17" i="4"/>
  <c r="G53" i="4"/>
  <c r="H53" i="4"/>
  <c r="G66" i="4"/>
  <c r="H66" i="4"/>
  <c r="G82" i="4"/>
  <c r="H82" i="4"/>
  <c r="L118" i="4"/>
  <c r="G28" i="4"/>
  <c r="H28" i="4"/>
  <c r="G40" i="4"/>
  <c r="H40" i="4"/>
  <c r="G98" i="4"/>
  <c r="H98" i="4"/>
  <c r="G95" i="4"/>
  <c r="H95" i="4"/>
  <c r="H229" i="4"/>
  <c r="G229" i="4"/>
  <c r="G223" i="4"/>
  <c r="H223" i="4"/>
  <c r="G215" i="4"/>
  <c r="H215" i="4"/>
  <c r="G209" i="4"/>
  <c r="H209" i="4"/>
  <c r="G93" i="4"/>
  <c r="G70" i="4"/>
  <c r="H70" i="4"/>
  <c r="H168" i="4"/>
  <c r="G168" i="4"/>
  <c r="G106" i="4"/>
  <c r="H106" i="4"/>
  <c r="G94" i="4"/>
  <c r="H94" i="4"/>
  <c r="H192" i="4"/>
  <c r="G192" i="4"/>
  <c r="G172" i="4"/>
  <c r="H172" i="4"/>
  <c r="G108" i="4"/>
  <c r="H108" i="4"/>
  <c r="G42" i="4"/>
  <c r="H42" i="4"/>
  <c r="F64" i="4"/>
  <c r="H64" i="4"/>
  <c r="G97" i="4"/>
  <c r="H97" i="4"/>
  <c r="F201" i="4"/>
  <c r="H254" i="4"/>
  <c r="G254" i="4"/>
  <c r="H154" i="4"/>
  <c r="G154" i="4"/>
  <c r="G113" i="4"/>
  <c r="H113" i="4"/>
  <c r="F110" i="4"/>
  <c r="G57" i="4"/>
  <c r="H57" i="4"/>
  <c r="H63" i="4"/>
  <c r="F38" i="4"/>
  <c r="F83" i="4"/>
  <c r="H83" i="4"/>
  <c r="G80" i="4"/>
  <c r="H80" i="4"/>
  <c r="H197" i="4"/>
  <c r="G197" i="4"/>
  <c r="H185" i="4"/>
  <c r="G185" i="4"/>
  <c r="H177" i="4"/>
  <c r="G177" i="4"/>
  <c r="H165" i="4"/>
  <c r="H159" i="4"/>
  <c r="G159" i="4"/>
  <c r="H138" i="4"/>
  <c r="G138" i="4"/>
  <c r="H123" i="4"/>
  <c r="G110" i="4"/>
  <c r="H110" i="4"/>
  <c r="F150" i="4"/>
  <c r="F154" i="4"/>
  <c r="F163" i="4"/>
  <c r="G198" i="4"/>
  <c r="G139" i="4"/>
  <c r="G79" i="4"/>
  <c r="H196" i="4"/>
  <c r="G196" i="4"/>
  <c r="G39" i="4"/>
  <c r="H39" i="4"/>
  <c r="F125" i="4"/>
  <c r="H186" i="4"/>
  <c r="G186" i="4"/>
  <c r="H160" i="4"/>
  <c r="G160" i="4"/>
  <c r="G131" i="4"/>
  <c r="H131" i="4"/>
  <c r="G23" i="4"/>
  <c r="H23" i="4"/>
  <c r="G67" i="4"/>
  <c r="H67" i="4"/>
  <c r="H176" i="4"/>
  <c r="G176" i="4"/>
  <c r="G143" i="4"/>
  <c r="F200" i="4"/>
  <c r="H43" i="4"/>
  <c r="H75" i="4"/>
  <c r="F97" i="4"/>
  <c r="F176" i="4"/>
  <c r="L114" i="4"/>
  <c r="F26" i="4"/>
  <c r="G18" i="4"/>
  <c r="G48" i="4"/>
  <c r="G36" i="4"/>
  <c r="H51" i="4"/>
  <c r="H26" i="4"/>
  <c r="L117" i="4"/>
  <c r="G76" i="4"/>
  <c r="F53" i="4"/>
  <c r="F47" i="4"/>
  <c r="F41" i="4"/>
  <c r="F35" i="4"/>
  <c r="F29" i="4"/>
  <c r="F16" i="4"/>
  <c r="H77" i="4"/>
  <c r="F76" i="4"/>
  <c r="G255" i="4"/>
  <c r="H255" i="4"/>
  <c r="G140" i="4"/>
  <c r="H140" i="4"/>
  <c r="G134" i="4"/>
  <c r="H134" i="4"/>
  <c r="G125" i="4"/>
  <c r="H125" i="4"/>
  <c r="F114" i="4"/>
  <c r="H104" i="4"/>
  <c r="H101" i="4"/>
  <c r="G96" i="4"/>
  <c r="H91" i="4"/>
  <c r="H88" i="4"/>
  <c r="F145" i="4"/>
  <c r="F147" i="4"/>
  <c r="F149" i="4"/>
  <c r="F153" i="4"/>
  <c r="F173" i="4"/>
  <c r="F177" i="4"/>
  <c r="H230" i="4"/>
  <c r="G230" i="4"/>
  <c r="H218" i="4"/>
  <c r="G218" i="4"/>
  <c r="G210" i="4"/>
  <c r="H210" i="4"/>
  <c r="F199" i="4"/>
  <c r="F184" i="4"/>
  <c r="G165" i="4"/>
  <c r="F63" i="4"/>
  <c r="G253" i="4"/>
  <c r="H253" i="4"/>
  <c r="G144" i="4"/>
  <c r="H144" i="4"/>
  <c r="F214" i="4"/>
  <c r="J114" i="4"/>
  <c r="G33" i="4"/>
  <c r="H54" i="4"/>
  <c r="H35" i="4"/>
  <c r="F32" i="4"/>
  <c r="H79" i="4"/>
  <c r="G245" i="4"/>
  <c r="G184" i="4"/>
  <c r="H184" i="4"/>
  <c r="G170" i="4"/>
  <c r="H158" i="4"/>
  <c r="G158" i="4"/>
  <c r="G137" i="4"/>
  <c r="H137" i="4"/>
  <c r="G129" i="4"/>
  <c r="H129" i="4"/>
  <c r="H121" i="4"/>
  <c r="F117" i="4"/>
  <c r="F115" i="4"/>
  <c r="F113" i="4"/>
  <c r="F111" i="4"/>
  <c r="F109" i="4"/>
  <c r="F100" i="4"/>
  <c r="G90" i="4"/>
  <c r="F87" i="4"/>
  <c r="F146" i="4"/>
  <c r="F148" i="4"/>
  <c r="F161" i="4"/>
  <c r="H233" i="4"/>
  <c r="G233" i="4"/>
  <c r="H227" i="4"/>
  <c r="G227" i="4"/>
  <c r="H221" i="4"/>
  <c r="G221" i="4"/>
  <c r="G213" i="4"/>
  <c r="H213" i="4"/>
  <c r="H161" i="4"/>
  <c r="F157" i="4"/>
  <c r="H148" i="4"/>
  <c r="F142" i="4"/>
  <c r="G34" i="4"/>
  <c r="G14" i="4"/>
  <c r="O114" i="4" s="1"/>
  <c r="F96" i="4"/>
  <c r="F252" i="4"/>
  <c r="F256" i="4"/>
  <c r="F57" i="4"/>
  <c r="F103" i="4"/>
  <c r="F194" i="4"/>
  <c r="G21" i="4"/>
  <c r="H13" i="4"/>
  <c r="H74" i="4"/>
  <c r="F147" i="5"/>
  <c r="G20" i="4"/>
  <c r="G71" i="4"/>
  <c r="H47" i="4"/>
  <c r="H18" i="4"/>
  <c r="L115" i="4"/>
  <c r="F67" i="4"/>
  <c r="F61" i="4"/>
  <c r="F49" i="4"/>
  <c r="F43" i="4"/>
  <c r="F37" i="4"/>
  <c r="F31" i="4"/>
  <c r="F25" i="4"/>
  <c r="F18" i="4"/>
  <c r="G83" i="4"/>
  <c r="G81" i="4"/>
  <c r="F79" i="4"/>
  <c r="D120" i="4"/>
  <c r="F120" i="4" s="1"/>
  <c r="F205" i="1"/>
  <c r="G244" i="4"/>
  <c r="H244" i="4"/>
  <c r="H201" i="4"/>
  <c r="G201" i="4"/>
  <c r="H195" i="4"/>
  <c r="G195" i="4"/>
  <c r="G175" i="4"/>
  <c r="H175" i="4"/>
  <c r="H163" i="4"/>
  <c r="G163" i="4"/>
  <c r="H157" i="4"/>
  <c r="G157" i="4"/>
  <c r="H142" i="4"/>
  <c r="G142" i="4"/>
  <c r="G127" i="4"/>
  <c r="F177" i="5"/>
  <c r="B150" i="4"/>
  <c r="G115" i="4"/>
  <c r="G109" i="4"/>
  <c r="G105" i="4"/>
  <c r="F102" i="4"/>
  <c r="G100" i="4"/>
  <c r="H100" i="4"/>
  <c r="H96" i="4"/>
  <c r="G92" i="4"/>
  <c r="F89" i="4"/>
  <c r="G87" i="4"/>
  <c r="H87" i="4"/>
  <c r="F130" i="4"/>
  <c r="F134" i="4"/>
  <c r="F136" i="4"/>
  <c r="F138" i="4"/>
  <c r="F140" i="4"/>
  <c r="F189" i="4"/>
  <c r="F192" i="4"/>
  <c r="F198" i="4"/>
  <c r="F223" i="4"/>
  <c r="F231" i="4"/>
  <c r="F193" i="4"/>
  <c r="G153" i="4"/>
  <c r="G104" i="4"/>
  <c r="F94" i="4"/>
  <c r="G214" i="4"/>
  <c r="H214" i="4"/>
  <c r="G246" i="4"/>
  <c r="H246" i="4"/>
  <c r="F19" i="4"/>
  <c r="G252" i="4"/>
  <c r="H252" i="4"/>
  <c r="G32" i="4"/>
  <c r="G31" i="4"/>
  <c r="G19" i="4"/>
  <c r="G64" i="4"/>
  <c r="G61" i="4"/>
  <c r="H71" i="4"/>
  <c r="H58" i="4"/>
  <c r="H52" i="4"/>
  <c r="H46" i="4"/>
  <c r="H33" i="4"/>
  <c r="L116" i="4"/>
  <c r="F48" i="4"/>
  <c r="F42" i="4"/>
  <c r="F30" i="4"/>
  <c r="F24" i="4"/>
  <c r="F17" i="4"/>
  <c r="H78" i="4"/>
  <c r="F77" i="4"/>
  <c r="G256" i="4"/>
  <c r="H256" i="4"/>
  <c r="G243" i="4"/>
  <c r="H243" i="4"/>
  <c r="H200" i="4"/>
  <c r="G200" i="4"/>
  <c r="H194" i="4"/>
  <c r="G194" i="4"/>
  <c r="G174" i="4"/>
  <c r="H162" i="4"/>
  <c r="H156" i="4"/>
  <c r="G147" i="4"/>
  <c r="H147" i="4"/>
  <c r="G141" i="4"/>
  <c r="F104" i="4"/>
  <c r="G102" i="4"/>
  <c r="H102" i="4"/>
  <c r="F91" i="4"/>
  <c r="G89" i="4"/>
  <c r="H89" i="4"/>
  <c r="H231" i="4"/>
  <c r="G231" i="4"/>
  <c r="H225" i="4"/>
  <c r="G225" i="4"/>
  <c r="G199" i="4"/>
  <c r="H174" i="4"/>
  <c r="G155" i="4"/>
  <c r="G150" i="4"/>
  <c r="F129" i="4"/>
  <c r="M114" i="4"/>
  <c r="H7" i="4"/>
  <c r="F92" i="4"/>
  <c r="F135" i="4"/>
  <c r="F137" i="4"/>
  <c r="F139" i="4"/>
  <c r="F296" i="1"/>
  <c r="F226" i="4"/>
  <c r="F228" i="4"/>
  <c r="F230" i="4"/>
  <c r="F232" i="4"/>
  <c r="F234" i="4"/>
  <c r="F215" i="4"/>
  <c r="G240" i="4"/>
  <c r="H240" i="4"/>
  <c r="H234" i="4"/>
  <c r="G234" i="4"/>
  <c r="H228" i="4"/>
  <c r="G228" i="4"/>
  <c r="H222" i="4"/>
  <c r="F212" i="4"/>
  <c r="G206" i="4"/>
  <c r="H206" i="4"/>
  <c r="G212" i="4"/>
  <c r="H212" i="4"/>
  <c r="F210" i="4"/>
  <c r="H238" i="4"/>
  <c r="H232" i="4"/>
  <c r="G232" i="4"/>
  <c r="H226" i="4"/>
  <c r="G226" i="4"/>
  <c r="H220" i="4"/>
  <c r="K114" i="4"/>
  <c r="G205" i="4"/>
  <c r="H205" i="4"/>
  <c r="F253" i="4"/>
  <c r="F255" i="4"/>
  <c r="F246" i="4"/>
  <c r="N114" i="4" l="1"/>
  <c r="P114" i="4"/>
</calcChain>
</file>

<file path=xl/sharedStrings.xml><?xml version="1.0" encoding="utf-8"?>
<sst xmlns="http://schemas.openxmlformats.org/spreadsheetml/2006/main" count="470" uniqueCount="71">
  <si>
    <t>Date</t>
  </si>
  <si>
    <t>Weight gain (mg)</t>
  </si>
  <si>
    <t>air vol (m3)</t>
  </si>
  <si>
    <t>Conc. (ug/m3)</t>
  </si>
  <si>
    <t>Comments</t>
  </si>
  <si>
    <t>INV</t>
  </si>
  <si>
    <t>PM 2.5 Jasper Golf Results</t>
  </si>
  <si>
    <t>PM 2.5 Jasper Sport Results</t>
  </si>
  <si>
    <t>did not run</t>
  </si>
  <si>
    <t>xchg error</t>
  </si>
  <si>
    <t>Jasper (PO)</t>
  </si>
  <si>
    <t>Jasper Golf (NE)</t>
  </si>
  <si>
    <t>Jasper Sport (SW)</t>
  </si>
  <si>
    <t>From SW to PO</t>
  </si>
  <si>
    <t>From SW to NE</t>
  </si>
  <si>
    <t>From PO to NE</t>
  </si>
  <si>
    <t>PM 2.5 Jasper PO Results</t>
  </si>
  <si>
    <t>PM 2.5 Dale Results</t>
  </si>
  <si>
    <t>flagged data, &gt;10 days</t>
  </si>
  <si>
    <t>-----</t>
  </si>
  <si>
    <t>set up wrong</t>
  </si>
  <si>
    <t>ran wrong day</t>
  </si>
  <si>
    <t>no flow data</t>
  </si>
  <si>
    <t>Dale</t>
  </si>
  <si>
    <t>Average</t>
  </si>
  <si>
    <t>filter exchange error</t>
  </si>
  <si>
    <t>not set up</t>
  </si>
  <si>
    <t>&lt; 23 hours</t>
  </si>
  <si>
    <t>debris on filter</t>
  </si>
  <si>
    <t>Gain / Loss Across City</t>
  </si>
  <si>
    <t>PM2.5 Concentrations (ug/m3)</t>
  </si>
  <si>
    <t>Jasper Comparison PM2.5 Study</t>
  </si>
  <si>
    <t>Correlation PO to Sport</t>
  </si>
  <si>
    <t>Correlation PO to Golf</t>
  </si>
  <si>
    <t>Correlation Sport to Golf</t>
  </si>
  <si>
    <t>Correlation Dale to PO</t>
  </si>
  <si>
    <t>power failed</t>
  </si>
  <si>
    <t>flow halted</t>
  </si>
  <si>
    <t>machine malf</t>
  </si>
  <si>
    <t>exchange error</t>
  </si>
  <si>
    <t>ring on filter</t>
  </si>
  <si>
    <t>sampler not in wait mode</t>
  </si>
  <si>
    <t>no data</t>
  </si>
  <si>
    <t>no flow data yet</t>
  </si>
  <si>
    <t>?</t>
  </si>
  <si>
    <t>monitor malf.</t>
  </si>
  <si>
    <t>inv</t>
  </si>
  <si>
    <t>no volume on sheet</t>
  </si>
  <si>
    <t>----</t>
  </si>
  <si>
    <t>operator error</t>
  </si>
  <si>
    <t>everyday sampling started on 1/3</t>
  </si>
  <si>
    <t>power outage</t>
  </si>
  <si>
    <t>hole in filter</t>
  </si>
  <si>
    <t>lab error, hole</t>
  </si>
  <si>
    <t>&lt;23 hours</t>
  </si>
  <si>
    <t>ran &lt;23 hours</t>
  </si>
  <si>
    <t>GFI tripped</t>
  </si>
  <si>
    <t>this data is valid now</t>
  </si>
  <si>
    <t>1st stage inlet off</t>
  </si>
  <si>
    <t>2007</t>
  </si>
  <si>
    <t>exchg error</t>
  </si>
  <si>
    <t>torn on setup</t>
  </si>
  <si>
    <t>iNV</t>
  </si>
  <si>
    <t>wet sample</t>
  </si>
  <si>
    <t>flow data unavailable</t>
  </si>
  <si>
    <t>power failure</t>
  </si>
  <si>
    <t>filter wet</t>
  </si>
  <si>
    <t xml:space="preserve"> gain (mg)</t>
  </si>
  <si>
    <t>Weight</t>
  </si>
  <si>
    <t>2008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</si>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</sst>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7" formatCode="mm/dd/yy;@"/>
    <numFmt numFmtId="170" formatCode="m/d;@"/>
    <numFmt numFmtId="171" formatCode="0.0000"/>
  </numFmts>
  <fonts count="4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 applyAlignment="1">
      <alignment horizontal="center" vertical="center"/>
    </xf>
    <xf numFmtId="164" fontId="0" fillId="0" borderId="0" xfId="0" quotePrefix="1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quotePrefix="1" applyNumberFormat="1" applyAlignment="1">
      <alignment horizontal="center" vertical="center"/>
    </xf>
    <xf numFmtId="0" fontId="0" fillId="0" borderId="0" xfId="0" applyFill="1"/>
    <xf numFmtId="165" fontId="0" fillId="0" borderId="0" xfId="0" applyNumberFormat="1" applyFill="1" applyBorder="1" applyAlignment="1">
      <alignment horizontal="center" vertical="center"/>
    </xf>
    <xf numFmtId="164" fontId="0" fillId="2" borderId="0" xfId="0" quotePrefix="1" applyNumberFormat="1" applyFill="1" applyAlignment="1">
      <alignment horizontal="center" vertical="center"/>
    </xf>
    <xf numFmtId="0" fontId="0" fillId="2" borderId="0" xfId="0" applyFill="1" applyAlignment="1">
      <alignment horizontal="center"/>
    </xf>
    <xf numFmtId="170" fontId="2" fillId="0" borderId="0" xfId="0" applyNumberFormat="1" applyFont="1" applyAlignment="1">
      <alignment horizontal="center"/>
    </xf>
    <xf numFmtId="170" fontId="0" fillId="0" borderId="0" xfId="0" applyNumberFormat="1"/>
    <xf numFmtId="171" fontId="0" fillId="0" borderId="0" xfId="0" applyNumberFormat="1"/>
    <xf numFmtId="0" fontId="0" fillId="2" borderId="0" xfId="0" applyFill="1"/>
    <xf numFmtId="164" fontId="0" fillId="0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164" fontId="0" fillId="0" borderId="1" xfId="0" quotePrefix="1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70" fontId="2" fillId="0" borderId="3" xfId="0" applyNumberFormat="1" applyFont="1" applyBorder="1" applyAlignment="1">
      <alignment horizontal="center"/>
    </xf>
    <xf numFmtId="170" fontId="0" fillId="0" borderId="3" xfId="0" applyNumberFormat="1" applyBorder="1" applyAlignment="1">
      <alignment horizontal="center" vertical="center"/>
    </xf>
    <xf numFmtId="164" fontId="0" fillId="0" borderId="2" xfId="0" quotePrefix="1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5" xfId="0" quotePrefix="1" applyNumberFormat="1" applyBorder="1" applyAlignment="1">
      <alignment horizontal="center"/>
    </xf>
    <xf numFmtId="164" fontId="0" fillId="0" borderId="4" xfId="0" quotePrefix="1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4" xfId="0" quotePrefix="1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5" xfId="0" quotePrefix="1" applyNumberFormat="1" applyFill="1" applyBorder="1" applyAlignment="1">
      <alignment horizontal="center"/>
    </xf>
    <xf numFmtId="165" fontId="0" fillId="0" borderId="0" xfId="0" applyNumberFormat="1"/>
    <xf numFmtId="164" fontId="2" fillId="0" borderId="5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64" fontId="2" fillId="0" borderId="4" xfId="0" quotePrefix="1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2" fillId="0" borderId="0" xfId="0" applyNumberFormat="1" applyFont="1"/>
    <xf numFmtId="164" fontId="0" fillId="2" borderId="5" xfId="0" quotePrefix="1" applyNumberFormat="1" applyFill="1" applyBorder="1" applyAlignment="1">
      <alignment horizontal="center"/>
    </xf>
    <xf numFmtId="164" fontId="0" fillId="2" borderId="1" xfId="0" quotePrefix="1" applyNumberFormat="1" applyFill="1" applyBorder="1" applyAlignment="1">
      <alignment horizontal="center"/>
    </xf>
    <xf numFmtId="164" fontId="0" fillId="2" borderId="4" xfId="0" quotePrefix="1" applyNumberFormat="1" applyFill="1" applyBorder="1" applyAlignment="1">
      <alignment horizontal="center"/>
    </xf>
    <xf numFmtId="165" fontId="0" fillId="0" borderId="0" xfId="0" quotePrefix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70" fontId="2" fillId="0" borderId="3" xfId="0" quotePrefix="1" applyNumberFormat="1" applyFon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6" xfId="0" quotePrefix="1" applyNumberFormat="1" applyBorder="1" applyAlignment="1">
      <alignment horizontal="center" vertical="center"/>
    </xf>
    <xf numFmtId="0" fontId="0" fillId="0" borderId="6" xfId="0" applyBorder="1"/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 vertical="center"/>
    </xf>
    <xf numFmtId="170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February 2006</a:t>
            </a:r>
          </a:p>
        </c:rich>
      </c:tx>
      <c:layout>
        <c:manualLayout>
          <c:xMode val="edge"/>
          <c:yMode val="edge"/>
          <c:x val="0.3238360354970235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3825511198647"/>
          <c:y val="0.19508181247903661"/>
          <c:w val="0.76512555537120563"/>
          <c:h val="0.52274349751664173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Comparison!$A$6:$A$15</c:f>
              <c:numCache>
                <c:formatCode>m/d;@</c:formatCode>
                <c:ptCount val="10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</c:numCache>
            </c:numRef>
          </c:cat>
          <c:val>
            <c:numRef>
              <c:f>Comparison!$C$6:$C$15</c:f>
              <c:numCache>
                <c:formatCode>0.0</c:formatCode>
                <c:ptCount val="10"/>
                <c:pt idx="3">
                  <c:v>19.5</c:v>
                </c:pt>
                <c:pt idx="4">
                  <c:v>11.2</c:v>
                </c:pt>
                <c:pt idx="5">
                  <c:v>11</c:v>
                </c:pt>
                <c:pt idx="6">
                  <c:v>9.6</c:v>
                </c:pt>
                <c:pt idx="7">
                  <c:v>22.7</c:v>
                </c:pt>
                <c:pt idx="8">
                  <c:v>8.3000000000000007</c:v>
                </c:pt>
                <c:pt idx="9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0-4E25-BCE8-4C4136CACBE9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Comparison!$A$6:$A$15</c:f>
              <c:numCache>
                <c:formatCode>m/d;@</c:formatCode>
                <c:ptCount val="10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</c:numCache>
            </c:numRef>
          </c:cat>
          <c:val>
            <c:numRef>
              <c:f>Comparison!$D$6:$D$15</c:f>
              <c:numCache>
                <c:formatCode>0.0</c:formatCode>
                <c:ptCount val="10"/>
                <c:pt idx="0">
                  <c:v>12</c:v>
                </c:pt>
                <c:pt idx="1">
                  <c:v>13.2</c:v>
                </c:pt>
                <c:pt idx="2">
                  <c:v>8.6999999999999993</c:v>
                </c:pt>
                <c:pt idx="3">
                  <c:v>20.399999999999999</c:v>
                </c:pt>
                <c:pt idx="4">
                  <c:v>12</c:v>
                </c:pt>
                <c:pt idx="5">
                  <c:v>11.3</c:v>
                </c:pt>
                <c:pt idx="6">
                  <c:v>9.5</c:v>
                </c:pt>
                <c:pt idx="7">
                  <c:v>24.7</c:v>
                </c:pt>
                <c:pt idx="8">
                  <c:v>9.5</c:v>
                </c:pt>
                <c:pt idx="9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0-4E25-BCE8-4C4136CACBE9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Comparison!$A$6:$A$15</c:f>
              <c:numCache>
                <c:formatCode>m/d;@</c:formatCode>
                <c:ptCount val="10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</c:numCache>
            </c:numRef>
          </c:cat>
          <c:val>
            <c:numRef>
              <c:f>Comparison!$E$6:$E$15</c:f>
              <c:numCache>
                <c:formatCode>0.0</c:formatCode>
                <c:ptCount val="10"/>
                <c:pt idx="1">
                  <c:v>15.7</c:v>
                </c:pt>
                <c:pt idx="2">
                  <c:v>9.1</c:v>
                </c:pt>
                <c:pt idx="3">
                  <c:v>21.9</c:v>
                </c:pt>
                <c:pt idx="4">
                  <c:v>11.2</c:v>
                </c:pt>
                <c:pt idx="5">
                  <c:v>11.5</c:v>
                </c:pt>
                <c:pt idx="6">
                  <c:v>10.5</c:v>
                </c:pt>
                <c:pt idx="7">
                  <c:v>24.9</c:v>
                </c:pt>
                <c:pt idx="8">
                  <c:v>8.1999999999999993</c:v>
                </c:pt>
                <c:pt idx="9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70-4E25-BCE8-4C4136CACBE9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Comparison!$B$6:$B$15</c:f>
              <c:numCache>
                <c:formatCode>0.0</c:formatCode>
                <c:ptCount val="10"/>
                <c:pt idx="0">
                  <c:v>9.2083333333333339</c:v>
                </c:pt>
                <c:pt idx="1">
                  <c:v>11.75</c:v>
                </c:pt>
                <c:pt idx="3">
                  <c:v>17.208333333333332</c:v>
                </c:pt>
                <c:pt idx="4">
                  <c:v>10.625</c:v>
                </c:pt>
                <c:pt idx="5">
                  <c:v>11.166666666666666</c:v>
                </c:pt>
                <c:pt idx="6">
                  <c:v>10.25</c:v>
                </c:pt>
                <c:pt idx="7">
                  <c:v>17.833333333333332</c:v>
                </c:pt>
                <c:pt idx="8">
                  <c:v>7.75</c:v>
                </c:pt>
                <c:pt idx="9">
                  <c:v>11.458333333333334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70-4E25-BCE8-4C4136CAC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41023"/>
        <c:axId val="1"/>
      </c:lineChart>
      <c:dateAx>
        <c:axId val="621541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20988180906884"/>
              <c:y val="0.86555716798951188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880231473800244E-2"/>
              <c:y val="0.405315610393338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4102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8861625224663751E-2"/>
          <c:y val="0.93563510062761246"/>
          <c:w val="0.8423092736761959"/>
          <c:h val="4.7349954485203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2006 Comparison of
Jasper PO to Jasper Golf</a:t>
            </a:r>
          </a:p>
        </c:rich>
      </c:tx>
      <c:layout>
        <c:manualLayout>
          <c:xMode val="edge"/>
          <c:yMode val="edge"/>
          <c:x val="0.30846761688702662"/>
          <c:y val="3.9661323600018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8996334457992"/>
          <c:y val="0.31162468542871802"/>
          <c:w val="0.83253087998541608"/>
          <c:h val="0.49293359331451753"/>
        </c:manualLayout>
      </c:layout>
      <c:scatterChart>
        <c:scatterStyle val="lineMarker"/>
        <c:varyColors val="0"/>
        <c:ser>
          <c:idx val="0"/>
          <c:order val="0"/>
          <c:tx>
            <c:v>PO to Golf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7780275440868529"/>
                  <c:y val="0.8470525540289697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Comparison!$D$6:$D$117</c:f>
              <c:numCache>
                <c:formatCode>0.0</c:formatCode>
                <c:ptCount val="112"/>
                <c:pt idx="0">
                  <c:v>12</c:v>
                </c:pt>
                <c:pt idx="1">
                  <c:v>13.2</c:v>
                </c:pt>
                <c:pt idx="2">
                  <c:v>8.6999999999999993</c:v>
                </c:pt>
                <c:pt idx="3">
                  <c:v>20.399999999999999</c:v>
                </c:pt>
                <c:pt idx="4">
                  <c:v>12</c:v>
                </c:pt>
                <c:pt idx="5">
                  <c:v>11.3</c:v>
                </c:pt>
                <c:pt idx="6">
                  <c:v>9.5</c:v>
                </c:pt>
                <c:pt idx="7">
                  <c:v>24.7</c:v>
                </c:pt>
                <c:pt idx="8">
                  <c:v>9.5</c:v>
                </c:pt>
                <c:pt idx="9">
                  <c:v>18.600000000000001</c:v>
                </c:pt>
                <c:pt idx="10">
                  <c:v>11.333333333333334</c:v>
                </c:pt>
                <c:pt idx="11">
                  <c:v>26.333333333333332</c:v>
                </c:pt>
                <c:pt idx="12">
                  <c:v>11.875</c:v>
                </c:pt>
                <c:pt idx="13">
                  <c:v>6.291666666666667</c:v>
                </c:pt>
                <c:pt idx="14">
                  <c:v>8.0416666666666661</c:v>
                </c:pt>
                <c:pt idx="15">
                  <c:v>5.25</c:v>
                </c:pt>
                <c:pt idx="17">
                  <c:v>15.791666666666666</c:v>
                </c:pt>
                <c:pt idx="18">
                  <c:v>10.875</c:v>
                </c:pt>
                <c:pt idx="19">
                  <c:v>16.416666666666668</c:v>
                </c:pt>
                <c:pt idx="20">
                  <c:v>12.875536480686694</c:v>
                </c:pt>
                <c:pt idx="21">
                  <c:v>9.625</c:v>
                </c:pt>
                <c:pt idx="22">
                  <c:v>5.958333333333333</c:v>
                </c:pt>
                <c:pt idx="23">
                  <c:v>13.5</c:v>
                </c:pt>
                <c:pt idx="24">
                  <c:v>16.458333333333332</c:v>
                </c:pt>
                <c:pt idx="25">
                  <c:v>11.291666666666666</c:v>
                </c:pt>
                <c:pt idx="26">
                  <c:v>18.333333333333332</c:v>
                </c:pt>
                <c:pt idx="27">
                  <c:v>9.5833333333333339</c:v>
                </c:pt>
                <c:pt idx="28">
                  <c:v>6.666666666666667</c:v>
                </c:pt>
                <c:pt idx="29">
                  <c:v>15.833333333333334</c:v>
                </c:pt>
                <c:pt idx="30">
                  <c:v>8</c:v>
                </c:pt>
                <c:pt idx="31">
                  <c:v>6.166666666666667</c:v>
                </c:pt>
                <c:pt idx="32">
                  <c:v>17.375</c:v>
                </c:pt>
                <c:pt idx="33">
                  <c:v>5.208333333333333</c:v>
                </c:pt>
                <c:pt idx="34">
                  <c:v>6.458333333333333</c:v>
                </c:pt>
                <c:pt idx="35">
                  <c:v>7.791666666666667</c:v>
                </c:pt>
                <c:pt idx="36">
                  <c:v>4.458333333333333</c:v>
                </c:pt>
                <c:pt idx="37">
                  <c:v>9.375</c:v>
                </c:pt>
                <c:pt idx="38">
                  <c:v>13.875</c:v>
                </c:pt>
                <c:pt idx="39">
                  <c:v>21.583333333333332</c:v>
                </c:pt>
                <c:pt idx="40">
                  <c:v>22.333333333333332</c:v>
                </c:pt>
                <c:pt idx="41">
                  <c:v>9.625</c:v>
                </c:pt>
                <c:pt idx="42">
                  <c:v>18.041666666666668</c:v>
                </c:pt>
                <c:pt idx="43">
                  <c:v>17.416666666666668</c:v>
                </c:pt>
                <c:pt idx="44">
                  <c:v>13.75</c:v>
                </c:pt>
                <c:pt idx="45">
                  <c:v>14.833333333333334</c:v>
                </c:pt>
                <c:pt idx="46">
                  <c:v>19.291666666666668</c:v>
                </c:pt>
                <c:pt idx="47">
                  <c:v>19.583333333333332</c:v>
                </c:pt>
                <c:pt idx="48">
                  <c:v>22.75</c:v>
                </c:pt>
                <c:pt idx="49">
                  <c:v>16.541666666666668</c:v>
                </c:pt>
                <c:pt idx="50">
                  <c:v>23.791666666666668</c:v>
                </c:pt>
                <c:pt idx="51">
                  <c:v>16.833333333333332</c:v>
                </c:pt>
                <c:pt idx="52">
                  <c:v>14.375</c:v>
                </c:pt>
                <c:pt idx="53">
                  <c:v>25.125</c:v>
                </c:pt>
                <c:pt idx="54">
                  <c:v>16.5</c:v>
                </c:pt>
                <c:pt idx="55">
                  <c:v>13.75</c:v>
                </c:pt>
                <c:pt idx="56">
                  <c:v>45.208333333333336</c:v>
                </c:pt>
                <c:pt idx="57">
                  <c:v>12.083333333333334</c:v>
                </c:pt>
                <c:pt idx="58">
                  <c:v>25.458333333333332</c:v>
                </c:pt>
                <c:pt idx="59">
                  <c:v>10.916666666666666</c:v>
                </c:pt>
                <c:pt idx="60">
                  <c:v>20.958333333333332</c:v>
                </c:pt>
                <c:pt idx="61">
                  <c:v>20.583333333333332</c:v>
                </c:pt>
                <c:pt idx="62">
                  <c:v>31.666666666666668</c:v>
                </c:pt>
                <c:pt idx="63">
                  <c:v>14</c:v>
                </c:pt>
                <c:pt idx="64">
                  <c:v>20.833333333333332</c:v>
                </c:pt>
                <c:pt idx="65">
                  <c:v>9.5</c:v>
                </c:pt>
                <c:pt idx="66">
                  <c:v>44.375</c:v>
                </c:pt>
                <c:pt idx="67">
                  <c:v>11.375</c:v>
                </c:pt>
                <c:pt idx="68">
                  <c:v>25.25</c:v>
                </c:pt>
                <c:pt idx="69">
                  <c:v>24.5</c:v>
                </c:pt>
                <c:pt idx="70">
                  <c:v>12.208333333333334</c:v>
                </c:pt>
                <c:pt idx="71">
                  <c:v>9.2083333333333339</c:v>
                </c:pt>
                <c:pt idx="72">
                  <c:v>12.583333333333334</c:v>
                </c:pt>
                <c:pt idx="73">
                  <c:v>24.583333333333332</c:v>
                </c:pt>
                <c:pt idx="74">
                  <c:v>18.791666666666668</c:v>
                </c:pt>
                <c:pt idx="75">
                  <c:v>10.916666666666666</c:v>
                </c:pt>
                <c:pt idx="76">
                  <c:v>22.666666666666668</c:v>
                </c:pt>
                <c:pt idx="77">
                  <c:v>5.291666666666667</c:v>
                </c:pt>
                <c:pt idx="78">
                  <c:v>3.0416666666666665</c:v>
                </c:pt>
                <c:pt idx="79">
                  <c:v>8.3333333333333339</c:v>
                </c:pt>
                <c:pt idx="80">
                  <c:v>6</c:v>
                </c:pt>
                <c:pt idx="81">
                  <c:v>9.8333333333333339</c:v>
                </c:pt>
                <c:pt idx="82">
                  <c:v>8.375</c:v>
                </c:pt>
                <c:pt idx="83">
                  <c:v>10.125</c:v>
                </c:pt>
                <c:pt idx="84">
                  <c:v>12.208333333333334</c:v>
                </c:pt>
                <c:pt idx="85">
                  <c:v>5.333333333333333</c:v>
                </c:pt>
                <c:pt idx="86">
                  <c:v>10.875</c:v>
                </c:pt>
                <c:pt idx="87">
                  <c:v>9.25</c:v>
                </c:pt>
                <c:pt idx="88">
                  <c:v>6.666666666666667</c:v>
                </c:pt>
                <c:pt idx="89">
                  <c:v>9.125</c:v>
                </c:pt>
                <c:pt idx="90">
                  <c:v>9.3333333333333339</c:v>
                </c:pt>
                <c:pt idx="91">
                  <c:v>6.083333333333333</c:v>
                </c:pt>
                <c:pt idx="92">
                  <c:v>7.416666666666667</c:v>
                </c:pt>
                <c:pt idx="93">
                  <c:v>14.625</c:v>
                </c:pt>
                <c:pt idx="94">
                  <c:v>16</c:v>
                </c:pt>
                <c:pt idx="95">
                  <c:v>18.75</c:v>
                </c:pt>
                <c:pt idx="96">
                  <c:v>5.166666666666667</c:v>
                </c:pt>
                <c:pt idx="97">
                  <c:v>19.541666666666668</c:v>
                </c:pt>
                <c:pt idx="98">
                  <c:v>14.083333333333334</c:v>
                </c:pt>
                <c:pt idx="99">
                  <c:v>15.833333333333334</c:v>
                </c:pt>
                <c:pt idx="100">
                  <c:v>16.541666666666668</c:v>
                </c:pt>
                <c:pt idx="101">
                  <c:v>5.916666666666667</c:v>
                </c:pt>
                <c:pt idx="102">
                  <c:v>9.2083333333333339</c:v>
                </c:pt>
                <c:pt idx="103">
                  <c:v>7.166666666666667</c:v>
                </c:pt>
                <c:pt idx="104">
                  <c:v>10.416666666666666</c:v>
                </c:pt>
                <c:pt idx="105">
                  <c:v>11.083333333333334</c:v>
                </c:pt>
                <c:pt idx="106">
                  <c:v>13.75</c:v>
                </c:pt>
                <c:pt idx="107">
                  <c:v>15.791666666666666</c:v>
                </c:pt>
                <c:pt idx="108">
                  <c:v>7.0954356846473026</c:v>
                </c:pt>
                <c:pt idx="109">
                  <c:v>14.833333333333334</c:v>
                </c:pt>
                <c:pt idx="110">
                  <c:v>12.083333333333334</c:v>
                </c:pt>
                <c:pt idx="111">
                  <c:v>4.666666666666667</c:v>
                </c:pt>
              </c:numCache>
            </c:numRef>
          </c:xVal>
          <c:yVal>
            <c:numRef>
              <c:f>Comparison!$E$6:$E$117</c:f>
              <c:numCache>
                <c:formatCode>0.0</c:formatCode>
                <c:ptCount val="112"/>
                <c:pt idx="1">
                  <c:v>15.7</c:v>
                </c:pt>
                <c:pt idx="2">
                  <c:v>9.1</c:v>
                </c:pt>
                <c:pt idx="3">
                  <c:v>21.9</c:v>
                </c:pt>
                <c:pt idx="4">
                  <c:v>11.2</c:v>
                </c:pt>
                <c:pt idx="5">
                  <c:v>11.5</c:v>
                </c:pt>
                <c:pt idx="6">
                  <c:v>10.5</c:v>
                </c:pt>
                <c:pt idx="7">
                  <c:v>24.9</c:v>
                </c:pt>
                <c:pt idx="8">
                  <c:v>8.1999999999999993</c:v>
                </c:pt>
                <c:pt idx="9">
                  <c:v>15.8</c:v>
                </c:pt>
                <c:pt idx="10">
                  <c:v>12.125</c:v>
                </c:pt>
                <c:pt idx="11">
                  <c:v>27.958333333333332</c:v>
                </c:pt>
                <c:pt idx="12">
                  <c:v>12.083333333333334</c:v>
                </c:pt>
                <c:pt idx="13">
                  <c:v>6.875</c:v>
                </c:pt>
                <c:pt idx="14">
                  <c:v>8.6666666666666661</c:v>
                </c:pt>
                <c:pt idx="15">
                  <c:v>4.25</c:v>
                </c:pt>
                <c:pt idx="16">
                  <c:v>12.291666666666666</c:v>
                </c:pt>
                <c:pt idx="17">
                  <c:v>16.75</c:v>
                </c:pt>
                <c:pt idx="18">
                  <c:v>11.416666666666666</c:v>
                </c:pt>
                <c:pt idx="19">
                  <c:v>17.125</c:v>
                </c:pt>
                <c:pt idx="20">
                  <c:v>12.708333333333334</c:v>
                </c:pt>
                <c:pt idx="21">
                  <c:v>9.7916666666666661</c:v>
                </c:pt>
                <c:pt idx="22">
                  <c:v>5.583333333333333</c:v>
                </c:pt>
                <c:pt idx="23">
                  <c:v>13.472803347280335</c:v>
                </c:pt>
                <c:pt idx="24">
                  <c:v>16.5</c:v>
                </c:pt>
                <c:pt idx="25">
                  <c:v>10.75</c:v>
                </c:pt>
                <c:pt idx="26">
                  <c:v>16.458333333333332</c:v>
                </c:pt>
                <c:pt idx="27">
                  <c:v>10.125</c:v>
                </c:pt>
                <c:pt idx="28">
                  <c:v>5.083333333333333</c:v>
                </c:pt>
                <c:pt idx="29">
                  <c:v>17.125</c:v>
                </c:pt>
                <c:pt idx="30">
                  <c:v>8</c:v>
                </c:pt>
                <c:pt idx="33">
                  <c:v>4.708333333333333</c:v>
                </c:pt>
                <c:pt idx="34">
                  <c:v>5.583333333333333</c:v>
                </c:pt>
                <c:pt idx="35">
                  <c:v>7.791666666666667</c:v>
                </c:pt>
                <c:pt idx="36">
                  <c:v>4.041666666666667</c:v>
                </c:pt>
                <c:pt idx="37">
                  <c:v>8.6666666666666661</c:v>
                </c:pt>
                <c:pt idx="38">
                  <c:v>12.791666666666666</c:v>
                </c:pt>
                <c:pt idx="39">
                  <c:v>21.541666666666668</c:v>
                </c:pt>
                <c:pt idx="40">
                  <c:v>22.083333333333332</c:v>
                </c:pt>
                <c:pt idx="41">
                  <c:v>8.5833333333333339</c:v>
                </c:pt>
                <c:pt idx="42">
                  <c:v>17.875</c:v>
                </c:pt>
                <c:pt idx="43">
                  <c:v>17.291666666666668</c:v>
                </c:pt>
                <c:pt idx="44">
                  <c:v>12.875</c:v>
                </c:pt>
                <c:pt idx="45">
                  <c:v>15.958333333333334</c:v>
                </c:pt>
                <c:pt idx="46">
                  <c:v>18.75</c:v>
                </c:pt>
                <c:pt idx="47">
                  <c:v>19.583333333333332</c:v>
                </c:pt>
                <c:pt idx="48">
                  <c:v>21.25</c:v>
                </c:pt>
                <c:pt idx="49">
                  <c:v>16.791666666666668</c:v>
                </c:pt>
                <c:pt idx="50">
                  <c:v>22.916666666666668</c:v>
                </c:pt>
                <c:pt idx="51">
                  <c:v>18.333333333333332</c:v>
                </c:pt>
                <c:pt idx="52">
                  <c:v>13.166666666666666</c:v>
                </c:pt>
                <c:pt idx="53">
                  <c:v>25.416666666666668</c:v>
                </c:pt>
                <c:pt idx="55">
                  <c:v>12.5</c:v>
                </c:pt>
                <c:pt idx="56">
                  <c:v>45.208333333333336</c:v>
                </c:pt>
                <c:pt idx="57">
                  <c:v>12</c:v>
                </c:pt>
                <c:pt idx="58">
                  <c:v>24.958333333333332</c:v>
                </c:pt>
                <c:pt idx="59">
                  <c:v>10.625</c:v>
                </c:pt>
                <c:pt idx="60">
                  <c:v>20.666666666666668</c:v>
                </c:pt>
                <c:pt idx="61">
                  <c:v>20.666666666666668</c:v>
                </c:pt>
                <c:pt idx="62">
                  <c:v>32.291666666666664</c:v>
                </c:pt>
                <c:pt idx="63">
                  <c:v>13.25</c:v>
                </c:pt>
                <c:pt idx="64">
                  <c:v>19.875</c:v>
                </c:pt>
                <c:pt idx="65">
                  <c:v>8.875</c:v>
                </c:pt>
                <c:pt idx="66">
                  <c:v>43.125</c:v>
                </c:pt>
                <c:pt idx="67">
                  <c:v>10.75</c:v>
                </c:pt>
                <c:pt idx="68">
                  <c:v>23.5</c:v>
                </c:pt>
                <c:pt idx="69">
                  <c:v>24.708333333333332</c:v>
                </c:pt>
                <c:pt idx="70">
                  <c:v>11.375</c:v>
                </c:pt>
                <c:pt idx="71">
                  <c:v>8.0833333333333339</c:v>
                </c:pt>
                <c:pt idx="72">
                  <c:v>12</c:v>
                </c:pt>
                <c:pt idx="73">
                  <c:v>22.875</c:v>
                </c:pt>
                <c:pt idx="74">
                  <c:v>19.291666666666668</c:v>
                </c:pt>
                <c:pt idx="75">
                  <c:v>10.625</c:v>
                </c:pt>
                <c:pt idx="76">
                  <c:v>22.5</c:v>
                </c:pt>
                <c:pt idx="77">
                  <c:v>4.833333333333333</c:v>
                </c:pt>
                <c:pt idx="78">
                  <c:v>3.2916666666666665</c:v>
                </c:pt>
                <c:pt idx="79">
                  <c:v>9.9583333333333339</c:v>
                </c:pt>
                <c:pt idx="80">
                  <c:v>6.083333333333333</c:v>
                </c:pt>
                <c:pt idx="81">
                  <c:v>10.291666666666666</c:v>
                </c:pt>
                <c:pt idx="82">
                  <c:v>8</c:v>
                </c:pt>
                <c:pt idx="83">
                  <c:v>9.1666666666666661</c:v>
                </c:pt>
                <c:pt idx="84">
                  <c:v>11.916666666666666</c:v>
                </c:pt>
                <c:pt idx="85">
                  <c:v>4.916666666666667</c:v>
                </c:pt>
                <c:pt idx="86">
                  <c:v>11.708333333333334</c:v>
                </c:pt>
                <c:pt idx="87">
                  <c:v>10.416666666666666</c:v>
                </c:pt>
                <c:pt idx="88">
                  <c:v>7.041666666666667</c:v>
                </c:pt>
                <c:pt idx="89">
                  <c:v>9.2916666666666661</c:v>
                </c:pt>
                <c:pt idx="90">
                  <c:v>8.6666666666666661</c:v>
                </c:pt>
                <c:pt idx="91">
                  <c:v>5.666666666666667</c:v>
                </c:pt>
                <c:pt idx="92">
                  <c:v>7.625</c:v>
                </c:pt>
                <c:pt idx="94">
                  <c:v>17.666666666666668</c:v>
                </c:pt>
                <c:pt idx="95">
                  <c:v>17.625</c:v>
                </c:pt>
                <c:pt idx="96">
                  <c:v>6.833333333333333</c:v>
                </c:pt>
                <c:pt idx="97">
                  <c:v>19.375</c:v>
                </c:pt>
                <c:pt idx="98">
                  <c:v>13.083333333333334</c:v>
                </c:pt>
                <c:pt idx="99">
                  <c:v>16</c:v>
                </c:pt>
                <c:pt idx="100">
                  <c:v>17.666666666666668</c:v>
                </c:pt>
                <c:pt idx="101">
                  <c:v>6.125</c:v>
                </c:pt>
                <c:pt idx="102">
                  <c:v>9.2083333333333339</c:v>
                </c:pt>
                <c:pt idx="103">
                  <c:v>8.1666666666666661</c:v>
                </c:pt>
                <c:pt idx="104">
                  <c:v>11.666666666666666</c:v>
                </c:pt>
                <c:pt idx="105">
                  <c:v>10.958333333333334</c:v>
                </c:pt>
                <c:pt idx="106">
                  <c:v>13.875</c:v>
                </c:pt>
                <c:pt idx="107">
                  <c:v>14.708333333333334</c:v>
                </c:pt>
                <c:pt idx="108">
                  <c:v>5.791666666666667</c:v>
                </c:pt>
                <c:pt idx="109">
                  <c:v>12.958333333333334</c:v>
                </c:pt>
                <c:pt idx="110">
                  <c:v>12.208333333333334</c:v>
                </c:pt>
                <c:pt idx="111">
                  <c:v>4.875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6D-4BC4-A893-B8A62A2AC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546015"/>
        <c:axId val="1"/>
      </c:scatterChart>
      <c:valAx>
        <c:axId val="621546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PO Conc</a:t>
                </a:r>
              </a:p>
            </c:rich>
          </c:tx>
          <c:layout>
            <c:manualLayout>
              <c:xMode val="edge"/>
              <c:yMode val="edge"/>
              <c:x val="0.44611714485274273"/>
              <c:y val="0.8697161675146947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Golf Conc</a:t>
                </a:r>
              </a:p>
            </c:rich>
          </c:tx>
          <c:layout>
            <c:manualLayout>
              <c:xMode val="edge"/>
              <c:yMode val="edge"/>
              <c:x val="2.8193276812255121E-2"/>
              <c:y val="0.4136109461144802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46015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April 2006</a:t>
            </a:r>
          </a:p>
        </c:rich>
      </c:tx>
      <c:layout>
        <c:manualLayout>
          <c:xMode val="edge"/>
          <c:yMode val="edge"/>
          <c:x val="0.37187152270179041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93188338660866"/>
          <c:y val="0.22159783822438092"/>
          <c:w val="0.66836368269375857"/>
          <c:h val="0.6363835354136067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Comparison!$A$26</c:f>
              <c:strCache>
                <c:ptCount val="1"/>
                <c:pt idx="0">
                  <c:v>4/2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Comparison!$C$26:$E$26</c:f>
              <c:numCache>
                <c:formatCode>0.0</c:formatCode>
                <c:ptCount val="3"/>
                <c:pt idx="0">
                  <c:v>12.697095435684647</c:v>
                </c:pt>
                <c:pt idx="1">
                  <c:v>12.875536480686694</c:v>
                </c:pt>
                <c:pt idx="2">
                  <c:v>12.708333333333334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2-4422-98ED-2F782F33E2A2}"/>
            </c:ext>
          </c:extLst>
        </c:ser>
        <c:ser>
          <c:idx val="1"/>
          <c:order val="1"/>
          <c:tx>
            <c:strRef>
              <c:f>Comparison!$A$27</c:f>
              <c:strCache>
                <c:ptCount val="1"/>
                <c:pt idx="0">
                  <c:v>4/5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Comparison!$C$27:$E$27</c:f>
              <c:numCache>
                <c:formatCode>0.0</c:formatCode>
                <c:ptCount val="3"/>
                <c:pt idx="1">
                  <c:v>9.625</c:v>
                </c:pt>
                <c:pt idx="2">
                  <c:v>9.7916666666666661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2-4422-98ED-2F782F33E2A2}"/>
            </c:ext>
          </c:extLst>
        </c:ser>
        <c:ser>
          <c:idx val="2"/>
          <c:order val="2"/>
          <c:tx>
            <c:strRef>
              <c:f>Comparison!$A$28</c:f>
              <c:strCache>
                <c:ptCount val="1"/>
                <c:pt idx="0">
                  <c:v>4/8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Comparison!$C$28:$E$28</c:f>
              <c:numCache>
                <c:formatCode>0.0</c:formatCode>
                <c:ptCount val="3"/>
                <c:pt idx="0">
                  <c:v>6.1825726141078832</c:v>
                </c:pt>
                <c:pt idx="1">
                  <c:v>5.958333333333333</c:v>
                </c:pt>
                <c:pt idx="2">
                  <c:v>5.583333333333333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2-4422-98ED-2F782F33E2A2}"/>
            </c:ext>
          </c:extLst>
        </c:ser>
        <c:ser>
          <c:idx val="3"/>
          <c:order val="3"/>
          <c:tx>
            <c:strRef>
              <c:f>Comparison!$A$29</c:f>
              <c:strCache>
                <c:ptCount val="1"/>
                <c:pt idx="0">
                  <c:v>4/11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Comparison!$C$29:$E$29</c:f>
              <c:numCache>
                <c:formatCode>0.0</c:formatCode>
                <c:ptCount val="3"/>
                <c:pt idx="0">
                  <c:v>13.900414937759335</c:v>
                </c:pt>
                <c:pt idx="1">
                  <c:v>13.5</c:v>
                </c:pt>
                <c:pt idx="2">
                  <c:v>13.472803347280335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22-4422-98ED-2F782F33E2A2}"/>
            </c:ext>
          </c:extLst>
        </c:ser>
        <c:ser>
          <c:idx val="4"/>
          <c:order val="4"/>
          <c:tx>
            <c:strRef>
              <c:f>Comparison!$A$30</c:f>
              <c:strCache>
                <c:ptCount val="1"/>
                <c:pt idx="0">
                  <c:v>4/14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Comparison!$C$30:$E$30</c:f>
              <c:numCache>
                <c:formatCode>0.0</c:formatCode>
                <c:ptCount val="3"/>
                <c:pt idx="0">
                  <c:v>15.875</c:v>
                </c:pt>
                <c:pt idx="1">
                  <c:v>16.458333333333332</c:v>
                </c:pt>
                <c:pt idx="2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22-4422-98ED-2F782F33E2A2}"/>
            </c:ext>
          </c:extLst>
        </c:ser>
        <c:ser>
          <c:idx val="5"/>
          <c:order val="5"/>
          <c:tx>
            <c:strRef>
              <c:f>Comparison!$A$31</c:f>
              <c:strCache>
                <c:ptCount val="1"/>
                <c:pt idx="0">
                  <c:v>4/17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Comparison!$C$31:$E$31</c:f>
              <c:numCache>
                <c:formatCode>0.0</c:formatCode>
                <c:ptCount val="3"/>
                <c:pt idx="0">
                  <c:v>12.697095435684647</c:v>
                </c:pt>
                <c:pt idx="1">
                  <c:v>11.291666666666666</c:v>
                </c:pt>
                <c:pt idx="2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22-4422-98ED-2F782F33E2A2}"/>
            </c:ext>
          </c:extLst>
        </c:ser>
        <c:ser>
          <c:idx val="6"/>
          <c:order val="6"/>
          <c:tx>
            <c:strRef>
              <c:f>Comparison!$A$32</c:f>
              <c:strCache>
                <c:ptCount val="1"/>
                <c:pt idx="0">
                  <c:v>4/20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Comparison!$C$32:$E$32</c:f>
              <c:numCache>
                <c:formatCode>0.0</c:formatCode>
                <c:ptCount val="3"/>
                <c:pt idx="0">
                  <c:v>17.925311203319502</c:v>
                </c:pt>
                <c:pt idx="1">
                  <c:v>18.333333333333332</c:v>
                </c:pt>
                <c:pt idx="2">
                  <c:v>16.458333333333332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822-4422-98ED-2F782F33E2A2}"/>
            </c:ext>
          </c:extLst>
        </c:ser>
        <c:ser>
          <c:idx val="7"/>
          <c:order val="7"/>
          <c:tx>
            <c:strRef>
              <c:f>Comparison!$A$33</c:f>
              <c:strCache>
                <c:ptCount val="1"/>
                <c:pt idx="0">
                  <c:v>4/23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Comparison!$C$33:$E$33</c:f>
              <c:numCache>
                <c:formatCode>0.0</c:formatCode>
                <c:ptCount val="3"/>
                <c:pt idx="0">
                  <c:v>9.6680497925311197</c:v>
                </c:pt>
                <c:pt idx="1">
                  <c:v>9.5833333333333339</c:v>
                </c:pt>
                <c:pt idx="2">
                  <c:v>10.125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822-4422-98ED-2F782F33E2A2}"/>
            </c:ext>
          </c:extLst>
        </c:ser>
        <c:ser>
          <c:idx val="9"/>
          <c:order val="8"/>
          <c:tx>
            <c:strRef>
              <c:f>Comparison!$A$34</c:f>
              <c:strCache>
                <c:ptCount val="1"/>
                <c:pt idx="0">
                  <c:v>4/26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Comparison!$C$34:$E$34</c:f>
              <c:numCache>
                <c:formatCode>0.0</c:formatCode>
                <c:ptCount val="3"/>
                <c:pt idx="0">
                  <c:v>6.3900414937759331</c:v>
                </c:pt>
                <c:pt idx="1">
                  <c:v>6.666666666666667</c:v>
                </c:pt>
                <c:pt idx="2">
                  <c:v>5.083333333333333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822-4422-98ED-2F782F33E2A2}"/>
            </c:ext>
          </c:extLst>
        </c:ser>
        <c:ser>
          <c:idx val="10"/>
          <c:order val="9"/>
          <c:tx>
            <c:strRef>
              <c:f>Comparison!$A$35</c:f>
              <c:strCache>
                <c:ptCount val="1"/>
                <c:pt idx="0">
                  <c:v>4/29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Comparison!$C$35:$E$35</c:f>
              <c:numCache>
                <c:formatCode>0.0</c:formatCode>
                <c:ptCount val="3"/>
                <c:pt idx="0">
                  <c:v>17.208333333333332</c:v>
                </c:pt>
                <c:pt idx="1">
                  <c:v>15.833333333333334</c:v>
                </c:pt>
                <c:pt idx="2">
                  <c:v>17.125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822-4422-98ED-2F782F33E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56831"/>
        <c:axId val="1"/>
      </c:lineChart>
      <c:catAx>
        <c:axId val="6215568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714972202232687"/>
              <c:y val="0.914801332157059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6801551185714628E-2"/>
              <c:y val="0.4829696474121122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683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47647997590407"/>
          <c:y val="0.32955575941061782"/>
          <c:w val="9.2130332200894033E-2"/>
          <c:h val="0.372170728299921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May 2006</a:t>
            </a:r>
          </a:p>
        </c:rich>
      </c:tx>
      <c:layout>
        <c:manualLayout>
          <c:xMode val="edge"/>
          <c:yMode val="edge"/>
          <c:x val="0.37229852585911388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86500811721068"/>
          <c:y val="0.23077630694448933"/>
          <c:w val="0.66946954650002111"/>
          <c:h val="0.62679984602206962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Comparison!$A$36</c:f>
              <c:strCache>
                <c:ptCount val="1"/>
                <c:pt idx="0">
                  <c:v>5/2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Comparison!$C$36:$E$36</c:f>
              <c:numCache>
                <c:formatCode>0.0</c:formatCode>
                <c:ptCount val="3"/>
                <c:pt idx="0">
                  <c:v>8.6307053941908709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F-43F9-82F1-21F11461D55F}"/>
            </c:ext>
          </c:extLst>
        </c:ser>
        <c:ser>
          <c:idx val="1"/>
          <c:order val="1"/>
          <c:tx>
            <c:strRef>
              <c:f>Comparison!$A$37</c:f>
              <c:strCache>
                <c:ptCount val="1"/>
                <c:pt idx="0">
                  <c:v>5/5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Comparison!$C$37:$E$37</c:f>
              <c:numCache>
                <c:formatCode>0.0</c:formatCode>
                <c:ptCount val="3"/>
                <c:pt idx="0">
                  <c:v>7.375</c:v>
                </c:pt>
                <c:pt idx="1">
                  <c:v>6.166666666666667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F-43F9-82F1-21F11461D55F}"/>
            </c:ext>
          </c:extLst>
        </c:ser>
        <c:ser>
          <c:idx val="2"/>
          <c:order val="2"/>
          <c:tx>
            <c:strRef>
              <c:f>Comparison!$A$38</c:f>
              <c:strCache>
                <c:ptCount val="1"/>
                <c:pt idx="0">
                  <c:v>5/8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Comparison!$C$38:$E$38</c:f>
              <c:numCache>
                <c:formatCode>0.0</c:formatCode>
                <c:ptCount val="3"/>
                <c:pt idx="0">
                  <c:v>18.38174273858921</c:v>
                </c:pt>
                <c:pt idx="1">
                  <c:v>17.375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F-43F9-82F1-21F11461D55F}"/>
            </c:ext>
          </c:extLst>
        </c:ser>
        <c:ser>
          <c:idx val="3"/>
          <c:order val="3"/>
          <c:tx>
            <c:strRef>
              <c:f>Comparison!$A$39</c:f>
              <c:strCache>
                <c:ptCount val="1"/>
                <c:pt idx="0">
                  <c:v>5/11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Comparison!$C$39:$E$39</c:f>
              <c:numCache>
                <c:formatCode>0.0</c:formatCode>
                <c:ptCount val="3"/>
                <c:pt idx="0">
                  <c:v>5.208333333333333</c:v>
                </c:pt>
                <c:pt idx="1">
                  <c:v>5.208333333333333</c:v>
                </c:pt>
                <c:pt idx="2">
                  <c:v>4.708333333333333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4F-43F9-82F1-21F11461D55F}"/>
            </c:ext>
          </c:extLst>
        </c:ser>
        <c:ser>
          <c:idx val="4"/>
          <c:order val="4"/>
          <c:tx>
            <c:strRef>
              <c:f>Comparison!$A$40</c:f>
              <c:strCache>
                <c:ptCount val="1"/>
                <c:pt idx="0">
                  <c:v>5/14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Comparison!$C$40:$E$40</c:f>
              <c:numCache>
                <c:formatCode>0.0</c:formatCode>
                <c:ptCount val="3"/>
                <c:pt idx="0">
                  <c:v>6.8464730290456428</c:v>
                </c:pt>
                <c:pt idx="1">
                  <c:v>6.458333333333333</c:v>
                </c:pt>
                <c:pt idx="2">
                  <c:v>5.583333333333333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4F-43F9-82F1-21F11461D55F}"/>
            </c:ext>
          </c:extLst>
        </c:ser>
        <c:ser>
          <c:idx val="5"/>
          <c:order val="5"/>
          <c:tx>
            <c:strRef>
              <c:f>Comparison!$A$41</c:f>
              <c:strCache>
                <c:ptCount val="1"/>
                <c:pt idx="0">
                  <c:v>5/17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Comparison!$C$41:$E$41</c:f>
              <c:numCache>
                <c:formatCode>0.0</c:formatCode>
                <c:ptCount val="3"/>
                <c:pt idx="0">
                  <c:v>7.541666666666667</c:v>
                </c:pt>
                <c:pt idx="1">
                  <c:v>7.791666666666667</c:v>
                </c:pt>
                <c:pt idx="2">
                  <c:v>7.791666666666667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4F-43F9-82F1-21F11461D55F}"/>
            </c:ext>
          </c:extLst>
        </c:ser>
        <c:ser>
          <c:idx val="6"/>
          <c:order val="6"/>
          <c:tx>
            <c:strRef>
              <c:f>Comparison!$A$42</c:f>
              <c:strCache>
                <c:ptCount val="1"/>
                <c:pt idx="0">
                  <c:v>5/20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Comparison!$C$42:$E$42</c:f>
              <c:numCache>
                <c:formatCode>0.0</c:formatCode>
                <c:ptCount val="3"/>
                <c:pt idx="0">
                  <c:v>4.583333333333333</c:v>
                </c:pt>
                <c:pt idx="1">
                  <c:v>4.458333333333333</c:v>
                </c:pt>
                <c:pt idx="2">
                  <c:v>4.041666666666667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4F-43F9-82F1-21F11461D55F}"/>
            </c:ext>
          </c:extLst>
        </c:ser>
        <c:ser>
          <c:idx val="7"/>
          <c:order val="7"/>
          <c:tx>
            <c:strRef>
              <c:f>Comparison!$A$43</c:f>
              <c:strCache>
                <c:ptCount val="1"/>
                <c:pt idx="0">
                  <c:v>5/23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Comparison!$C$43:$E$43</c:f>
              <c:numCache>
                <c:formatCode>0.0</c:formatCode>
                <c:ptCount val="3"/>
                <c:pt idx="0">
                  <c:v>10.165975103734439</c:v>
                </c:pt>
                <c:pt idx="1">
                  <c:v>9.375</c:v>
                </c:pt>
                <c:pt idx="2">
                  <c:v>8.6666666666666661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14F-43F9-82F1-21F11461D55F}"/>
            </c:ext>
          </c:extLst>
        </c:ser>
        <c:ser>
          <c:idx val="9"/>
          <c:order val="8"/>
          <c:tx>
            <c:strRef>
              <c:f>Comparison!$A$44</c:f>
              <c:strCache>
                <c:ptCount val="1"/>
                <c:pt idx="0">
                  <c:v>5/26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Comparison!$C$44:$E$44</c:f>
              <c:numCache>
                <c:formatCode>0.0</c:formatCode>
                <c:ptCount val="3"/>
                <c:pt idx="1">
                  <c:v>13.875</c:v>
                </c:pt>
                <c:pt idx="2">
                  <c:v>12.791666666666666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4F-43F9-82F1-21F11461D55F}"/>
            </c:ext>
          </c:extLst>
        </c:ser>
        <c:ser>
          <c:idx val="10"/>
          <c:order val="9"/>
          <c:tx>
            <c:strRef>
              <c:f>Comparison!$A$45</c:f>
              <c:strCache>
                <c:ptCount val="1"/>
                <c:pt idx="0">
                  <c:v>5/29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Comparison!$C$45:$E$45</c:f>
              <c:numCache>
                <c:formatCode>0.0</c:formatCode>
                <c:ptCount val="3"/>
                <c:pt idx="1">
                  <c:v>21.583333333333332</c:v>
                </c:pt>
                <c:pt idx="2">
                  <c:v>21.541666666666668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14F-43F9-82F1-21F11461D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36031"/>
        <c:axId val="1"/>
      </c:lineChart>
      <c:catAx>
        <c:axId val="621536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57225295698388"/>
              <c:y val="0.914557957150383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5042501739402284E-2"/>
              <c:y val="0.487194425771699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3603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84356180676116"/>
          <c:y val="0.32764537405699096"/>
          <c:w val="9.1822506377808366E-2"/>
          <c:h val="0.37323081740405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June 2006</a:t>
            </a:r>
          </a:p>
        </c:rich>
      </c:tx>
      <c:layout>
        <c:manualLayout>
          <c:xMode val="edge"/>
          <c:yMode val="edge"/>
          <c:x val="0.32613335692666062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66532092846559"/>
          <c:y val="0.19545189822680598"/>
          <c:w val="0.76707896705709466"/>
          <c:h val="0.52183759235312277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Comparison!$A$46:$A$55</c:f>
              <c:numCache>
                <c:formatCode>m/d;@</c:formatCode>
                <c:ptCount val="10"/>
                <c:pt idx="0">
                  <c:v>38869</c:v>
                </c:pt>
                <c:pt idx="1">
                  <c:v>38872</c:v>
                </c:pt>
                <c:pt idx="2">
                  <c:v>38875</c:v>
                </c:pt>
                <c:pt idx="3">
                  <c:v>38878</c:v>
                </c:pt>
                <c:pt idx="4">
                  <c:v>38881</c:v>
                </c:pt>
                <c:pt idx="5">
                  <c:v>38884</c:v>
                </c:pt>
                <c:pt idx="6">
                  <c:v>38887</c:v>
                </c:pt>
                <c:pt idx="7">
                  <c:v>38890</c:v>
                </c:pt>
                <c:pt idx="8">
                  <c:v>38893</c:v>
                </c:pt>
                <c:pt idx="9">
                  <c:v>38896</c:v>
                </c:pt>
              </c:numCache>
            </c:numRef>
          </c:cat>
          <c:val>
            <c:numRef>
              <c:f>Comparison!$C$46:$C$55</c:f>
              <c:numCache>
                <c:formatCode>0.0</c:formatCode>
                <c:ptCount val="10"/>
                <c:pt idx="0">
                  <c:v>21.291666666666668</c:v>
                </c:pt>
                <c:pt idx="1">
                  <c:v>9.2916666666666661</c:v>
                </c:pt>
                <c:pt idx="2">
                  <c:v>18</c:v>
                </c:pt>
                <c:pt idx="3">
                  <c:v>17.800829875518673</c:v>
                </c:pt>
                <c:pt idx="4">
                  <c:v>12.833333333333334</c:v>
                </c:pt>
                <c:pt idx="5">
                  <c:v>15.394190871369293</c:v>
                </c:pt>
                <c:pt idx="6">
                  <c:v>19.668049792531118</c:v>
                </c:pt>
                <c:pt idx="7">
                  <c:v>18.75</c:v>
                </c:pt>
                <c:pt idx="8">
                  <c:v>23.029045643153527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4-42B5-9C79-44A908A22033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Comparison!$A$46:$A$55</c:f>
              <c:numCache>
                <c:formatCode>m/d;@</c:formatCode>
                <c:ptCount val="10"/>
                <c:pt idx="0">
                  <c:v>38869</c:v>
                </c:pt>
                <c:pt idx="1">
                  <c:v>38872</c:v>
                </c:pt>
                <c:pt idx="2">
                  <c:v>38875</c:v>
                </c:pt>
                <c:pt idx="3">
                  <c:v>38878</c:v>
                </c:pt>
                <c:pt idx="4">
                  <c:v>38881</c:v>
                </c:pt>
                <c:pt idx="5">
                  <c:v>38884</c:v>
                </c:pt>
                <c:pt idx="6">
                  <c:v>38887</c:v>
                </c:pt>
                <c:pt idx="7">
                  <c:v>38890</c:v>
                </c:pt>
                <c:pt idx="8">
                  <c:v>38893</c:v>
                </c:pt>
                <c:pt idx="9">
                  <c:v>38896</c:v>
                </c:pt>
              </c:numCache>
            </c:numRef>
          </c:cat>
          <c:val>
            <c:numRef>
              <c:f>Comparison!$D$46:$D$55</c:f>
              <c:numCache>
                <c:formatCode>0.0</c:formatCode>
                <c:ptCount val="10"/>
                <c:pt idx="0">
                  <c:v>22.333333333333332</c:v>
                </c:pt>
                <c:pt idx="1">
                  <c:v>9.625</c:v>
                </c:pt>
                <c:pt idx="2">
                  <c:v>18.041666666666668</c:v>
                </c:pt>
                <c:pt idx="3">
                  <c:v>17.416666666666668</c:v>
                </c:pt>
                <c:pt idx="4">
                  <c:v>13.75</c:v>
                </c:pt>
                <c:pt idx="5">
                  <c:v>14.833333333333334</c:v>
                </c:pt>
                <c:pt idx="6">
                  <c:v>19.291666666666668</c:v>
                </c:pt>
                <c:pt idx="7">
                  <c:v>19.583333333333332</c:v>
                </c:pt>
                <c:pt idx="8">
                  <c:v>22.75</c:v>
                </c:pt>
                <c:pt idx="9">
                  <c:v>16.541666666666668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4-42B5-9C79-44A908A22033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Comparison!$A$46:$A$55</c:f>
              <c:numCache>
                <c:formatCode>m/d;@</c:formatCode>
                <c:ptCount val="10"/>
                <c:pt idx="0">
                  <c:v>38869</c:v>
                </c:pt>
                <c:pt idx="1">
                  <c:v>38872</c:v>
                </c:pt>
                <c:pt idx="2">
                  <c:v>38875</c:v>
                </c:pt>
                <c:pt idx="3">
                  <c:v>38878</c:v>
                </c:pt>
                <c:pt idx="4">
                  <c:v>38881</c:v>
                </c:pt>
                <c:pt idx="5">
                  <c:v>38884</c:v>
                </c:pt>
                <c:pt idx="6">
                  <c:v>38887</c:v>
                </c:pt>
                <c:pt idx="7">
                  <c:v>38890</c:v>
                </c:pt>
                <c:pt idx="8">
                  <c:v>38893</c:v>
                </c:pt>
                <c:pt idx="9">
                  <c:v>38896</c:v>
                </c:pt>
              </c:numCache>
            </c:numRef>
          </c:cat>
          <c:val>
            <c:numRef>
              <c:f>Comparison!$E$46:$E$55</c:f>
              <c:numCache>
                <c:formatCode>0.0</c:formatCode>
                <c:ptCount val="10"/>
                <c:pt idx="0">
                  <c:v>22.083333333333332</c:v>
                </c:pt>
                <c:pt idx="1">
                  <c:v>8.5833333333333339</c:v>
                </c:pt>
                <c:pt idx="2">
                  <c:v>17.875</c:v>
                </c:pt>
                <c:pt idx="3">
                  <c:v>17.291666666666668</c:v>
                </c:pt>
                <c:pt idx="4">
                  <c:v>12.875</c:v>
                </c:pt>
                <c:pt idx="5">
                  <c:v>15.958333333333334</c:v>
                </c:pt>
                <c:pt idx="6">
                  <c:v>18.75</c:v>
                </c:pt>
                <c:pt idx="7">
                  <c:v>19.583333333333332</c:v>
                </c:pt>
                <c:pt idx="8">
                  <c:v>21.25</c:v>
                </c:pt>
                <c:pt idx="9">
                  <c:v>16.791666666666668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4-42B5-9C79-44A908A22033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Comparison!$A$46:$A$55</c:f>
              <c:numCache>
                <c:formatCode>m/d;@</c:formatCode>
                <c:ptCount val="10"/>
                <c:pt idx="0">
                  <c:v>38869</c:v>
                </c:pt>
                <c:pt idx="1">
                  <c:v>38872</c:v>
                </c:pt>
                <c:pt idx="2">
                  <c:v>38875</c:v>
                </c:pt>
                <c:pt idx="3">
                  <c:v>38878</c:v>
                </c:pt>
                <c:pt idx="4">
                  <c:v>38881</c:v>
                </c:pt>
                <c:pt idx="5">
                  <c:v>38884</c:v>
                </c:pt>
                <c:pt idx="6">
                  <c:v>38887</c:v>
                </c:pt>
                <c:pt idx="7">
                  <c:v>38890</c:v>
                </c:pt>
                <c:pt idx="8">
                  <c:v>38893</c:v>
                </c:pt>
                <c:pt idx="9">
                  <c:v>38896</c:v>
                </c:pt>
              </c:numCache>
            </c:numRef>
          </c:cat>
          <c:val>
            <c:numRef>
              <c:f>Comparison!$B$46:$B$55</c:f>
              <c:numCache>
                <c:formatCode>0.0</c:formatCode>
                <c:ptCount val="10"/>
                <c:pt idx="0">
                  <c:v>23.75</c:v>
                </c:pt>
                <c:pt idx="1">
                  <c:v>8.6666666666666661</c:v>
                </c:pt>
                <c:pt idx="2">
                  <c:v>16.25</c:v>
                </c:pt>
                <c:pt idx="3">
                  <c:v>18.625</c:v>
                </c:pt>
                <c:pt idx="4">
                  <c:v>11.708333333333334</c:v>
                </c:pt>
                <c:pt idx="5">
                  <c:v>14.666666666666666</c:v>
                </c:pt>
                <c:pt idx="6">
                  <c:v>17.791666666666668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B4-42B5-9C79-44A908A2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36447"/>
        <c:axId val="1"/>
      </c:lineChart>
      <c:dateAx>
        <c:axId val="6215364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074970043002359"/>
              <c:y val="0.8653016076837234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404186935168055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3644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1533339231665156E-2"/>
          <c:y val="0.93551248374577989"/>
          <c:w val="0.83530074069991667"/>
          <c:h val="4.74397811230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June 2006</a:t>
            </a:r>
          </a:p>
        </c:rich>
      </c:tx>
      <c:layout>
        <c:manualLayout>
          <c:xMode val="edge"/>
          <c:yMode val="edge"/>
          <c:x val="0.37229852585911388"/>
          <c:y val="3.9661323600018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53450823317081"/>
          <c:y val="0.22663613485724945"/>
          <c:w val="0.66780004638406087"/>
          <c:h val="0.63174822591458291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Comparison!$A$46</c:f>
              <c:strCache>
                <c:ptCount val="1"/>
                <c:pt idx="0">
                  <c:v>6/1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Comparison!$C$46:$E$46</c:f>
              <c:numCache>
                <c:formatCode>0.0</c:formatCode>
                <c:ptCount val="3"/>
                <c:pt idx="0">
                  <c:v>21.291666666666668</c:v>
                </c:pt>
                <c:pt idx="1">
                  <c:v>22.333333333333332</c:v>
                </c:pt>
                <c:pt idx="2">
                  <c:v>22.083333333333332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F26-9F8C-B4A6E302B540}"/>
            </c:ext>
          </c:extLst>
        </c:ser>
        <c:ser>
          <c:idx val="1"/>
          <c:order val="1"/>
          <c:tx>
            <c:strRef>
              <c:f>Comparison!$A$47</c:f>
              <c:strCache>
                <c:ptCount val="1"/>
                <c:pt idx="0">
                  <c:v>6/4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Comparison!$C$47:$E$47</c:f>
              <c:numCache>
                <c:formatCode>0.0</c:formatCode>
                <c:ptCount val="3"/>
                <c:pt idx="0">
                  <c:v>9.2916666666666661</c:v>
                </c:pt>
                <c:pt idx="1">
                  <c:v>9.625</c:v>
                </c:pt>
                <c:pt idx="2">
                  <c:v>8.5833333333333339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F26-9F8C-B4A6E302B540}"/>
            </c:ext>
          </c:extLst>
        </c:ser>
        <c:ser>
          <c:idx val="2"/>
          <c:order val="2"/>
          <c:tx>
            <c:strRef>
              <c:f>Comparison!$A$48</c:f>
              <c:strCache>
                <c:ptCount val="1"/>
                <c:pt idx="0">
                  <c:v>6/7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Comparison!$C$48:$E$48</c:f>
              <c:numCache>
                <c:formatCode>0.0</c:formatCode>
                <c:ptCount val="3"/>
                <c:pt idx="0">
                  <c:v>18</c:v>
                </c:pt>
                <c:pt idx="1">
                  <c:v>18.041666666666668</c:v>
                </c:pt>
                <c:pt idx="2">
                  <c:v>17.875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F26-9F8C-B4A6E302B540}"/>
            </c:ext>
          </c:extLst>
        </c:ser>
        <c:ser>
          <c:idx val="3"/>
          <c:order val="3"/>
          <c:tx>
            <c:strRef>
              <c:f>Comparison!$A$49</c:f>
              <c:strCache>
                <c:ptCount val="1"/>
                <c:pt idx="0">
                  <c:v>6/10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Comparison!$C$49:$E$49</c:f>
              <c:numCache>
                <c:formatCode>0.0</c:formatCode>
                <c:ptCount val="3"/>
                <c:pt idx="0">
                  <c:v>17.800829875518673</c:v>
                </c:pt>
                <c:pt idx="1">
                  <c:v>17.416666666666668</c:v>
                </c:pt>
                <c:pt idx="2">
                  <c:v>17.291666666666668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F26-9F8C-B4A6E302B540}"/>
            </c:ext>
          </c:extLst>
        </c:ser>
        <c:ser>
          <c:idx val="4"/>
          <c:order val="4"/>
          <c:tx>
            <c:strRef>
              <c:f>Comparison!$A$50</c:f>
              <c:strCache>
                <c:ptCount val="1"/>
                <c:pt idx="0">
                  <c:v>6/13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Comparison!$C$50:$E$50</c:f>
              <c:numCache>
                <c:formatCode>0.0</c:formatCode>
                <c:ptCount val="3"/>
                <c:pt idx="0">
                  <c:v>12.833333333333334</c:v>
                </c:pt>
                <c:pt idx="1">
                  <c:v>13.75</c:v>
                </c:pt>
                <c:pt idx="2">
                  <c:v>12.875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F26-9F8C-B4A6E302B540}"/>
            </c:ext>
          </c:extLst>
        </c:ser>
        <c:ser>
          <c:idx val="5"/>
          <c:order val="5"/>
          <c:tx>
            <c:strRef>
              <c:f>Comparison!$A$51</c:f>
              <c:strCache>
                <c:ptCount val="1"/>
                <c:pt idx="0">
                  <c:v>6/16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Comparison!$C$51:$E$51</c:f>
              <c:numCache>
                <c:formatCode>0.0</c:formatCode>
                <c:ptCount val="3"/>
                <c:pt idx="0">
                  <c:v>15.394190871369293</c:v>
                </c:pt>
                <c:pt idx="1">
                  <c:v>14.833333333333334</c:v>
                </c:pt>
                <c:pt idx="2">
                  <c:v>15.958333333333334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F26-9F8C-B4A6E302B540}"/>
            </c:ext>
          </c:extLst>
        </c:ser>
        <c:ser>
          <c:idx val="6"/>
          <c:order val="6"/>
          <c:tx>
            <c:strRef>
              <c:f>Comparison!$A$52</c:f>
              <c:strCache>
                <c:ptCount val="1"/>
                <c:pt idx="0">
                  <c:v>6/19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Comparison!$C$52:$E$52</c:f>
              <c:numCache>
                <c:formatCode>0.0</c:formatCode>
                <c:ptCount val="3"/>
                <c:pt idx="0">
                  <c:v>19.668049792531118</c:v>
                </c:pt>
                <c:pt idx="1">
                  <c:v>19.291666666666668</c:v>
                </c:pt>
                <c:pt idx="2">
                  <c:v>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F26-9F8C-B4A6E302B540}"/>
            </c:ext>
          </c:extLst>
        </c:ser>
        <c:ser>
          <c:idx val="7"/>
          <c:order val="7"/>
          <c:tx>
            <c:strRef>
              <c:f>Comparison!$A$53</c:f>
              <c:strCache>
                <c:ptCount val="1"/>
                <c:pt idx="0">
                  <c:v>6/22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Comparison!$C$53:$E$53</c:f>
              <c:numCache>
                <c:formatCode>0.0</c:formatCode>
                <c:ptCount val="3"/>
                <c:pt idx="0">
                  <c:v>18.75</c:v>
                </c:pt>
                <c:pt idx="1">
                  <c:v>19.583333333333332</c:v>
                </c:pt>
                <c:pt idx="2">
                  <c:v>19.583333333333332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50-4F26-9F8C-B4A6E302B540}"/>
            </c:ext>
          </c:extLst>
        </c:ser>
        <c:ser>
          <c:idx val="9"/>
          <c:order val="8"/>
          <c:tx>
            <c:strRef>
              <c:f>Comparison!$A$54</c:f>
              <c:strCache>
                <c:ptCount val="1"/>
                <c:pt idx="0">
                  <c:v>6/25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Comparison!$C$54:$E$54</c:f>
              <c:numCache>
                <c:formatCode>0.0</c:formatCode>
                <c:ptCount val="3"/>
                <c:pt idx="0">
                  <c:v>23.029045643153527</c:v>
                </c:pt>
                <c:pt idx="1">
                  <c:v>22.75</c:v>
                </c:pt>
                <c:pt idx="2">
                  <c:v>21.25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50-4F26-9F8C-B4A6E302B540}"/>
            </c:ext>
          </c:extLst>
        </c:ser>
        <c:ser>
          <c:idx val="10"/>
          <c:order val="9"/>
          <c:tx>
            <c:strRef>
              <c:f>Comparison!$A$55</c:f>
              <c:strCache>
                <c:ptCount val="1"/>
                <c:pt idx="0">
                  <c:v>6/28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Comparison!$C$55:$E$55</c:f>
              <c:numCache>
                <c:formatCode>0.0</c:formatCode>
                <c:ptCount val="3"/>
                <c:pt idx="1">
                  <c:v>16.541666666666668</c:v>
                </c:pt>
                <c:pt idx="2">
                  <c:v>16.791666666666668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50-4F26-9F8C-B4A6E302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49343"/>
        <c:axId val="1"/>
      </c:lineChart>
      <c:catAx>
        <c:axId val="6215493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739202968579892"/>
              <c:y val="0.91504339448614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6712001855362433E-2"/>
              <c:y val="0.4844347382573707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4934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84356180676116"/>
          <c:y val="0.32578944385729608"/>
          <c:w val="9.1822506377808366E-2"/>
          <c:h val="0.371116670828745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Sport to PO
Feb - Dec 2006</a:t>
            </a:r>
          </a:p>
        </c:rich>
      </c:tx>
      <c:layout>
        <c:manualLayout>
          <c:xMode val="edge"/>
          <c:yMode val="edge"/>
          <c:x val="0.32555252261222967"/>
          <c:y val="3.36644269214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594010668334"/>
          <c:y val="0.24555229048589466"/>
          <c:w val="0.78466505450127155"/>
          <c:h val="0.65744645517191147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Comparison!$F$5</c:f>
              <c:strCache>
                <c:ptCount val="1"/>
                <c:pt idx="0">
                  <c:v>From SW to PO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Comparison!$A$6:$A$117</c:f>
              <c:numCache>
                <c:formatCode>m/d;@</c:formatCode>
                <c:ptCount val="112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  <c:pt idx="10">
                  <c:v>38779</c:v>
                </c:pt>
                <c:pt idx="11">
                  <c:v>38782</c:v>
                </c:pt>
                <c:pt idx="12">
                  <c:v>38785</c:v>
                </c:pt>
                <c:pt idx="13">
                  <c:v>38788</c:v>
                </c:pt>
                <c:pt idx="14">
                  <c:v>38791</c:v>
                </c:pt>
                <c:pt idx="15">
                  <c:v>38794</c:v>
                </c:pt>
                <c:pt idx="16">
                  <c:v>38797</c:v>
                </c:pt>
                <c:pt idx="17">
                  <c:v>38800</c:v>
                </c:pt>
                <c:pt idx="18">
                  <c:v>38803</c:v>
                </c:pt>
                <c:pt idx="19">
                  <c:v>38806</c:v>
                </c:pt>
                <c:pt idx="20">
                  <c:v>38809</c:v>
                </c:pt>
                <c:pt idx="21">
                  <c:v>38812</c:v>
                </c:pt>
                <c:pt idx="22">
                  <c:v>38815</c:v>
                </c:pt>
                <c:pt idx="23">
                  <c:v>38818</c:v>
                </c:pt>
                <c:pt idx="24">
                  <c:v>38821</c:v>
                </c:pt>
                <c:pt idx="25">
                  <c:v>38824</c:v>
                </c:pt>
                <c:pt idx="26">
                  <c:v>38827</c:v>
                </c:pt>
                <c:pt idx="27">
                  <c:v>38830</c:v>
                </c:pt>
                <c:pt idx="28">
                  <c:v>38833</c:v>
                </c:pt>
                <c:pt idx="29">
                  <c:v>38836</c:v>
                </c:pt>
                <c:pt idx="30">
                  <c:v>38839</c:v>
                </c:pt>
                <c:pt idx="31">
                  <c:v>38842</c:v>
                </c:pt>
                <c:pt idx="32">
                  <c:v>38845</c:v>
                </c:pt>
                <c:pt idx="33">
                  <c:v>38848</c:v>
                </c:pt>
                <c:pt idx="34">
                  <c:v>38851</c:v>
                </c:pt>
                <c:pt idx="35">
                  <c:v>38854</c:v>
                </c:pt>
                <c:pt idx="36">
                  <c:v>38857</c:v>
                </c:pt>
                <c:pt idx="37">
                  <c:v>38860</c:v>
                </c:pt>
                <c:pt idx="38">
                  <c:v>38863</c:v>
                </c:pt>
                <c:pt idx="39">
                  <c:v>38866</c:v>
                </c:pt>
                <c:pt idx="40">
                  <c:v>38869</c:v>
                </c:pt>
                <c:pt idx="41">
                  <c:v>38872</c:v>
                </c:pt>
                <c:pt idx="42">
                  <c:v>38875</c:v>
                </c:pt>
                <c:pt idx="43">
                  <c:v>38878</c:v>
                </c:pt>
                <c:pt idx="44">
                  <c:v>38881</c:v>
                </c:pt>
                <c:pt idx="45">
                  <c:v>38884</c:v>
                </c:pt>
                <c:pt idx="46">
                  <c:v>38887</c:v>
                </c:pt>
                <c:pt idx="47">
                  <c:v>38890</c:v>
                </c:pt>
                <c:pt idx="48">
                  <c:v>38893</c:v>
                </c:pt>
                <c:pt idx="49">
                  <c:v>38896</c:v>
                </c:pt>
                <c:pt idx="50">
                  <c:v>38899</c:v>
                </c:pt>
                <c:pt idx="51">
                  <c:v>38902</c:v>
                </c:pt>
                <c:pt idx="52">
                  <c:v>38905</c:v>
                </c:pt>
                <c:pt idx="53">
                  <c:v>38908</c:v>
                </c:pt>
                <c:pt idx="54">
                  <c:v>38911</c:v>
                </c:pt>
                <c:pt idx="55">
                  <c:v>38914</c:v>
                </c:pt>
                <c:pt idx="56">
                  <c:v>38917</c:v>
                </c:pt>
                <c:pt idx="57">
                  <c:v>38920</c:v>
                </c:pt>
                <c:pt idx="58">
                  <c:v>38923</c:v>
                </c:pt>
                <c:pt idx="59">
                  <c:v>38926</c:v>
                </c:pt>
                <c:pt idx="60">
                  <c:v>38929</c:v>
                </c:pt>
                <c:pt idx="61">
                  <c:v>38932</c:v>
                </c:pt>
                <c:pt idx="62">
                  <c:v>38935</c:v>
                </c:pt>
                <c:pt idx="63">
                  <c:v>38938</c:v>
                </c:pt>
                <c:pt idx="64">
                  <c:v>38941</c:v>
                </c:pt>
                <c:pt idx="65">
                  <c:v>38944</c:v>
                </c:pt>
                <c:pt idx="66">
                  <c:v>38947</c:v>
                </c:pt>
                <c:pt idx="67">
                  <c:v>38950</c:v>
                </c:pt>
                <c:pt idx="68">
                  <c:v>38953</c:v>
                </c:pt>
                <c:pt idx="69">
                  <c:v>38956</c:v>
                </c:pt>
                <c:pt idx="70">
                  <c:v>38959</c:v>
                </c:pt>
                <c:pt idx="71">
                  <c:v>38962</c:v>
                </c:pt>
                <c:pt idx="72">
                  <c:v>38965</c:v>
                </c:pt>
                <c:pt idx="73">
                  <c:v>38968</c:v>
                </c:pt>
                <c:pt idx="74">
                  <c:v>38971</c:v>
                </c:pt>
                <c:pt idx="75">
                  <c:v>38974</c:v>
                </c:pt>
                <c:pt idx="76">
                  <c:v>38977</c:v>
                </c:pt>
                <c:pt idx="77">
                  <c:v>38980</c:v>
                </c:pt>
                <c:pt idx="78">
                  <c:v>38983</c:v>
                </c:pt>
                <c:pt idx="79">
                  <c:v>38986</c:v>
                </c:pt>
                <c:pt idx="80">
                  <c:v>38989</c:v>
                </c:pt>
                <c:pt idx="81">
                  <c:v>38992</c:v>
                </c:pt>
                <c:pt idx="82">
                  <c:v>38995</c:v>
                </c:pt>
                <c:pt idx="83">
                  <c:v>38998</c:v>
                </c:pt>
                <c:pt idx="84">
                  <c:v>39001</c:v>
                </c:pt>
                <c:pt idx="85">
                  <c:v>39004</c:v>
                </c:pt>
                <c:pt idx="86">
                  <c:v>39007</c:v>
                </c:pt>
                <c:pt idx="87">
                  <c:v>39010</c:v>
                </c:pt>
                <c:pt idx="88">
                  <c:v>39013</c:v>
                </c:pt>
                <c:pt idx="89">
                  <c:v>39016</c:v>
                </c:pt>
                <c:pt idx="90">
                  <c:v>39019</c:v>
                </c:pt>
                <c:pt idx="91">
                  <c:v>39022</c:v>
                </c:pt>
                <c:pt idx="92">
                  <c:v>39025</c:v>
                </c:pt>
                <c:pt idx="93">
                  <c:v>39028</c:v>
                </c:pt>
                <c:pt idx="94">
                  <c:v>39031</c:v>
                </c:pt>
                <c:pt idx="95">
                  <c:v>39034</c:v>
                </c:pt>
                <c:pt idx="96">
                  <c:v>39037</c:v>
                </c:pt>
                <c:pt idx="97">
                  <c:v>39040</c:v>
                </c:pt>
                <c:pt idx="98">
                  <c:v>39043</c:v>
                </c:pt>
                <c:pt idx="99">
                  <c:v>39046</c:v>
                </c:pt>
                <c:pt idx="100">
                  <c:v>39049</c:v>
                </c:pt>
                <c:pt idx="101">
                  <c:v>39052</c:v>
                </c:pt>
                <c:pt idx="102">
                  <c:v>39055</c:v>
                </c:pt>
                <c:pt idx="103">
                  <c:v>39058</c:v>
                </c:pt>
                <c:pt idx="104">
                  <c:v>39061</c:v>
                </c:pt>
                <c:pt idx="105">
                  <c:v>39064</c:v>
                </c:pt>
                <c:pt idx="106">
                  <c:v>39067</c:v>
                </c:pt>
                <c:pt idx="107">
                  <c:v>39070</c:v>
                </c:pt>
                <c:pt idx="108">
                  <c:v>39073</c:v>
                </c:pt>
                <c:pt idx="109">
                  <c:v>39076</c:v>
                </c:pt>
                <c:pt idx="110">
                  <c:v>39079</c:v>
                </c:pt>
                <c:pt idx="111">
                  <c:v>39082</c:v>
                </c:pt>
              </c:numCache>
            </c:numRef>
          </c:cat>
          <c:val>
            <c:numRef>
              <c:f>Comparison!$F$6:$F$117</c:f>
              <c:numCache>
                <c:formatCode>0.0</c:formatCode>
                <c:ptCount val="112"/>
                <c:pt idx="3">
                  <c:v>0.89999999999999858</c:v>
                </c:pt>
                <c:pt idx="4">
                  <c:v>0.80000000000000071</c:v>
                </c:pt>
                <c:pt idx="5">
                  <c:v>0.30000000000000071</c:v>
                </c:pt>
                <c:pt idx="6">
                  <c:v>-9.9999999999999645E-2</c:v>
                </c:pt>
                <c:pt idx="7">
                  <c:v>2</c:v>
                </c:pt>
                <c:pt idx="8">
                  <c:v>1.1999999999999993</c:v>
                </c:pt>
                <c:pt idx="9">
                  <c:v>3.8000000000000007</c:v>
                </c:pt>
                <c:pt idx="10">
                  <c:v>-2.75</c:v>
                </c:pt>
                <c:pt idx="11">
                  <c:v>-3.2916666666666679</c:v>
                </c:pt>
                <c:pt idx="12">
                  <c:v>0.67168049792531193</c:v>
                </c:pt>
                <c:pt idx="13">
                  <c:v>0.44104426002766317</c:v>
                </c:pt>
                <c:pt idx="14">
                  <c:v>0.74999999999999911</c:v>
                </c:pt>
                <c:pt idx="15">
                  <c:v>1.041666666666667</c:v>
                </c:pt>
                <c:pt idx="17">
                  <c:v>1.2916666666666661</c:v>
                </c:pt>
                <c:pt idx="18">
                  <c:v>-0.16234439834024883</c:v>
                </c:pt>
                <c:pt idx="19">
                  <c:v>0.27558782849239449</c:v>
                </c:pt>
                <c:pt idx="20">
                  <c:v>0.17844104500204772</c:v>
                </c:pt>
                <c:pt idx="22">
                  <c:v>-0.22423928077455013</c:v>
                </c:pt>
                <c:pt idx="23">
                  <c:v>-0.40041493775933468</c:v>
                </c:pt>
                <c:pt idx="24">
                  <c:v>0.58333333333333215</c:v>
                </c:pt>
                <c:pt idx="25">
                  <c:v>-1.4054287690179805</c:v>
                </c:pt>
                <c:pt idx="26">
                  <c:v>0.40802213001382981</c:v>
                </c:pt>
                <c:pt idx="27">
                  <c:v>-8.4716459197785809E-2</c:v>
                </c:pt>
                <c:pt idx="28">
                  <c:v>0.27662517289073385</c:v>
                </c:pt>
                <c:pt idx="29">
                  <c:v>-1.3749999999999982</c:v>
                </c:pt>
                <c:pt idx="30">
                  <c:v>-0.6307053941908709</c:v>
                </c:pt>
                <c:pt idx="31">
                  <c:v>-1.208333333333333</c:v>
                </c:pt>
                <c:pt idx="32">
                  <c:v>-1.0067427385892103</c:v>
                </c:pt>
                <c:pt idx="33">
                  <c:v>0</c:v>
                </c:pt>
                <c:pt idx="34">
                  <c:v>-0.38813969571230977</c:v>
                </c:pt>
                <c:pt idx="35">
                  <c:v>0.25</c:v>
                </c:pt>
                <c:pt idx="36">
                  <c:v>-0.125</c:v>
                </c:pt>
                <c:pt idx="37">
                  <c:v>-0.79097510373443924</c:v>
                </c:pt>
                <c:pt idx="40">
                  <c:v>1.0416666666666643</c:v>
                </c:pt>
                <c:pt idx="41">
                  <c:v>0.33333333333333393</c:v>
                </c:pt>
                <c:pt idx="42">
                  <c:v>4.1666666666667851E-2</c:v>
                </c:pt>
                <c:pt idx="43">
                  <c:v>-0.38416320885200506</c:v>
                </c:pt>
                <c:pt idx="44">
                  <c:v>0.91666666666666607</c:v>
                </c:pt>
                <c:pt idx="45">
                  <c:v>-0.56085753803595928</c:v>
                </c:pt>
                <c:pt idx="46">
                  <c:v>-0.37638312586445011</c:v>
                </c:pt>
                <c:pt idx="47">
                  <c:v>0.83333333333333215</c:v>
                </c:pt>
                <c:pt idx="48">
                  <c:v>-0.27904564315352687</c:v>
                </c:pt>
                <c:pt idx="50">
                  <c:v>1.1775587828492426</c:v>
                </c:pt>
                <c:pt idx="51">
                  <c:v>-0.3333333333333357</c:v>
                </c:pt>
                <c:pt idx="52">
                  <c:v>-0.125</c:v>
                </c:pt>
                <c:pt idx="55">
                  <c:v>-0.3163900414937757</c:v>
                </c:pt>
                <c:pt idx="56">
                  <c:v>-0.75</c:v>
                </c:pt>
                <c:pt idx="57">
                  <c:v>-1.5416666666666661</c:v>
                </c:pt>
                <c:pt idx="58">
                  <c:v>1.1014868603042878</c:v>
                </c:pt>
                <c:pt idx="59">
                  <c:v>-0.41113416320885143</c:v>
                </c:pt>
                <c:pt idx="60">
                  <c:v>-3.751728907330687E-2</c:v>
                </c:pt>
                <c:pt idx="61">
                  <c:v>-2.2797372060857519</c:v>
                </c:pt>
                <c:pt idx="62">
                  <c:v>-2.150760719225449</c:v>
                </c:pt>
                <c:pt idx="63">
                  <c:v>-1.0833333333333339</c:v>
                </c:pt>
                <c:pt idx="64">
                  <c:v>-0.8333333333333357</c:v>
                </c:pt>
                <c:pt idx="65">
                  <c:v>-0.54149377593360981</c:v>
                </c:pt>
                <c:pt idx="68">
                  <c:v>1.3910788381742769</c:v>
                </c:pt>
                <c:pt idx="69">
                  <c:v>2.0933609958506239</c:v>
                </c:pt>
                <c:pt idx="70">
                  <c:v>-0.75</c:v>
                </c:pt>
                <c:pt idx="71">
                  <c:v>0.29166666666666785</c:v>
                </c:pt>
                <c:pt idx="72">
                  <c:v>0.55013831258644608</c:v>
                </c:pt>
                <c:pt idx="73">
                  <c:v>1.2083333333333321</c:v>
                </c:pt>
                <c:pt idx="74">
                  <c:v>7.79737206085791E-2</c:v>
                </c:pt>
                <c:pt idx="75">
                  <c:v>-0.20366528354080238</c:v>
                </c:pt>
                <c:pt idx="76">
                  <c:v>-0.86030428769017675</c:v>
                </c:pt>
                <c:pt idx="77">
                  <c:v>0.81033886583679138</c:v>
                </c:pt>
                <c:pt idx="80">
                  <c:v>0.48132780082987559</c:v>
                </c:pt>
                <c:pt idx="81">
                  <c:v>-4.2185338865834865E-2</c:v>
                </c:pt>
                <c:pt idx="82">
                  <c:v>-0.45833333333333393</c:v>
                </c:pt>
                <c:pt idx="83">
                  <c:v>-8.2468879668049055E-2</c:v>
                </c:pt>
                <c:pt idx="84">
                  <c:v>-0.58333333333333215</c:v>
                </c:pt>
                <c:pt idx="85">
                  <c:v>1.3499308437067774</c:v>
                </c:pt>
                <c:pt idx="86">
                  <c:v>-0.86773858921161739</c:v>
                </c:pt>
                <c:pt idx="87">
                  <c:v>0.1628630705394194</c:v>
                </c:pt>
                <c:pt idx="88">
                  <c:v>-0.20833333333333304</c:v>
                </c:pt>
                <c:pt idx="89">
                  <c:v>-4.1666666666666075E-2</c:v>
                </c:pt>
                <c:pt idx="90">
                  <c:v>0.95159059474412366</c:v>
                </c:pt>
                <c:pt idx="91">
                  <c:v>8.3333333333333037E-2</c:v>
                </c:pt>
                <c:pt idx="92">
                  <c:v>0.27973720608575459</c:v>
                </c:pt>
                <c:pt idx="93">
                  <c:v>1.1395228215767634</c:v>
                </c:pt>
                <c:pt idx="94">
                  <c:v>1.9583333333333339</c:v>
                </c:pt>
                <c:pt idx="95">
                  <c:v>3.9782157676348557</c:v>
                </c:pt>
                <c:pt idx="96">
                  <c:v>0.47786998616874232</c:v>
                </c:pt>
                <c:pt idx="97">
                  <c:v>0.16407330567081857</c:v>
                </c:pt>
                <c:pt idx="98">
                  <c:v>-1.0618948824343004</c:v>
                </c:pt>
                <c:pt idx="99">
                  <c:v>1.7254495159059484</c:v>
                </c:pt>
                <c:pt idx="100">
                  <c:v>-0.55376901798063471</c:v>
                </c:pt>
                <c:pt idx="101">
                  <c:v>0.14903181189488279</c:v>
                </c:pt>
                <c:pt idx="102">
                  <c:v>0.99256569847856291</c:v>
                </c:pt>
                <c:pt idx="103">
                  <c:v>0.45833333333333393</c:v>
                </c:pt>
                <c:pt idx="104">
                  <c:v>0.20919778699861702</c:v>
                </c:pt>
                <c:pt idx="105">
                  <c:v>1.0003457814661143</c:v>
                </c:pt>
                <c:pt idx="107">
                  <c:v>-0.26642461964038766</c:v>
                </c:pt>
                <c:pt idx="108">
                  <c:v>1.1618257261410792</c:v>
                </c:pt>
                <c:pt idx="109">
                  <c:v>0.39349930843706993</c:v>
                </c:pt>
                <c:pt idx="110">
                  <c:v>0.6725449515905968</c:v>
                </c:pt>
                <c:pt idx="111">
                  <c:v>-6.3623789764868377E-2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4-48FD-8D0B-681248726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49759"/>
        <c:axId val="1"/>
      </c:lineChart>
      <c:dateAx>
        <c:axId val="621549759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1720502203242892E-2"/>
              <c:y val="0.39407182102171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4975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Sport to Golf
Feb - Dec 2006</a:t>
            </a:r>
          </a:p>
        </c:rich>
      </c:tx>
      <c:layout>
        <c:manualLayout>
          <c:xMode val="edge"/>
          <c:yMode val="edge"/>
          <c:x val="0.32501006454269221"/>
          <c:y val="3.35979122414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33808173296248"/>
          <c:y val="0.24506712458436694"/>
          <c:w val="0.78502430974157955"/>
          <c:h val="0.65812381037575951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Comparison!$G$5</c:f>
              <c:strCache>
                <c:ptCount val="1"/>
                <c:pt idx="0">
                  <c:v>From SW to NE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Comparison!$A$6:$A$117</c:f>
              <c:numCache>
                <c:formatCode>m/d;@</c:formatCode>
                <c:ptCount val="112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  <c:pt idx="10">
                  <c:v>38779</c:v>
                </c:pt>
                <c:pt idx="11">
                  <c:v>38782</c:v>
                </c:pt>
                <c:pt idx="12">
                  <c:v>38785</c:v>
                </c:pt>
                <c:pt idx="13">
                  <c:v>38788</c:v>
                </c:pt>
                <c:pt idx="14">
                  <c:v>38791</c:v>
                </c:pt>
                <c:pt idx="15">
                  <c:v>38794</c:v>
                </c:pt>
                <c:pt idx="16">
                  <c:v>38797</c:v>
                </c:pt>
                <c:pt idx="17">
                  <c:v>38800</c:v>
                </c:pt>
                <c:pt idx="18">
                  <c:v>38803</c:v>
                </c:pt>
                <c:pt idx="19">
                  <c:v>38806</c:v>
                </c:pt>
                <c:pt idx="20">
                  <c:v>38809</c:v>
                </c:pt>
                <c:pt idx="21">
                  <c:v>38812</c:v>
                </c:pt>
                <c:pt idx="22">
                  <c:v>38815</c:v>
                </c:pt>
                <c:pt idx="23">
                  <c:v>38818</c:v>
                </c:pt>
                <c:pt idx="24">
                  <c:v>38821</c:v>
                </c:pt>
                <c:pt idx="25">
                  <c:v>38824</c:v>
                </c:pt>
                <c:pt idx="26">
                  <c:v>38827</c:v>
                </c:pt>
                <c:pt idx="27">
                  <c:v>38830</c:v>
                </c:pt>
                <c:pt idx="28">
                  <c:v>38833</c:v>
                </c:pt>
                <c:pt idx="29">
                  <c:v>38836</c:v>
                </c:pt>
                <c:pt idx="30">
                  <c:v>38839</c:v>
                </c:pt>
                <c:pt idx="31">
                  <c:v>38842</c:v>
                </c:pt>
                <c:pt idx="32">
                  <c:v>38845</c:v>
                </c:pt>
                <c:pt idx="33">
                  <c:v>38848</c:v>
                </c:pt>
                <c:pt idx="34">
                  <c:v>38851</c:v>
                </c:pt>
                <c:pt idx="35">
                  <c:v>38854</c:v>
                </c:pt>
                <c:pt idx="36">
                  <c:v>38857</c:v>
                </c:pt>
                <c:pt idx="37">
                  <c:v>38860</c:v>
                </c:pt>
                <c:pt idx="38">
                  <c:v>38863</c:v>
                </c:pt>
                <c:pt idx="39">
                  <c:v>38866</c:v>
                </c:pt>
                <c:pt idx="40">
                  <c:v>38869</c:v>
                </c:pt>
                <c:pt idx="41">
                  <c:v>38872</c:v>
                </c:pt>
                <c:pt idx="42">
                  <c:v>38875</c:v>
                </c:pt>
                <c:pt idx="43">
                  <c:v>38878</c:v>
                </c:pt>
                <c:pt idx="44">
                  <c:v>38881</c:v>
                </c:pt>
                <c:pt idx="45">
                  <c:v>38884</c:v>
                </c:pt>
                <c:pt idx="46">
                  <c:v>38887</c:v>
                </c:pt>
                <c:pt idx="47">
                  <c:v>38890</c:v>
                </c:pt>
                <c:pt idx="48">
                  <c:v>38893</c:v>
                </c:pt>
                <c:pt idx="49">
                  <c:v>38896</c:v>
                </c:pt>
                <c:pt idx="50">
                  <c:v>38899</c:v>
                </c:pt>
                <c:pt idx="51">
                  <c:v>38902</c:v>
                </c:pt>
                <c:pt idx="52">
                  <c:v>38905</c:v>
                </c:pt>
                <c:pt idx="53">
                  <c:v>38908</c:v>
                </c:pt>
                <c:pt idx="54">
                  <c:v>38911</c:v>
                </c:pt>
                <c:pt idx="55">
                  <c:v>38914</c:v>
                </c:pt>
                <c:pt idx="56">
                  <c:v>38917</c:v>
                </c:pt>
                <c:pt idx="57">
                  <c:v>38920</c:v>
                </c:pt>
                <c:pt idx="58">
                  <c:v>38923</c:v>
                </c:pt>
                <c:pt idx="59">
                  <c:v>38926</c:v>
                </c:pt>
                <c:pt idx="60">
                  <c:v>38929</c:v>
                </c:pt>
                <c:pt idx="61">
                  <c:v>38932</c:v>
                </c:pt>
                <c:pt idx="62">
                  <c:v>38935</c:v>
                </c:pt>
                <c:pt idx="63">
                  <c:v>38938</c:v>
                </c:pt>
                <c:pt idx="64">
                  <c:v>38941</c:v>
                </c:pt>
                <c:pt idx="65">
                  <c:v>38944</c:v>
                </c:pt>
                <c:pt idx="66">
                  <c:v>38947</c:v>
                </c:pt>
                <c:pt idx="67">
                  <c:v>38950</c:v>
                </c:pt>
                <c:pt idx="68">
                  <c:v>38953</c:v>
                </c:pt>
                <c:pt idx="69">
                  <c:v>38956</c:v>
                </c:pt>
                <c:pt idx="70">
                  <c:v>38959</c:v>
                </c:pt>
                <c:pt idx="71">
                  <c:v>38962</c:v>
                </c:pt>
                <c:pt idx="72">
                  <c:v>38965</c:v>
                </c:pt>
                <c:pt idx="73">
                  <c:v>38968</c:v>
                </c:pt>
                <c:pt idx="74">
                  <c:v>38971</c:v>
                </c:pt>
                <c:pt idx="75">
                  <c:v>38974</c:v>
                </c:pt>
                <c:pt idx="76">
                  <c:v>38977</c:v>
                </c:pt>
                <c:pt idx="77">
                  <c:v>38980</c:v>
                </c:pt>
                <c:pt idx="78">
                  <c:v>38983</c:v>
                </c:pt>
                <c:pt idx="79">
                  <c:v>38986</c:v>
                </c:pt>
                <c:pt idx="80">
                  <c:v>38989</c:v>
                </c:pt>
                <c:pt idx="81">
                  <c:v>38992</c:v>
                </c:pt>
                <c:pt idx="82">
                  <c:v>38995</c:v>
                </c:pt>
                <c:pt idx="83">
                  <c:v>38998</c:v>
                </c:pt>
                <c:pt idx="84">
                  <c:v>39001</c:v>
                </c:pt>
                <c:pt idx="85">
                  <c:v>39004</c:v>
                </c:pt>
                <c:pt idx="86">
                  <c:v>39007</c:v>
                </c:pt>
                <c:pt idx="87">
                  <c:v>39010</c:v>
                </c:pt>
                <c:pt idx="88">
                  <c:v>39013</c:v>
                </c:pt>
                <c:pt idx="89">
                  <c:v>39016</c:v>
                </c:pt>
                <c:pt idx="90">
                  <c:v>39019</c:v>
                </c:pt>
                <c:pt idx="91">
                  <c:v>39022</c:v>
                </c:pt>
                <c:pt idx="92">
                  <c:v>39025</c:v>
                </c:pt>
                <c:pt idx="93">
                  <c:v>39028</c:v>
                </c:pt>
                <c:pt idx="94">
                  <c:v>39031</c:v>
                </c:pt>
                <c:pt idx="95">
                  <c:v>39034</c:v>
                </c:pt>
                <c:pt idx="96">
                  <c:v>39037</c:v>
                </c:pt>
                <c:pt idx="97">
                  <c:v>39040</c:v>
                </c:pt>
                <c:pt idx="98">
                  <c:v>39043</c:v>
                </c:pt>
                <c:pt idx="99">
                  <c:v>39046</c:v>
                </c:pt>
                <c:pt idx="100">
                  <c:v>39049</c:v>
                </c:pt>
                <c:pt idx="101">
                  <c:v>39052</c:v>
                </c:pt>
                <c:pt idx="102">
                  <c:v>39055</c:v>
                </c:pt>
                <c:pt idx="103">
                  <c:v>39058</c:v>
                </c:pt>
                <c:pt idx="104">
                  <c:v>39061</c:v>
                </c:pt>
                <c:pt idx="105">
                  <c:v>39064</c:v>
                </c:pt>
                <c:pt idx="106">
                  <c:v>39067</c:v>
                </c:pt>
                <c:pt idx="107">
                  <c:v>39070</c:v>
                </c:pt>
                <c:pt idx="108">
                  <c:v>39073</c:v>
                </c:pt>
                <c:pt idx="109">
                  <c:v>39076</c:v>
                </c:pt>
                <c:pt idx="110">
                  <c:v>39079</c:v>
                </c:pt>
                <c:pt idx="111">
                  <c:v>39082</c:v>
                </c:pt>
              </c:numCache>
            </c:numRef>
          </c:cat>
          <c:val>
            <c:numRef>
              <c:f>Comparison!$G$6:$G$117</c:f>
              <c:numCache>
                <c:formatCode>0.0</c:formatCode>
                <c:ptCount val="112"/>
                <c:pt idx="3">
                  <c:v>2.3999999999999986</c:v>
                </c:pt>
                <c:pt idx="4">
                  <c:v>0</c:v>
                </c:pt>
                <c:pt idx="5">
                  <c:v>0.5</c:v>
                </c:pt>
                <c:pt idx="6">
                  <c:v>0.90000000000000036</c:v>
                </c:pt>
                <c:pt idx="7">
                  <c:v>2.1999999999999993</c:v>
                </c:pt>
                <c:pt idx="8">
                  <c:v>-0.10000000000000142</c:v>
                </c:pt>
                <c:pt idx="9">
                  <c:v>1</c:v>
                </c:pt>
                <c:pt idx="10">
                  <c:v>-1.9583333333333339</c:v>
                </c:pt>
                <c:pt idx="11">
                  <c:v>-1.6666666666666679</c:v>
                </c:pt>
                <c:pt idx="12">
                  <c:v>0.88001383125864585</c:v>
                </c:pt>
                <c:pt idx="13">
                  <c:v>1.0243775933609962</c:v>
                </c:pt>
                <c:pt idx="14">
                  <c:v>1.3749999999999991</c:v>
                </c:pt>
                <c:pt idx="15">
                  <c:v>4.1666666666666963E-2</c:v>
                </c:pt>
                <c:pt idx="16">
                  <c:v>-0.73737897648686079</c:v>
                </c:pt>
                <c:pt idx="17">
                  <c:v>2.25</c:v>
                </c:pt>
                <c:pt idx="18">
                  <c:v>0.37932226832641724</c:v>
                </c:pt>
                <c:pt idx="19">
                  <c:v>0.98392116182572664</c:v>
                </c:pt>
                <c:pt idx="20">
                  <c:v>1.1237897648687323E-2</c:v>
                </c:pt>
                <c:pt idx="22">
                  <c:v>-0.59923928077455013</c:v>
                </c:pt>
                <c:pt idx="23">
                  <c:v>-0.42761159047899966</c:v>
                </c:pt>
                <c:pt idx="24">
                  <c:v>0.625</c:v>
                </c:pt>
                <c:pt idx="25">
                  <c:v>-1.9470954356846466</c:v>
                </c:pt>
                <c:pt idx="26">
                  <c:v>-1.4669778699861702</c:v>
                </c:pt>
                <c:pt idx="27">
                  <c:v>0.45695020746888027</c:v>
                </c:pt>
                <c:pt idx="28">
                  <c:v>-1.3067081604426001</c:v>
                </c:pt>
                <c:pt idx="29">
                  <c:v>-8.3333333333332149E-2</c:v>
                </c:pt>
                <c:pt idx="30">
                  <c:v>-0.6307053941908709</c:v>
                </c:pt>
                <c:pt idx="33">
                  <c:v>-0.5</c:v>
                </c:pt>
                <c:pt idx="34">
                  <c:v>-1.2631396957123098</c:v>
                </c:pt>
                <c:pt idx="35">
                  <c:v>0.25</c:v>
                </c:pt>
                <c:pt idx="36">
                  <c:v>-0.54166666666666607</c:v>
                </c:pt>
                <c:pt idx="37">
                  <c:v>-1.4993084370677732</c:v>
                </c:pt>
                <c:pt idx="40">
                  <c:v>0.7916666666666643</c:v>
                </c:pt>
                <c:pt idx="41">
                  <c:v>-0.70833333333333215</c:v>
                </c:pt>
                <c:pt idx="42">
                  <c:v>-0.125</c:v>
                </c:pt>
                <c:pt idx="43">
                  <c:v>-0.50916320885200506</c:v>
                </c:pt>
                <c:pt idx="44">
                  <c:v>4.1666666666666075E-2</c:v>
                </c:pt>
                <c:pt idx="45">
                  <c:v>0.56414246196404072</c:v>
                </c:pt>
                <c:pt idx="46">
                  <c:v>-0.91804979253111796</c:v>
                </c:pt>
                <c:pt idx="47">
                  <c:v>0.83333333333333215</c:v>
                </c:pt>
                <c:pt idx="48">
                  <c:v>-1.7790456431535269</c:v>
                </c:pt>
                <c:pt idx="50">
                  <c:v>0.30255878284924265</c:v>
                </c:pt>
                <c:pt idx="51">
                  <c:v>1.1666666666666643</c:v>
                </c:pt>
                <c:pt idx="52">
                  <c:v>-1.3333333333333339</c:v>
                </c:pt>
                <c:pt idx="55">
                  <c:v>-1.5663900414937757</c:v>
                </c:pt>
                <c:pt idx="56">
                  <c:v>-0.75</c:v>
                </c:pt>
                <c:pt idx="57">
                  <c:v>-1.625</c:v>
                </c:pt>
                <c:pt idx="58">
                  <c:v>0.60148686030428777</c:v>
                </c:pt>
                <c:pt idx="59">
                  <c:v>-0.70280082987551751</c:v>
                </c:pt>
                <c:pt idx="60">
                  <c:v>-0.32918395573997117</c:v>
                </c:pt>
                <c:pt idx="61">
                  <c:v>-2.1964038727524162</c:v>
                </c:pt>
                <c:pt idx="62">
                  <c:v>-1.5257607192254525</c:v>
                </c:pt>
                <c:pt idx="63">
                  <c:v>-1.8333333333333339</c:v>
                </c:pt>
                <c:pt idx="64">
                  <c:v>-1.7916666666666679</c:v>
                </c:pt>
                <c:pt idx="65">
                  <c:v>-1.1664937759336098</c:v>
                </c:pt>
                <c:pt idx="68">
                  <c:v>-0.35892116182572309</c:v>
                </c:pt>
                <c:pt idx="69">
                  <c:v>2.301694329183956</c:v>
                </c:pt>
                <c:pt idx="70">
                  <c:v>-1.5833333333333339</c:v>
                </c:pt>
                <c:pt idx="71">
                  <c:v>-0.83333333333333215</c:v>
                </c:pt>
                <c:pt idx="72">
                  <c:v>-3.3195020746887849E-2</c:v>
                </c:pt>
                <c:pt idx="73">
                  <c:v>-0.5</c:v>
                </c:pt>
                <c:pt idx="74">
                  <c:v>0.5779737206085791</c:v>
                </c:pt>
                <c:pt idx="75">
                  <c:v>-0.49533195020746845</c:v>
                </c:pt>
                <c:pt idx="76">
                  <c:v>-1.0269709543568446</c:v>
                </c:pt>
                <c:pt idx="77">
                  <c:v>0.35200553250345745</c:v>
                </c:pt>
                <c:pt idx="80">
                  <c:v>0.56466113416320862</c:v>
                </c:pt>
                <c:pt idx="81">
                  <c:v>0.41614799446749728</c:v>
                </c:pt>
                <c:pt idx="82">
                  <c:v>-0.83333333333333393</c:v>
                </c:pt>
                <c:pt idx="83">
                  <c:v>-1.040802213001383</c:v>
                </c:pt>
                <c:pt idx="84">
                  <c:v>-0.875</c:v>
                </c:pt>
                <c:pt idx="85">
                  <c:v>0.93326417704011133</c:v>
                </c:pt>
                <c:pt idx="86">
                  <c:v>-3.4405255878283469E-2</c:v>
                </c:pt>
                <c:pt idx="87">
                  <c:v>1.3295297372060855</c:v>
                </c:pt>
                <c:pt idx="88">
                  <c:v>0.16666666666666696</c:v>
                </c:pt>
                <c:pt idx="89">
                  <c:v>0.125</c:v>
                </c:pt>
                <c:pt idx="90">
                  <c:v>0.28492392807745581</c:v>
                </c:pt>
                <c:pt idx="91">
                  <c:v>-0.33333333333333304</c:v>
                </c:pt>
                <c:pt idx="92">
                  <c:v>0.48807053941908762</c:v>
                </c:pt>
                <c:pt idx="94">
                  <c:v>3.6250000000000018</c:v>
                </c:pt>
                <c:pt idx="95">
                  <c:v>2.8532157676348557</c:v>
                </c:pt>
                <c:pt idx="96">
                  <c:v>2.1445366528354084</c:v>
                </c:pt>
                <c:pt idx="97">
                  <c:v>-2.5933609958492809E-3</c:v>
                </c:pt>
                <c:pt idx="98">
                  <c:v>-2.0618948824343004</c:v>
                </c:pt>
                <c:pt idx="99">
                  <c:v>1.8921161825726145</c:v>
                </c:pt>
                <c:pt idx="100">
                  <c:v>0.57123098201936529</c:v>
                </c:pt>
                <c:pt idx="101">
                  <c:v>0.35736514522821583</c:v>
                </c:pt>
                <c:pt idx="102">
                  <c:v>0.99256569847856291</c:v>
                </c:pt>
                <c:pt idx="103">
                  <c:v>1.458333333333333</c:v>
                </c:pt>
                <c:pt idx="104">
                  <c:v>1.459197786998617</c:v>
                </c:pt>
                <c:pt idx="105">
                  <c:v>0.8753457814661143</c:v>
                </c:pt>
                <c:pt idx="107">
                  <c:v>-1.3497579529737198</c:v>
                </c:pt>
                <c:pt idx="108">
                  <c:v>-0.14194329183955645</c:v>
                </c:pt>
                <c:pt idx="109">
                  <c:v>-1.4815006915629301</c:v>
                </c:pt>
                <c:pt idx="110">
                  <c:v>0.7975449515905968</c:v>
                </c:pt>
                <c:pt idx="111">
                  <c:v>0.14470954356846466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3-4190-9B52-FC0276A53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57247"/>
        <c:axId val="1"/>
      </c:lineChart>
      <c:dateAx>
        <c:axId val="621557247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1667647314416167E-2"/>
              <c:y val="0.3932932080023308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7247"/>
        <c:crossesAt val="1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PO to Golf
Feb - Dec 2006</a:t>
            </a:r>
          </a:p>
        </c:rich>
      </c:tx>
      <c:layout>
        <c:manualLayout>
          <c:xMode val="edge"/>
          <c:yMode val="edge"/>
          <c:x val="0.32613335692666062"/>
          <c:y val="3.35979122414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79592739540585"/>
          <c:y val="0.27668868904686594"/>
          <c:w val="0.81533339231665158"/>
          <c:h val="0.62254955035544823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Comparison!$H$5</c:f>
              <c:strCache>
                <c:ptCount val="1"/>
                <c:pt idx="0">
                  <c:v>From PO to NE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Comparison!$A$6:$A$117</c:f>
              <c:numCache>
                <c:formatCode>m/d;@</c:formatCode>
                <c:ptCount val="112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  <c:pt idx="10">
                  <c:v>38779</c:v>
                </c:pt>
                <c:pt idx="11">
                  <c:v>38782</c:v>
                </c:pt>
                <c:pt idx="12">
                  <c:v>38785</c:v>
                </c:pt>
                <c:pt idx="13">
                  <c:v>38788</c:v>
                </c:pt>
                <c:pt idx="14">
                  <c:v>38791</c:v>
                </c:pt>
                <c:pt idx="15">
                  <c:v>38794</c:v>
                </c:pt>
                <c:pt idx="16">
                  <c:v>38797</c:v>
                </c:pt>
                <c:pt idx="17">
                  <c:v>38800</c:v>
                </c:pt>
                <c:pt idx="18">
                  <c:v>38803</c:v>
                </c:pt>
                <c:pt idx="19">
                  <c:v>38806</c:v>
                </c:pt>
                <c:pt idx="20">
                  <c:v>38809</c:v>
                </c:pt>
                <c:pt idx="21">
                  <c:v>38812</c:v>
                </c:pt>
                <c:pt idx="22">
                  <c:v>38815</c:v>
                </c:pt>
                <c:pt idx="23">
                  <c:v>38818</c:v>
                </c:pt>
                <c:pt idx="24">
                  <c:v>38821</c:v>
                </c:pt>
                <c:pt idx="25">
                  <c:v>38824</c:v>
                </c:pt>
                <c:pt idx="26">
                  <c:v>38827</c:v>
                </c:pt>
                <c:pt idx="27">
                  <c:v>38830</c:v>
                </c:pt>
                <c:pt idx="28">
                  <c:v>38833</c:v>
                </c:pt>
                <c:pt idx="29">
                  <c:v>38836</c:v>
                </c:pt>
                <c:pt idx="30">
                  <c:v>38839</c:v>
                </c:pt>
                <c:pt idx="31">
                  <c:v>38842</c:v>
                </c:pt>
                <c:pt idx="32">
                  <c:v>38845</c:v>
                </c:pt>
                <c:pt idx="33">
                  <c:v>38848</c:v>
                </c:pt>
                <c:pt idx="34">
                  <c:v>38851</c:v>
                </c:pt>
                <c:pt idx="35">
                  <c:v>38854</c:v>
                </c:pt>
                <c:pt idx="36">
                  <c:v>38857</c:v>
                </c:pt>
                <c:pt idx="37">
                  <c:v>38860</c:v>
                </c:pt>
                <c:pt idx="38">
                  <c:v>38863</c:v>
                </c:pt>
                <c:pt idx="39">
                  <c:v>38866</c:v>
                </c:pt>
                <c:pt idx="40">
                  <c:v>38869</c:v>
                </c:pt>
                <c:pt idx="41">
                  <c:v>38872</c:v>
                </c:pt>
                <c:pt idx="42">
                  <c:v>38875</c:v>
                </c:pt>
                <c:pt idx="43">
                  <c:v>38878</c:v>
                </c:pt>
                <c:pt idx="44">
                  <c:v>38881</c:v>
                </c:pt>
                <c:pt idx="45">
                  <c:v>38884</c:v>
                </c:pt>
                <c:pt idx="46">
                  <c:v>38887</c:v>
                </c:pt>
                <c:pt idx="47">
                  <c:v>38890</c:v>
                </c:pt>
                <c:pt idx="48">
                  <c:v>38893</c:v>
                </c:pt>
                <c:pt idx="49">
                  <c:v>38896</c:v>
                </c:pt>
                <c:pt idx="50">
                  <c:v>38899</c:v>
                </c:pt>
                <c:pt idx="51">
                  <c:v>38902</c:v>
                </c:pt>
                <c:pt idx="52">
                  <c:v>38905</c:v>
                </c:pt>
                <c:pt idx="53">
                  <c:v>38908</c:v>
                </c:pt>
                <c:pt idx="54">
                  <c:v>38911</c:v>
                </c:pt>
                <c:pt idx="55">
                  <c:v>38914</c:v>
                </c:pt>
                <c:pt idx="56">
                  <c:v>38917</c:v>
                </c:pt>
                <c:pt idx="57">
                  <c:v>38920</c:v>
                </c:pt>
                <c:pt idx="58">
                  <c:v>38923</c:v>
                </c:pt>
                <c:pt idx="59">
                  <c:v>38926</c:v>
                </c:pt>
                <c:pt idx="60">
                  <c:v>38929</c:v>
                </c:pt>
                <c:pt idx="61">
                  <c:v>38932</c:v>
                </c:pt>
                <c:pt idx="62">
                  <c:v>38935</c:v>
                </c:pt>
                <c:pt idx="63">
                  <c:v>38938</c:v>
                </c:pt>
                <c:pt idx="64">
                  <c:v>38941</c:v>
                </c:pt>
                <c:pt idx="65">
                  <c:v>38944</c:v>
                </c:pt>
                <c:pt idx="66">
                  <c:v>38947</c:v>
                </c:pt>
                <c:pt idx="67">
                  <c:v>38950</c:v>
                </c:pt>
                <c:pt idx="68">
                  <c:v>38953</c:v>
                </c:pt>
                <c:pt idx="69">
                  <c:v>38956</c:v>
                </c:pt>
                <c:pt idx="70">
                  <c:v>38959</c:v>
                </c:pt>
                <c:pt idx="71">
                  <c:v>38962</c:v>
                </c:pt>
                <c:pt idx="72">
                  <c:v>38965</c:v>
                </c:pt>
                <c:pt idx="73">
                  <c:v>38968</c:v>
                </c:pt>
                <c:pt idx="74">
                  <c:v>38971</c:v>
                </c:pt>
                <c:pt idx="75">
                  <c:v>38974</c:v>
                </c:pt>
                <c:pt idx="76">
                  <c:v>38977</c:v>
                </c:pt>
                <c:pt idx="77">
                  <c:v>38980</c:v>
                </c:pt>
                <c:pt idx="78">
                  <c:v>38983</c:v>
                </c:pt>
                <c:pt idx="79">
                  <c:v>38986</c:v>
                </c:pt>
                <c:pt idx="80">
                  <c:v>38989</c:v>
                </c:pt>
                <c:pt idx="81">
                  <c:v>38992</c:v>
                </c:pt>
                <c:pt idx="82">
                  <c:v>38995</c:v>
                </c:pt>
                <c:pt idx="83">
                  <c:v>38998</c:v>
                </c:pt>
                <c:pt idx="84">
                  <c:v>39001</c:v>
                </c:pt>
                <c:pt idx="85">
                  <c:v>39004</c:v>
                </c:pt>
                <c:pt idx="86">
                  <c:v>39007</c:v>
                </c:pt>
                <c:pt idx="87">
                  <c:v>39010</c:v>
                </c:pt>
                <c:pt idx="88">
                  <c:v>39013</c:v>
                </c:pt>
                <c:pt idx="89">
                  <c:v>39016</c:v>
                </c:pt>
                <c:pt idx="90">
                  <c:v>39019</c:v>
                </c:pt>
                <c:pt idx="91">
                  <c:v>39022</c:v>
                </c:pt>
                <c:pt idx="92">
                  <c:v>39025</c:v>
                </c:pt>
                <c:pt idx="93">
                  <c:v>39028</c:v>
                </c:pt>
                <c:pt idx="94">
                  <c:v>39031</c:v>
                </c:pt>
                <c:pt idx="95">
                  <c:v>39034</c:v>
                </c:pt>
                <c:pt idx="96">
                  <c:v>39037</c:v>
                </c:pt>
                <c:pt idx="97">
                  <c:v>39040</c:v>
                </c:pt>
                <c:pt idx="98">
                  <c:v>39043</c:v>
                </c:pt>
                <c:pt idx="99">
                  <c:v>39046</c:v>
                </c:pt>
                <c:pt idx="100">
                  <c:v>39049</c:v>
                </c:pt>
                <c:pt idx="101">
                  <c:v>39052</c:v>
                </c:pt>
                <c:pt idx="102">
                  <c:v>39055</c:v>
                </c:pt>
                <c:pt idx="103">
                  <c:v>39058</c:v>
                </c:pt>
                <c:pt idx="104">
                  <c:v>39061</c:v>
                </c:pt>
                <c:pt idx="105">
                  <c:v>39064</c:v>
                </c:pt>
                <c:pt idx="106">
                  <c:v>39067</c:v>
                </c:pt>
                <c:pt idx="107">
                  <c:v>39070</c:v>
                </c:pt>
                <c:pt idx="108">
                  <c:v>39073</c:v>
                </c:pt>
                <c:pt idx="109">
                  <c:v>39076</c:v>
                </c:pt>
                <c:pt idx="110">
                  <c:v>39079</c:v>
                </c:pt>
                <c:pt idx="111">
                  <c:v>39082</c:v>
                </c:pt>
              </c:numCache>
            </c:numRef>
          </c:cat>
          <c:val>
            <c:numRef>
              <c:f>Comparison!$H$6:$H$117</c:f>
              <c:numCache>
                <c:formatCode>General</c:formatCode>
                <c:ptCount val="112"/>
                <c:pt idx="1">
                  <c:v>2.5</c:v>
                </c:pt>
                <c:pt idx="2">
                  <c:v>0.40000000000000036</c:v>
                </c:pt>
                <c:pt idx="3" formatCode="0.0">
                  <c:v>1.5</c:v>
                </c:pt>
                <c:pt idx="4" formatCode="0.0">
                  <c:v>-0.80000000000000071</c:v>
                </c:pt>
                <c:pt idx="5" formatCode="0.0">
                  <c:v>0.19999999999999929</c:v>
                </c:pt>
                <c:pt idx="6" formatCode="0.0">
                  <c:v>1</c:v>
                </c:pt>
                <c:pt idx="7" formatCode="0.0">
                  <c:v>0.19999999999999929</c:v>
                </c:pt>
                <c:pt idx="8" formatCode="0.0">
                  <c:v>-1.3000000000000007</c:v>
                </c:pt>
                <c:pt idx="9" formatCode="0.0">
                  <c:v>-2.8000000000000007</c:v>
                </c:pt>
                <c:pt idx="10" formatCode="0.0">
                  <c:v>0.79166666666666607</c:v>
                </c:pt>
                <c:pt idx="11" formatCode="0.0">
                  <c:v>1.625</c:v>
                </c:pt>
                <c:pt idx="12" formatCode="0.0">
                  <c:v>0.20833333333333393</c:v>
                </c:pt>
                <c:pt idx="13" formatCode="0.0">
                  <c:v>0.58333333333333304</c:v>
                </c:pt>
                <c:pt idx="14" formatCode="0.0">
                  <c:v>0.625</c:v>
                </c:pt>
                <c:pt idx="15" formatCode="0.0">
                  <c:v>-1</c:v>
                </c:pt>
                <c:pt idx="17" formatCode="0.0">
                  <c:v>0.95833333333333393</c:v>
                </c:pt>
                <c:pt idx="18" formatCode="0.0">
                  <c:v>0.54166666666666607</c:v>
                </c:pt>
                <c:pt idx="19" formatCode="0.0">
                  <c:v>0.70833333333333215</c:v>
                </c:pt>
                <c:pt idx="20" formatCode="0.0">
                  <c:v>-0.16720314735336039</c:v>
                </c:pt>
                <c:pt idx="21" formatCode="0.0">
                  <c:v>0.16666666666666607</c:v>
                </c:pt>
                <c:pt idx="22" formatCode="0.0">
                  <c:v>-0.375</c:v>
                </c:pt>
                <c:pt idx="23" formatCode="0.0">
                  <c:v>-2.7196652719664982E-2</c:v>
                </c:pt>
                <c:pt idx="24" formatCode="0.0">
                  <c:v>4.1666666666667851E-2</c:v>
                </c:pt>
                <c:pt idx="25" formatCode="0.0">
                  <c:v>-0.54166666666666607</c:v>
                </c:pt>
                <c:pt idx="26" formatCode="0.0">
                  <c:v>-1.875</c:v>
                </c:pt>
                <c:pt idx="27" formatCode="0.0">
                  <c:v>0.54166666666666607</c:v>
                </c:pt>
                <c:pt idx="28" formatCode="0.0">
                  <c:v>-1.5833333333333339</c:v>
                </c:pt>
                <c:pt idx="29" formatCode="0.0">
                  <c:v>1.2916666666666661</c:v>
                </c:pt>
                <c:pt idx="30" formatCode="0.0">
                  <c:v>0</c:v>
                </c:pt>
                <c:pt idx="33" formatCode="0.0">
                  <c:v>-0.5</c:v>
                </c:pt>
                <c:pt idx="34" formatCode="0.0">
                  <c:v>-0.875</c:v>
                </c:pt>
                <c:pt idx="35" formatCode="0.0">
                  <c:v>0</c:v>
                </c:pt>
                <c:pt idx="36" formatCode="0.0">
                  <c:v>-0.41666666666666607</c:v>
                </c:pt>
                <c:pt idx="37" formatCode="0.0">
                  <c:v>-0.70833333333333393</c:v>
                </c:pt>
                <c:pt idx="38" formatCode="0.0">
                  <c:v>-1.0833333333333339</c:v>
                </c:pt>
                <c:pt idx="39" formatCode="0.0">
                  <c:v>-4.1666666666664298E-2</c:v>
                </c:pt>
                <c:pt idx="40" formatCode="0.0">
                  <c:v>-0.25</c:v>
                </c:pt>
                <c:pt idx="41" formatCode="0.0">
                  <c:v>-1.0416666666666661</c:v>
                </c:pt>
                <c:pt idx="42" formatCode="0.0">
                  <c:v>-0.16666666666666785</c:v>
                </c:pt>
                <c:pt idx="43" formatCode="0.0">
                  <c:v>-0.125</c:v>
                </c:pt>
                <c:pt idx="44" formatCode="0.0">
                  <c:v>-0.875</c:v>
                </c:pt>
                <c:pt idx="45" formatCode="0.0">
                  <c:v>1.125</c:v>
                </c:pt>
                <c:pt idx="46" formatCode="0.0">
                  <c:v>-0.54166666666666785</c:v>
                </c:pt>
                <c:pt idx="47" formatCode="0.0">
                  <c:v>0</c:v>
                </c:pt>
                <c:pt idx="48" formatCode="0.0">
                  <c:v>-1.5</c:v>
                </c:pt>
                <c:pt idx="49" formatCode="0.0">
                  <c:v>0.25</c:v>
                </c:pt>
                <c:pt idx="50" formatCode="0.0">
                  <c:v>-0.875</c:v>
                </c:pt>
                <c:pt idx="51" formatCode="0.0">
                  <c:v>1.5</c:v>
                </c:pt>
                <c:pt idx="52" formatCode="0.0">
                  <c:v>-1.2083333333333339</c:v>
                </c:pt>
                <c:pt idx="53" formatCode="0.0">
                  <c:v>0.29166666666666785</c:v>
                </c:pt>
                <c:pt idx="55" formatCode="0.0">
                  <c:v>-1.25</c:v>
                </c:pt>
                <c:pt idx="56" formatCode="0.0">
                  <c:v>0</c:v>
                </c:pt>
                <c:pt idx="57" formatCode="0.0">
                  <c:v>-8.3333333333333925E-2</c:v>
                </c:pt>
                <c:pt idx="58" formatCode="0.0">
                  <c:v>-0.5</c:v>
                </c:pt>
                <c:pt idx="59" formatCode="0.0">
                  <c:v>-0.29166666666666607</c:v>
                </c:pt>
                <c:pt idx="60" formatCode="0.0">
                  <c:v>-0.2916666666666643</c:v>
                </c:pt>
                <c:pt idx="61" formatCode="0.0">
                  <c:v>8.3333333333335702E-2</c:v>
                </c:pt>
                <c:pt idx="62" formatCode="0.0">
                  <c:v>0.62499999999999645</c:v>
                </c:pt>
                <c:pt idx="63" formatCode="0.0">
                  <c:v>-0.75</c:v>
                </c:pt>
                <c:pt idx="64" formatCode="0.0">
                  <c:v>-0.95833333333333215</c:v>
                </c:pt>
                <c:pt idx="65" formatCode="0.0">
                  <c:v>-0.625</c:v>
                </c:pt>
                <c:pt idx="66" formatCode="0.0">
                  <c:v>-1.25</c:v>
                </c:pt>
                <c:pt idx="67" formatCode="0.0">
                  <c:v>-0.625</c:v>
                </c:pt>
                <c:pt idx="68" formatCode="0.0">
                  <c:v>-1.75</c:v>
                </c:pt>
                <c:pt idx="69" formatCode="0.0">
                  <c:v>0.20833333333333215</c:v>
                </c:pt>
                <c:pt idx="70" formatCode="0.0">
                  <c:v>-0.83333333333333393</c:v>
                </c:pt>
                <c:pt idx="71" formatCode="0.0">
                  <c:v>-1.125</c:v>
                </c:pt>
                <c:pt idx="72" formatCode="0.0">
                  <c:v>-0.58333333333333393</c:v>
                </c:pt>
                <c:pt idx="73" formatCode="0.0">
                  <c:v>-1.7083333333333321</c:v>
                </c:pt>
                <c:pt idx="74" formatCode="0.0">
                  <c:v>0.5</c:v>
                </c:pt>
                <c:pt idx="75" formatCode="0.0">
                  <c:v>-0.29166666666666607</c:v>
                </c:pt>
                <c:pt idx="76" formatCode="0.0">
                  <c:v>-0.16666666666666785</c:v>
                </c:pt>
                <c:pt idx="77" formatCode="0.0">
                  <c:v>-0.45833333333333393</c:v>
                </c:pt>
                <c:pt idx="78" formatCode="0.0">
                  <c:v>0.25</c:v>
                </c:pt>
                <c:pt idx="79" formatCode="0.0">
                  <c:v>1.625</c:v>
                </c:pt>
                <c:pt idx="80" formatCode="0.0">
                  <c:v>8.3333333333333037E-2</c:v>
                </c:pt>
                <c:pt idx="81" formatCode="0.0">
                  <c:v>0.45833333333333215</c:v>
                </c:pt>
                <c:pt idx="82" formatCode="0.0">
                  <c:v>-0.375</c:v>
                </c:pt>
                <c:pt idx="83" formatCode="0.0">
                  <c:v>-0.95833333333333393</c:v>
                </c:pt>
                <c:pt idx="84" formatCode="0.0">
                  <c:v>-0.29166666666666785</c:v>
                </c:pt>
                <c:pt idx="85" formatCode="0.0">
                  <c:v>-0.41666666666666607</c:v>
                </c:pt>
                <c:pt idx="86" formatCode="0.0">
                  <c:v>0.83333333333333393</c:v>
                </c:pt>
                <c:pt idx="87" formatCode="0.0">
                  <c:v>1.1666666666666661</c:v>
                </c:pt>
                <c:pt idx="88" formatCode="0.0">
                  <c:v>0.375</c:v>
                </c:pt>
                <c:pt idx="89" formatCode="0.0">
                  <c:v>0.16666666666666607</c:v>
                </c:pt>
                <c:pt idx="90" formatCode="0.0">
                  <c:v>-0.66666666666666785</c:v>
                </c:pt>
                <c:pt idx="91" formatCode="0.0">
                  <c:v>-0.41666666666666607</c:v>
                </c:pt>
                <c:pt idx="92" formatCode="0.0">
                  <c:v>0.20833333333333304</c:v>
                </c:pt>
                <c:pt idx="94" formatCode="0.0">
                  <c:v>1.6666666666666679</c:v>
                </c:pt>
                <c:pt idx="95" formatCode="0.0">
                  <c:v>-1.125</c:v>
                </c:pt>
                <c:pt idx="96" formatCode="0.0">
                  <c:v>1.6666666666666661</c:v>
                </c:pt>
                <c:pt idx="97" formatCode="0.0">
                  <c:v>-0.16666666666666785</c:v>
                </c:pt>
                <c:pt idx="98" formatCode="0.0">
                  <c:v>-1</c:v>
                </c:pt>
                <c:pt idx="99" formatCode="0.0">
                  <c:v>0.16666666666666607</c:v>
                </c:pt>
                <c:pt idx="100" formatCode="0.0">
                  <c:v>1.125</c:v>
                </c:pt>
                <c:pt idx="101" formatCode="0.0">
                  <c:v>0.20833333333333304</c:v>
                </c:pt>
                <c:pt idx="102" formatCode="0.0">
                  <c:v>0</c:v>
                </c:pt>
                <c:pt idx="103" formatCode="0.0">
                  <c:v>0.99999999999999911</c:v>
                </c:pt>
                <c:pt idx="104" formatCode="0.0">
                  <c:v>1.25</c:v>
                </c:pt>
                <c:pt idx="105" formatCode="0.0">
                  <c:v>-0.125</c:v>
                </c:pt>
                <c:pt idx="106" formatCode="0.0">
                  <c:v>0.125</c:v>
                </c:pt>
                <c:pt idx="107" formatCode="0.0">
                  <c:v>-1.0833333333333321</c:v>
                </c:pt>
                <c:pt idx="108" formatCode="0.0">
                  <c:v>-1.3037690179806356</c:v>
                </c:pt>
                <c:pt idx="109" formatCode="0.0">
                  <c:v>-1.875</c:v>
                </c:pt>
                <c:pt idx="110" formatCode="0.0">
                  <c:v>0.125</c:v>
                </c:pt>
                <c:pt idx="111" formatCode="0.0">
                  <c:v>0.20833333333333304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9-441B-8BBF-B6E10A56C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57663"/>
        <c:axId val="1"/>
      </c:lineChart>
      <c:dateAx>
        <c:axId val="621557663"/>
        <c:scaling>
          <c:orientation val="minMax"/>
          <c:max val="39082"/>
          <c:min val="38749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2.3295239780475759E-2"/>
              <c:y val="0.40712764245467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7663"/>
        <c:crossesAt val="1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July 2006</a:t>
            </a:r>
          </a:p>
        </c:rich>
      </c:tx>
      <c:layout>
        <c:manualLayout>
          <c:xMode val="edge"/>
          <c:yMode val="edge"/>
          <c:x val="0.32671032541260348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398664987690468"/>
          <c:y val="0.19508181247903661"/>
          <c:w val="0.76785218612200712"/>
          <c:h val="0.52274349751664173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Comparison!$A$56:$A$66</c:f>
              <c:numCache>
                <c:formatCode>m/d;@</c:formatCode>
                <c:ptCount val="11"/>
                <c:pt idx="0">
                  <c:v>38899</c:v>
                </c:pt>
                <c:pt idx="1">
                  <c:v>38902</c:v>
                </c:pt>
                <c:pt idx="2">
                  <c:v>38905</c:v>
                </c:pt>
                <c:pt idx="3">
                  <c:v>38908</c:v>
                </c:pt>
                <c:pt idx="4">
                  <c:v>38911</c:v>
                </c:pt>
                <c:pt idx="5">
                  <c:v>38914</c:v>
                </c:pt>
                <c:pt idx="6">
                  <c:v>38917</c:v>
                </c:pt>
                <c:pt idx="7">
                  <c:v>38920</c:v>
                </c:pt>
                <c:pt idx="8">
                  <c:v>38923</c:v>
                </c:pt>
                <c:pt idx="9">
                  <c:v>38926</c:v>
                </c:pt>
                <c:pt idx="10">
                  <c:v>38929</c:v>
                </c:pt>
              </c:numCache>
            </c:numRef>
          </c:cat>
          <c:val>
            <c:numRef>
              <c:f>Comparison!$C$56:$C$66</c:f>
              <c:numCache>
                <c:formatCode>0.0</c:formatCode>
                <c:ptCount val="11"/>
                <c:pt idx="0">
                  <c:v>22.614107883817425</c:v>
                </c:pt>
                <c:pt idx="1">
                  <c:v>17.166666666666668</c:v>
                </c:pt>
                <c:pt idx="2">
                  <c:v>14.5</c:v>
                </c:pt>
                <c:pt idx="5">
                  <c:v>14.066390041493776</c:v>
                </c:pt>
                <c:pt idx="6">
                  <c:v>45.958333333333336</c:v>
                </c:pt>
                <c:pt idx="7">
                  <c:v>13.625</c:v>
                </c:pt>
                <c:pt idx="8">
                  <c:v>24.356846473029044</c:v>
                </c:pt>
                <c:pt idx="9">
                  <c:v>11.327800829875518</c:v>
                </c:pt>
                <c:pt idx="10">
                  <c:v>20.995850622406639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5-4CF4-BA8A-56F694B92199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Comparison!$A$56:$A$66</c:f>
              <c:numCache>
                <c:formatCode>m/d;@</c:formatCode>
                <c:ptCount val="11"/>
                <c:pt idx="0">
                  <c:v>38899</c:v>
                </c:pt>
                <c:pt idx="1">
                  <c:v>38902</c:v>
                </c:pt>
                <c:pt idx="2">
                  <c:v>38905</c:v>
                </c:pt>
                <c:pt idx="3">
                  <c:v>38908</c:v>
                </c:pt>
                <c:pt idx="4">
                  <c:v>38911</c:v>
                </c:pt>
                <c:pt idx="5">
                  <c:v>38914</c:v>
                </c:pt>
                <c:pt idx="6">
                  <c:v>38917</c:v>
                </c:pt>
                <c:pt idx="7">
                  <c:v>38920</c:v>
                </c:pt>
                <c:pt idx="8">
                  <c:v>38923</c:v>
                </c:pt>
                <c:pt idx="9">
                  <c:v>38926</c:v>
                </c:pt>
                <c:pt idx="10">
                  <c:v>38929</c:v>
                </c:pt>
              </c:numCache>
            </c:numRef>
          </c:cat>
          <c:val>
            <c:numRef>
              <c:f>Comparison!$D$56:$D$66</c:f>
              <c:numCache>
                <c:formatCode>0.0</c:formatCode>
                <c:ptCount val="11"/>
                <c:pt idx="0">
                  <c:v>23.791666666666668</c:v>
                </c:pt>
                <c:pt idx="1">
                  <c:v>16.833333333333332</c:v>
                </c:pt>
                <c:pt idx="2">
                  <c:v>14.375</c:v>
                </c:pt>
                <c:pt idx="3">
                  <c:v>25.125</c:v>
                </c:pt>
                <c:pt idx="4">
                  <c:v>16.5</c:v>
                </c:pt>
                <c:pt idx="5">
                  <c:v>13.75</c:v>
                </c:pt>
                <c:pt idx="6">
                  <c:v>45.208333333333336</c:v>
                </c:pt>
                <c:pt idx="7">
                  <c:v>12.083333333333334</c:v>
                </c:pt>
                <c:pt idx="8">
                  <c:v>25.458333333333332</c:v>
                </c:pt>
                <c:pt idx="9">
                  <c:v>10.916666666666666</c:v>
                </c:pt>
                <c:pt idx="10">
                  <c:v>20.958333333333332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5-4CF4-BA8A-56F694B92199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Comparison!$A$56:$A$66</c:f>
              <c:numCache>
                <c:formatCode>m/d;@</c:formatCode>
                <c:ptCount val="11"/>
                <c:pt idx="0">
                  <c:v>38899</c:v>
                </c:pt>
                <c:pt idx="1">
                  <c:v>38902</c:v>
                </c:pt>
                <c:pt idx="2">
                  <c:v>38905</c:v>
                </c:pt>
                <c:pt idx="3">
                  <c:v>38908</c:v>
                </c:pt>
                <c:pt idx="4">
                  <c:v>38911</c:v>
                </c:pt>
                <c:pt idx="5">
                  <c:v>38914</c:v>
                </c:pt>
                <c:pt idx="6">
                  <c:v>38917</c:v>
                </c:pt>
                <c:pt idx="7">
                  <c:v>38920</c:v>
                </c:pt>
                <c:pt idx="8">
                  <c:v>38923</c:v>
                </c:pt>
                <c:pt idx="9">
                  <c:v>38926</c:v>
                </c:pt>
                <c:pt idx="10">
                  <c:v>38929</c:v>
                </c:pt>
              </c:numCache>
            </c:numRef>
          </c:cat>
          <c:val>
            <c:numRef>
              <c:f>Comparison!$E$56:$E$66</c:f>
              <c:numCache>
                <c:formatCode>0.0</c:formatCode>
                <c:ptCount val="11"/>
                <c:pt idx="0">
                  <c:v>22.916666666666668</c:v>
                </c:pt>
                <c:pt idx="1">
                  <c:v>18.333333333333332</c:v>
                </c:pt>
                <c:pt idx="2">
                  <c:v>13.166666666666666</c:v>
                </c:pt>
                <c:pt idx="3">
                  <c:v>25.416666666666668</c:v>
                </c:pt>
                <c:pt idx="5">
                  <c:v>12.5</c:v>
                </c:pt>
                <c:pt idx="6">
                  <c:v>45.208333333333336</c:v>
                </c:pt>
                <c:pt idx="7">
                  <c:v>12</c:v>
                </c:pt>
                <c:pt idx="8">
                  <c:v>24.958333333333332</c:v>
                </c:pt>
                <c:pt idx="9">
                  <c:v>10.625</c:v>
                </c:pt>
                <c:pt idx="10">
                  <c:v>20.666666666666668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5-4CF4-BA8A-56F694B92199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Comparison!$A$56:$A$66</c:f>
              <c:numCache>
                <c:formatCode>m/d;@</c:formatCode>
                <c:ptCount val="11"/>
                <c:pt idx="0">
                  <c:v>38899</c:v>
                </c:pt>
                <c:pt idx="1">
                  <c:v>38902</c:v>
                </c:pt>
                <c:pt idx="2">
                  <c:v>38905</c:v>
                </c:pt>
                <c:pt idx="3">
                  <c:v>38908</c:v>
                </c:pt>
                <c:pt idx="4">
                  <c:v>38911</c:v>
                </c:pt>
                <c:pt idx="5">
                  <c:v>38914</c:v>
                </c:pt>
                <c:pt idx="6">
                  <c:v>38917</c:v>
                </c:pt>
                <c:pt idx="7">
                  <c:v>38920</c:v>
                </c:pt>
                <c:pt idx="8">
                  <c:v>38923</c:v>
                </c:pt>
                <c:pt idx="9">
                  <c:v>38926</c:v>
                </c:pt>
                <c:pt idx="10">
                  <c:v>38929</c:v>
                </c:pt>
              </c:numCache>
            </c:numRef>
          </c:cat>
          <c:val>
            <c:numRef>
              <c:f>Comparison!$B$56:$B$66</c:f>
              <c:numCache>
                <c:formatCode>0.0</c:formatCode>
                <c:ptCount val="11"/>
                <c:pt idx="0">
                  <c:v>25.75</c:v>
                </c:pt>
                <c:pt idx="1">
                  <c:v>17</c:v>
                </c:pt>
                <c:pt idx="2">
                  <c:v>13.75</c:v>
                </c:pt>
                <c:pt idx="3">
                  <c:v>22.958333333333332</c:v>
                </c:pt>
                <c:pt idx="4">
                  <c:v>14.416666666666666</c:v>
                </c:pt>
                <c:pt idx="5">
                  <c:v>13.5</c:v>
                </c:pt>
                <c:pt idx="6">
                  <c:v>45.333333333333336</c:v>
                </c:pt>
                <c:pt idx="7">
                  <c:v>15.083333333333334</c:v>
                </c:pt>
                <c:pt idx="8">
                  <c:v>25.208333333333332</c:v>
                </c:pt>
                <c:pt idx="9">
                  <c:v>8.5</c:v>
                </c:pt>
                <c:pt idx="10">
                  <c:v>20.041666666666668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25-4CF4-BA8A-56F694B9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44351"/>
        <c:axId val="1"/>
      </c:lineChart>
      <c:dateAx>
        <c:axId val="621544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054868014954295"/>
              <c:y val="0.86555716798951188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510132907814549E-2"/>
              <c:y val="0.405315610393338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4435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2921402388985654E-2"/>
          <c:y val="0.93563510062761246"/>
          <c:w val="0.83253087998541608"/>
          <c:h val="4.7349954485203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July 2006</a:t>
            </a:r>
          </a:p>
        </c:rich>
      </c:tx>
      <c:layout>
        <c:manualLayout>
          <c:xMode val="edge"/>
          <c:yMode val="edge"/>
          <c:x val="0.37187152270179041"/>
          <c:y val="3.9661323600018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0698033571583"/>
          <c:y val="0.22380318317153383"/>
          <c:w val="0.6666885857446514"/>
          <c:h val="0.63174822591458291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Comparison!$A$56</c:f>
              <c:strCache>
                <c:ptCount val="1"/>
                <c:pt idx="0">
                  <c:v>7/1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Comparison!$C$56:$E$56</c:f>
              <c:numCache>
                <c:formatCode>0.0</c:formatCode>
                <c:ptCount val="3"/>
                <c:pt idx="0">
                  <c:v>22.614107883817425</c:v>
                </c:pt>
                <c:pt idx="1">
                  <c:v>23.791666666666668</c:v>
                </c:pt>
                <c:pt idx="2">
                  <c:v>22.916666666666668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5-4CEC-8307-A756B213C57F}"/>
            </c:ext>
          </c:extLst>
        </c:ser>
        <c:ser>
          <c:idx val="1"/>
          <c:order val="1"/>
          <c:tx>
            <c:strRef>
              <c:f>Comparison!$A$57</c:f>
              <c:strCache>
                <c:ptCount val="1"/>
                <c:pt idx="0">
                  <c:v>7/4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Comparison!$C$57:$E$57</c:f>
              <c:numCache>
                <c:formatCode>0.0</c:formatCode>
                <c:ptCount val="3"/>
                <c:pt idx="0">
                  <c:v>17.166666666666668</c:v>
                </c:pt>
                <c:pt idx="1">
                  <c:v>16.833333333333332</c:v>
                </c:pt>
                <c:pt idx="2">
                  <c:v>18.333333333333332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5-4CEC-8307-A756B213C57F}"/>
            </c:ext>
          </c:extLst>
        </c:ser>
        <c:ser>
          <c:idx val="2"/>
          <c:order val="2"/>
          <c:tx>
            <c:strRef>
              <c:f>Comparison!$A$58</c:f>
              <c:strCache>
                <c:ptCount val="1"/>
                <c:pt idx="0">
                  <c:v>7/7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Comparison!$C$58:$E$58</c:f>
              <c:numCache>
                <c:formatCode>0.0</c:formatCode>
                <c:ptCount val="3"/>
                <c:pt idx="0">
                  <c:v>14.5</c:v>
                </c:pt>
                <c:pt idx="1">
                  <c:v>14.375</c:v>
                </c:pt>
                <c:pt idx="2">
                  <c:v>13.166666666666666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5-4CEC-8307-A756B213C57F}"/>
            </c:ext>
          </c:extLst>
        </c:ser>
        <c:ser>
          <c:idx val="3"/>
          <c:order val="3"/>
          <c:tx>
            <c:strRef>
              <c:f>Comparison!$A$59</c:f>
              <c:strCache>
                <c:ptCount val="1"/>
                <c:pt idx="0">
                  <c:v>7/10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Comparison!$C$59:$E$59</c:f>
              <c:numCache>
                <c:formatCode>0.0</c:formatCode>
                <c:ptCount val="3"/>
                <c:pt idx="1">
                  <c:v>25.125</c:v>
                </c:pt>
                <c:pt idx="2">
                  <c:v>25.416666666666668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5-4CEC-8307-A756B213C57F}"/>
            </c:ext>
          </c:extLst>
        </c:ser>
        <c:ser>
          <c:idx val="4"/>
          <c:order val="4"/>
          <c:tx>
            <c:strRef>
              <c:f>Comparison!$A$60</c:f>
              <c:strCache>
                <c:ptCount val="1"/>
                <c:pt idx="0">
                  <c:v>7/13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Comparison!$C$60:$E$60</c:f>
              <c:numCache>
                <c:formatCode>0.0</c:formatCode>
                <c:ptCount val="3"/>
                <c:pt idx="1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05-4CEC-8307-A756B213C57F}"/>
            </c:ext>
          </c:extLst>
        </c:ser>
        <c:ser>
          <c:idx val="5"/>
          <c:order val="5"/>
          <c:tx>
            <c:strRef>
              <c:f>Comparison!$A$61</c:f>
              <c:strCache>
                <c:ptCount val="1"/>
                <c:pt idx="0">
                  <c:v>7/16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Comparison!$C$61:$E$61</c:f>
              <c:numCache>
                <c:formatCode>0.0</c:formatCode>
                <c:ptCount val="3"/>
                <c:pt idx="0">
                  <c:v>14.066390041493776</c:v>
                </c:pt>
                <c:pt idx="1">
                  <c:v>13.75</c:v>
                </c:pt>
                <c:pt idx="2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05-4CEC-8307-A756B213C57F}"/>
            </c:ext>
          </c:extLst>
        </c:ser>
        <c:ser>
          <c:idx val="6"/>
          <c:order val="6"/>
          <c:tx>
            <c:strRef>
              <c:f>Comparison!$A$62</c:f>
              <c:strCache>
                <c:ptCount val="1"/>
                <c:pt idx="0">
                  <c:v>7/19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Comparison!$C$62:$E$62</c:f>
              <c:numCache>
                <c:formatCode>0.0</c:formatCode>
                <c:ptCount val="3"/>
                <c:pt idx="0">
                  <c:v>45.958333333333336</c:v>
                </c:pt>
                <c:pt idx="1">
                  <c:v>45.208333333333336</c:v>
                </c:pt>
                <c:pt idx="2">
                  <c:v>45.208333333333336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05-4CEC-8307-A756B213C57F}"/>
            </c:ext>
          </c:extLst>
        </c:ser>
        <c:ser>
          <c:idx val="7"/>
          <c:order val="7"/>
          <c:tx>
            <c:strRef>
              <c:f>Comparison!$A$63</c:f>
              <c:strCache>
                <c:ptCount val="1"/>
                <c:pt idx="0">
                  <c:v>7/22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Comparison!$C$63:$E$63</c:f>
              <c:numCache>
                <c:formatCode>0.0</c:formatCode>
                <c:ptCount val="3"/>
                <c:pt idx="0">
                  <c:v>13.625</c:v>
                </c:pt>
                <c:pt idx="1">
                  <c:v>12.083333333333334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05-4CEC-8307-A756B213C57F}"/>
            </c:ext>
          </c:extLst>
        </c:ser>
        <c:ser>
          <c:idx val="9"/>
          <c:order val="8"/>
          <c:tx>
            <c:strRef>
              <c:f>Comparison!$A$64</c:f>
              <c:strCache>
                <c:ptCount val="1"/>
                <c:pt idx="0">
                  <c:v>7/25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Comparison!$C$64:$E$64</c:f>
              <c:numCache>
                <c:formatCode>0.0</c:formatCode>
                <c:ptCount val="3"/>
                <c:pt idx="0">
                  <c:v>24.356846473029044</c:v>
                </c:pt>
                <c:pt idx="1">
                  <c:v>25.458333333333332</c:v>
                </c:pt>
                <c:pt idx="2">
                  <c:v>24.958333333333332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05-4CEC-8307-A756B213C57F}"/>
            </c:ext>
          </c:extLst>
        </c:ser>
        <c:ser>
          <c:idx val="10"/>
          <c:order val="9"/>
          <c:tx>
            <c:strRef>
              <c:f>Comparison!$A$65</c:f>
              <c:strCache>
                <c:ptCount val="1"/>
                <c:pt idx="0">
                  <c:v>7/28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Comparison!$C$65:$E$65</c:f>
              <c:numCache>
                <c:formatCode>0.0</c:formatCode>
                <c:ptCount val="3"/>
                <c:pt idx="0">
                  <c:v>11.327800829875518</c:v>
                </c:pt>
                <c:pt idx="1">
                  <c:v>10.916666666666666</c:v>
                </c:pt>
                <c:pt idx="2">
                  <c:v>10.625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05-4CEC-8307-A756B213C57F}"/>
            </c:ext>
          </c:extLst>
        </c:ser>
        <c:ser>
          <c:idx val="8"/>
          <c:order val="10"/>
          <c:tx>
            <c:strRef>
              <c:f>Comparison!$A$66</c:f>
              <c:strCache>
                <c:ptCount val="1"/>
                <c:pt idx="0">
                  <c:v>7/31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Comparison!$C$66:$E$66</c:f>
              <c:numCache>
                <c:formatCode>0.0</c:formatCode>
                <c:ptCount val="3"/>
                <c:pt idx="0">
                  <c:v>20.995850622406639</c:v>
                </c:pt>
                <c:pt idx="1">
                  <c:v>20.958333333333332</c:v>
                </c:pt>
                <c:pt idx="2">
                  <c:v>20.666666666666668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05-4CEC-8307-A756B213C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51423"/>
        <c:axId val="1"/>
      </c:lineChart>
      <c:catAx>
        <c:axId val="6215514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882481897143404"/>
              <c:y val="0.91504339448614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8476648134821789E-2"/>
              <c:y val="0.481601786571655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142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47647997590407"/>
          <c:y val="0.30879173374300234"/>
          <c:w val="9.2130332200894033E-2"/>
          <c:h val="0.407945042743048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February 2006</a:t>
            </a:r>
          </a:p>
        </c:rich>
      </c:tx>
      <c:layout>
        <c:manualLayout>
          <c:xMode val="edge"/>
          <c:yMode val="edge"/>
          <c:x val="0.37038212071477417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84885659106453"/>
          <c:y val="0.22159783822438092"/>
          <c:w val="0.66837137238075151"/>
          <c:h val="0.6363835354136067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Comparison!$A$9</c:f>
              <c:strCache>
                <c:ptCount val="1"/>
                <c:pt idx="0">
                  <c:v>2/10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Comparison!$C$9:$E$9</c:f>
              <c:numCache>
                <c:formatCode>0.0</c:formatCode>
                <c:ptCount val="3"/>
                <c:pt idx="0">
                  <c:v>19.5</c:v>
                </c:pt>
                <c:pt idx="1">
                  <c:v>20.399999999999999</c:v>
                </c:pt>
                <c:pt idx="2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8-4BB3-A162-72E38942A305}"/>
            </c:ext>
          </c:extLst>
        </c:ser>
        <c:ser>
          <c:idx val="1"/>
          <c:order val="1"/>
          <c:tx>
            <c:strRef>
              <c:f>Comparison!$A$10</c:f>
              <c:strCache>
                <c:ptCount val="1"/>
                <c:pt idx="0">
                  <c:v>2/13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Comparison!$C$10:$E$10</c:f>
              <c:numCache>
                <c:formatCode>0.0</c:formatCode>
                <c:ptCount val="3"/>
                <c:pt idx="0">
                  <c:v>11.2</c:v>
                </c:pt>
                <c:pt idx="1">
                  <c:v>12</c:v>
                </c:pt>
                <c:pt idx="2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8-4BB3-A162-72E38942A305}"/>
            </c:ext>
          </c:extLst>
        </c:ser>
        <c:ser>
          <c:idx val="2"/>
          <c:order val="2"/>
          <c:tx>
            <c:strRef>
              <c:f>Comparison!$A$11</c:f>
              <c:strCache>
                <c:ptCount val="1"/>
                <c:pt idx="0">
                  <c:v>2/16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Comparison!$C$11:$E$11</c:f>
              <c:numCache>
                <c:formatCode>0.0</c:formatCode>
                <c:ptCount val="3"/>
                <c:pt idx="0">
                  <c:v>11</c:v>
                </c:pt>
                <c:pt idx="1">
                  <c:v>11.3</c:v>
                </c:pt>
                <c:pt idx="2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8-4BB3-A162-72E38942A305}"/>
            </c:ext>
          </c:extLst>
        </c:ser>
        <c:ser>
          <c:idx val="3"/>
          <c:order val="3"/>
          <c:tx>
            <c:strRef>
              <c:f>Comparison!$A$13</c:f>
              <c:strCache>
                <c:ptCount val="1"/>
                <c:pt idx="0">
                  <c:v>2/22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Comparison!$C$12:$E$12</c:f>
              <c:numCache>
                <c:formatCode>0.0</c:formatCode>
                <c:ptCount val="3"/>
                <c:pt idx="0">
                  <c:v>9.6</c:v>
                </c:pt>
                <c:pt idx="1">
                  <c:v>9.5</c:v>
                </c:pt>
                <c:pt idx="2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18-4BB3-A162-72E38942A305}"/>
            </c:ext>
          </c:extLst>
        </c:ser>
        <c:ser>
          <c:idx val="4"/>
          <c:order val="4"/>
          <c:tx>
            <c:strRef>
              <c:f>Comparison!$A$14</c:f>
              <c:strCache>
                <c:ptCount val="1"/>
                <c:pt idx="0">
                  <c:v>2/25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Comparison!$C$13:$E$13</c:f>
              <c:numCache>
                <c:formatCode>0.0</c:formatCode>
                <c:ptCount val="3"/>
                <c:pt idx="0">
                  <c:v>22.7</c:v>
                </c:pt>
                <c:pt idx="1">
                  <c:v>24.7</c:v>
                </c:pt>
                <c:pt idx="2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18-4BB3-A162-72E38942A305}"/>
            </c:ext>
          </c:extLst>
        </c:ser>
        <c:ser>
          <c:idx val="5"/>
          <c:order val="5"/>
          <c:tx>
            <c:strRef>
              <c:f>Comparison!$A$15</c:f>
              <c:strCache>
                <c:ptCount val="1"/>
                <c:pt idx="0">
                  <c:v>2/28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Comparison!$C$15:$E$15</c:f>
              <c:numCache>
                <c:formatCode>0.0</c:formatCode>
                <c:ptCount val="3"/>
                <c:pt idx="0">
                  <c:v>14.8</c:v>
                </c:pt>
                <c:pt idx="1">
                  <c:v>18.600000000000001</c:v>
                </c:pt>
                <c:pt idx="2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18-4BB3-A162-72E38942A305}"/>
            </c:ext>
          </c:extLst>
        </c:ser>
        <c:ser>
          <c:idx val="6"/>
          <c:order val="6"/>
          <c:tx>
            <c:strRef>
              <c:f>Comparison!$A$12</c:f>
              <c:strCache>
                <c:ptCount val="1"/>
                <c:pt idx="0">
                  <c:v>2/19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Comparison!$C$12:$E$12</c:f>
              <c:numCache>
                <c:formatCode>0.0</c:formatCode>
                <c:ptCount val="3"/>
                <c:pt idx="0">
                  <c:v>9.6</c:v>
                </c:pt>
                <c:pt idx="1">
                  <c:v>9.5</c:v>
                </c:pt>
                <c:pt idx="2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18-4BB3-A162-72E38942A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38111"/>
        <c:axId val="1"/>
      </c:lineChart>
      <c:catAx>
        <c:axId val="621538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593943882199026"/>
              <c:y val="0.914801332157059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5253326412370967E-2"/>
              <c:y val="0.4829696474121122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3811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060064480961598"/>
          <c:y val="0.38921671585564344"/>
          <c:w val="9.2595530178693541E-2"/>
          <c:h val="0.261371809187731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August 2006</a:t>
            </a:r>
          </a:p>
        </c:rich>
      </c:tx>
      <c:layout>
        <c:manualLayout>
          <c:xMode val="edge"/>
          <c:yMode val="edge"/>
          <c:x val="0.37124981091740933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06075119017414"/>
          <c:y val="0.22792721673529806"/>
          <c:w val="0.66891857822956646"/>
          <c:h val="0.62964893623126084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Comparison!$A$67</c:f>
              <c:strCache>
                <c:ptCount val="1"/>
                <c:pt idx="0">
                  <c:v>8/3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Comparison!$C$67:$E$67</c:f>
              <c:numCache>
                <c:formatCode>0.0</c:formatCode>
                <c:ptCount val="3"/>
                <c:pt idx="0">
                  <c:v>22.863070539419084</c:v>
                </c:pt>
                <c:pt idx="1">
                  <c:v>20.583333333333332</c:v>
                </c:pt>
                <c:pt idx="2">
                  <c:v>20.666666666666668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1-4262-8384-89D66DC7B7D1}"/>
            </c:ext>
          </c:extLst>
        </c:ser>
        <c:ser>
          <c:idx val="1"/>
          <c:order val="1"/>
          <c:tx>
            <c:strRef>
              <c:f>Comparison!$A$68</c:f>
              <c:strCache>
                <c:ptCount val="1"/>
                <c:pt idx="0">
                  <c:v>8/6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Comparison!$C$68:$E$68</c:f>
              <c:numCache>
                <c:formatCode>0.0</c:formatCode>
                <c:ptCount val="3"/>
                <c:pt idx="0">
                  <c:v>33.817427385892117</c:v>
                </c:pt>
                <c:pt idx="1">
                  <c:v>31.666666666666668</c:v>
                </c:pt>
                <c:pt idx="2">
                  <c:v>32.291666666666664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1-4262-8384-89D66DC7B7D1}"/>
            </c:ext>
          </c:extLst>
        </c:ser>
        <c:ser>
          <c:idx val="2"/>
          <c:order val="2"/>
          <c:tx>
            <c:strRef>
              <c:f>Comparison!$A$69</c:f>
              <c:strCache>
                <c:ptCount val="1"/>
                <c:pt idx="0">
                  <c:v>8/9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Comparison!$C$69:$E$69</c:f>
              <c:numCache>
                <c:formatCode>0.0</c:formatCode>
                <c:ptCount val="3"/>
                <c:pt idx="0">
                  <c:v>15.083333333333334</c:v>
                </c:pt>
                <c:pt idx="1">
                  <c:v>14</c:v>
                </c:pt>
                <c:pt idx="2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D1-4262-8384-89D66DC7B7D1}"/>
            </c:ext>
          </c:extLst>
        </c:ser>
        <c:ser>
          <c:idx val="3"/>
          <c:order val="3"/>
          <c:tx>
            <c:strRef>
              <c:f>Comparison!$A$70</c:f>
              <c:strCache>
                <c:ptCount val="1"/>
                <c:pt idx="0">
                  <c:v>8/12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Comparison!$C$70:$E$70</c:f>
              <c:numCache>
                <c:formatCode>0.0</c:formatCode>
                <c:ptCount val="3"/>
                <c:pt idx="0">
                  <c:v>21.666666666666668</c:v>
                </c:pt>
                <c:pt idx="1">
                  <c:v>20.833333333333332</c:v>
                </c:pt>
                <c:pt idx="2">
                  <c:v>19.875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D1-4262-8384-89D66DC7B7D1}"/>
            </c:ext>
          </c:extLst>
        </c:ser>
        <c:ser>
          <c:idx val="4"/>
          <c:order val="4"/>
          <c:tx>
            <c:strRef>
              <c:f>Comparison!$A$71</c:f>
              <c:strCache>
                <c:ptCount val="1"/>
                <c:pt idx="0">
                  <c:v>8/15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Comparison!$C$71:$E$71</c:f>
              <c:numCache>
                <c:formatCode>0.0</c:formatCode>
                <c:ptCount val="3"/>
                <c:pt idx="0">
                  <c:v>10.04149377593361</c:v>
                </c:pt>
                <c:pt idx="1">
                  <c:v>9.5</c:v>
                </c:pt>
                <c:pt idx="2">
                  <c:v>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D1-4262-8384-89D66DC7B7D1}"/>
            </c:ext>
          </c:extLst>
        </c:ser>
        <c:ser>
          <c:idx val="5"/>
          <c:order val="5"/>
          <c:tx>
            <c:strRef>
              <c:f>Comparison!$A$72</c:f>
              <c:strCache>
                <c:ptCount val="1"/>
                <c:pt idx="0">
                  <c:v>8/18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Comparison!$C$72:$E$72</c:f>
              <c:numCache>
                <c:formatCode>0.0</c:formatCode>
                <c:ptCount val="3"/>
                <c:pt idx="1">
                  <c:v>44.375</c:v>
                </c:pt>
                <c:pt idx="2">
                  <c:v>43.125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D1-4262-8384-89D66DC7B7D1}"/>
            </c:ext>
          </c:extLst>
        </c:ser>
        <c:ser>
          <c:idx val="7"/>
          <c:order val="6"/>
          <c:tx>
            <c:strRef>
              <c:f>Comparison!$A$73</c:f>
              <c:strCache>
                <c:ptCount val="1"/>
                <c:pt idx="0">
                  <c:v>8/21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Comparison!$C$73:$E$73</c:f>
              <c:numCache>
                <c:formatCode>0.0</c:formatCode>
                <c:ptCount val="3"/>
                <c:pt idx="1">
                  <c:v>11.375</c:v>
                </c:pt>
                <c:pt idx="2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D1-4262-8384-89D66DC7B7D1}"/>
            </c:ext>
          </c:extLst>
        </c:ser>
        <c:ser>
          <c:idx val="9"/>
          <c:order val="7"/>
          <c:tx>
            <c:strRef>
              <c:f>Comparison!$A$74</c:f>
              <c:strCache>
                <c:ptCount val="1"/>
                <c:pt idx="0">
                  <c:v>8/24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Comparison!$C$74:$E$74</c:f>
              <c:numCache>
                <c:formatCode>0.0</c:formatCode>
                <c:ptCount val="3"/>
                <c:pt idx="0">
                  <c:v>23.858921161825723</c:v>
                </c:pt>
                <c:pt idx="1">
                  <c:v>25.25</c:v>
                </c:pt>
                <c:pt idx="2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4D1-4262-8384-89D66DC7B7D1}"/>
            </c:ext>
          </c:extLst>
        </c:ser>
        <c:ser>
          <c:idx val="10"/>
          <c:order val="8"/>
          <c:tx>
            <c:strRef>
              <c:f>Comparison!$A$75</c:f>
              <c:strCache>
                <c:ptCount val="1"/>
                <c:pt idx="0">
                  <c:v>8/27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Comparison!$C$75:$E$75</c:f>
              <c:numCache>
                <c:formatCode>0.0</c:formatCode>
                <c:ptCount val="3"/>
                <c:pt idx="0">
                  <c:v>22.406639004149376</c:v>
                </c:pt>
                <c:pt idx="1">
                  <c:v>24.5</c:v>
                </c:pt>
                <c:pt idx="2">
                  <c:v>24.708333333333332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4D1-4262-8384-89D66DC7B7D1}"/>
            </c:ext>
          </c:extLst>
        </c:ser>
        <c:ser>
          <c:idx val="8"/>
          <c:order val="9"/>
          <c:tx>
            <c:strRef>
              <c:f>Comparison!$A$76</c:f>
              <c:strCache>
                <c:ptCount val="1"/>
                <c:pt idx="0">
                  <c:v>8/30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Comparison!$C$76:$E$76</c:f>
              <c:numCache>
                <c:formatCode>0.0</c:formatCode>
                <c:ptCount val="3"/>
                <c:pt idx="0">
                  <c:v>12.958333333333334</c:v>
                </c:pt>
                <c:pt idx="1">
                  <c:v>12.208333333333334</c:v>
                </c:pt>
                <c:pt idx="2">
                  <c:v>11.375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D1-4262-8384-89D66DC7B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54335"/>
        <c:axId val="1"/>
      </c:lineChart>
      <c:catAx>
        <c:axId val="621554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643559362134859"/>
              <c:y val="0.914557957150383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5084446683608739E-2"/>
              <c:y val="0.484345335562508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433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66170904532327"/>
          <c:y val="0.32479628384779974"/>
          <c:w val="9.1976304506565382E-2"/>
          <c:h val="0.37323081740405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August 2006</a:t>
            </a:r>
          </a:p>
        </c:rich>
      </c:tx>
      <c:layout>
        <c:manualLayout>
          <c:xMode val="edge"/>
          <c:yMode val="edge"/>
          <c:x val="0.32616952878041261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364899512685658"/>
          <c:y val="0.19508181247903661"/>
          <c:w val="0.76823685966554023"/>
          <c:h val="0.52274349751664173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Comparison!$A$67:$A$76</c:f>
              <c:numCache>
                <c:formatCode>m/d;@</c:formatCode>
                <c:ptCount val="10"/>
                <c:pt idx="0">
                  <c:v>38932</c:v>
                </c:pt>
                <c:pt idx="1">
                  <c:v>38935</c:v>
                </c:pt>
                <c:pt idx="2">
                  <c:v>38938</c:v>
                </c:pt>
                <c:pt idx="3">
                  <c:v>38941</c:v>
                </c:pt>
                <c:pt idx="4">
                  <c:v>38944</c:v>
                </c:pt>
                <c:pt idx="5">
                  <c:v>38947</c:v>
                </c:pt>
                <c:pt idx="6">
                  <c:v>38950</c:v>
                </c:pt>
                <c:pt idx="7">
                  <c:v>38953</c:v>
                </c:pt>
                <c:pt idx="8">
                  <c:v>38956</c:v>
                </c:pt>
                <c:pt idx="9">
                  <c:v>38959</c:v>
                </c:pt>
              </c:numCache>
            </c:numRef>
          </c:cat>
          <c:val>
            <c:numRef>
              <c:f>Comparison!$C$67:$C$76</c:f>
              <c:numCache>
                <c:formatCode>0.0</c:formatCode>
                <c:ptCount val="10"/>
                <c:pt idx="0">
                  <c:v>22.863070539419084</c:v>
                </c:pt>
                <c:pt idx="1">
                  <c:v>33.817427385892117</c:v>
                </c:pt>
                <c:pt idx="2">
                  <c:v>15.083333333333334</c:v>
                </c:pt>
                <c:pt idx="3">
                  <c:v>21.666666666666668</c:v>
                </c:pt>
                <c:pt idx="4">
                  <c:v>10.04149377593361</c:v>
                </c:pt>
                <c:pt idx="7">
                  <c:v>23.858921161825723</c:v>
                </c:pt>
                <c:pt idx="8">
                  <c:v>22.406639004149376</c:v>
                </c:pt>
                <c:pt idx="9">
                  <c:v>12.958333333333334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3-4972-A35D-2E688FF6254B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Comparison!$A$67:$A$76</c:f>
              <c:numCache>
                <c:formatCode>m/d;@</c:formatCode>
                <c:ptCount val="10"/>
                <c:pt idx="0">
                  <c:v>38932</c:v>
                </c:pt>
                <c:pt idx="1">
                  <c:v>38935</c:v>
                </c:pt>
                <c:pt idx="2">
                  <c:v>38938</c:v>
                </c:pt>
                <c:pt idx="3">
                  <c:v>38941</c:v>
                </c:pt>
                <c:pt idx="4">
                  <c:v>38944</c:v>
                </c:pt>
                <c:pt idx="5">
                  <c:v>38947</c:v>
                </c:pt>
                <c:pt idx="6">
                  <c:v>38950</c:v>
                </c:pt>
                <c:pt idx="7">
                  <c:v>38953</c:v>
                </c:pt>
                <c:pt idx="8">
                  <c:v>38956</c:v>
                </c:pt>
                <c:pt idx="9">
                  <c:v>38959</c:v>
                </c:pt>
              </c:numCache>
            </c:numRef>
          </c:cat>
          <c:val>
            <c:numRef>
              <c:f>Comparison!$D$67:$D$76</c:f>
              <c:numCache>
                <c:formatCode>0.0</c:formatCode>
                <c:ptCount val="10"/>
                <c:pt idx="0">
                  <c:v>20.583333333333332</c:v>
                </c:pt>
                <c:pt idx="1">
                  <c:v>31.666666666666668</c:v>
                </c:pt>
                <c:pt idx="2">
                  <c:v>14</c:v>
                </c:pt>
                <c:pt idx="3">
                  <c:v>20.833333333333332</c:v>
                </c:pt>
                <c:pt idx="4">
                  <c:v>9.5</c:v>
                </c:pt>
                <c:pt idx="5">
                  <c:v>44.375</c:v>
                </c:pt>
                <c:pt idx="6">
                  <c:v>11.375</c:v>
                </c:pt>
                <c:pt idx="7">
                  <c:v>25.25</c:v>
                </c:pt>
                <c:pt idx="8">
                  <c:v>24.5</c:v>
                </c:pt>
                <c:pt idx="9">
                  <c:v>12.208333333333334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3-4972-A35D-2E688FF6254B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Comparison!$A$67:$A$76</c:f>
              <c:numCache>
                <c:formatCode>m/d;@</c:formatCode>
                <c:ptCount val="10"/>
                <c:pt idx="0">
                  <c:v>38932</c:v>
                </c:pt>
                <c:pt idx="1">
                  <c:v>38935</c:v>
                </c:pt>
                <c:pt idx="2">
                  <c:v>38938</c:v>
                </c:pt>
                <c:pt idx="3">
                  <c:v>38941</c:v>
                </c:pt>
                <c:pt idx="4">
                  <c:v>38944</c:v>
                </c:pt>
                <c:pt idx="5">
                  <c:v>38947</c:v>
                </c:pt>
                <c:pt idx="6">
                  <c:v>38950</c:v>
                </c:pt>
                <c:pt idx="7">
                  <c:v>38953</c:v>
                </c:pt>
                <c:pt idx="8">
                  <c:v>38956</c:v>
                </c:pt>
                <c:pt idx="9">
                  <c:v>38959</c:v>
                </c:pt>
              </c:numCache>
            </c:numRef>
          </c:cat>
          <c:val>
            <c:numRef>
              <c:f>Comparison!$E$67:$E$76</c:f>
              <c:numCache>
                <c:formatCode>0.0</c:formatCode>
                <c:ptCount val="10"/>
                <c:pt idx="0">
                  <c:v>20.666666666666668</c:v>
                </c:pt>
                <c:pt idx="1">
                  <c:v>32.291666666666664</c:v>
                </c:pt>
                <c:pt idx="2">
                  <c:v>13.25</c:v>
                </c:pt>
                <c:pt idx="3">
                  <c:v>19.875</c:v>
                </c:pt>
                <c:pt idx="4">
                  <c:v>8.875</c:v>
                </c:pt>
                <c:pt idx="5">
                  <c:v>43.125</c:v>
                </c:pt>
                <c:pt idx="6">
                  <c:v>10.75</c:v>
                </c:pt>
                <c:pt idx="7">
                  <c:v>23.5</c:v>
                </c:pt>
                <c:pt idx="8">
                  <c:v>24.708333333333332</c:v>
                </c:pt>
                <c:pt idx="9">
                  <c:v>11.375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3-4972-A35D-2E688FF6254B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Comparison!$A$67:$A$76</c:f>
              <c:numCache>
                <c:formatCode>m/d;@</c:formatCode>
                <c:ptCount val="10"/>
                <c:pt idx="0">
                  <c:v>38932</c:v>
                </c:pt>
                <c:pt idx="1">
                  <c:v>38935</c:v>
                </c:pt>
                <c:pt idx="2">
                  <c:v>38938</c:v>
                </c:pt>
                <c:pt idx="3">
                  <c:v>38941</c:v>
                </c:pt>
                <c:pt idx="4">
                  <c:v>38944</c:v>
                </c:pt>
                <c:pt idx="5">
                  <c:v>38947</c:v>
                </c:pt>
                <c:pt idx="6">
                  <c:v>38950</c:v>
                </c:pt>
                <c:pt idx="7">
                  <c:v>38953</c:v>
                </c:pt>
                <c:pt idx="8">
                  <c:v>38956</c:v>
                </c:pt>
                <c:pt idx="9">
                  <c:v>38959</c:v>
                </c:pt>
              </c:numCache>
            </c:numRef>
          </c:cat>
          <c:val>
            <c:numRef>
              <c:f>Comparison!$B$67:$B$76</c:f>
              <c:numCache>
                <c:formatCode>0.0</c:formatCode>
                <c:ptCount val="10"/>
                <c:pt idx="0">
                  <c:v>21.75</c:v>
                </c:pt>
                <c:pt idx="1">
                  <c:v>30</c:v>
                </c:pt>
                <c:pt idx="2">
                  <c:v>14.458333333333334</c:v>
                </c:pt>
                <c:pt idx="3">
                  <c:v>22.5</c:v>
                </c:pt>
                <c:pt idx="4">
                  <c:v>10.041666666666666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C3-4972-A35D-2E688FF62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52671"/>
        <c:axId val="1"/>
      </c:lineChart>
      <c:dateAx>
        <c:axId val="6215526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127649876426322"/>
              <c:y val="0.86555716798951188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457974856994107E-2"/>
              <c:y val="0.405315610393338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267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4439827247721019E-2"/>
          <c:y val="0.93563510062761246"/>
          <c:w val="0.83115280937952862"/>
          <c:h val="4.7349954485203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September 2006</a:t>
            </a:r>
          </a:p>
        </c:rich>
      </c:tx>
      <c:layout>
        <c:manualLayout>
          <c:xMode val="edge"/>
          <c:yMode val="edge"/>
          <c:x val="0.37229852585911388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53450823317081"/>
          <c:y val="0.2244388361503345"/>
          <c:w val="0.66780004638406087"/>
          <c:h val="0.63354253748765321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Comparison!$A$77</c:f>
              <c:strCache>
                <c:ptCount val="1"/>
                <c:pt idx="0">
                  <c:v>9/2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Comparison!$C$77:$E$77</c:f>
              <c:numCache>
                <c:formatCode>0.0</c:formatCode>
                <c:ptCount val="3"/>
                <c:pt idx="0">
                  <c:v>8.9166666666666661</c:v>
                </c:pt>
                <c:pt idx="1">
                  <c:v>9.2083333333333339</c:v>
                </c:pt>
                <c:pt idx="2">
                  <c:v>8.0833333333333339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3-46A0-9F92-8F9B98DDE893}"/>
            </c:ext>
          </c:extLst>
        </c:ser>
        <c:ser>
          <c:idx val="1"/>
          <c:order val="1"/>
          <c:tx>
            <c:strRef>
              <c:f>Comparison!$A$78</c:f>
              <c:strCache>
                <c:ptCount val="1"/>
                <c:pt idx="0">
                  <c:v>9/5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Comparison!$C$78:$E$78</c:f>
              <c:numCache>
                <c:formatCode>0.0</c:formatCode>
                <c:ptCount val="3"/>
                <c:pt idx="0">
                  <c:v>12.033195020746888</c:v>
                </c:pt>
                <c:pt idx="1">
                  <c:v>12.583333333333334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3-46A0-9F92-8F9B98DDE893}"/>
            </c:ext>
          </c:extLst>
        </c:ser>
        <c:ser>
          <c:idx val="2"/>
          <c:order val="2"/>
          <c:tx>
            <c:strRef>
              <c:f>Comparison!$A$79</c:f>
              <c:strCache>
                <c:ptCount val="1"/>
                <c:pt idx="0">
                  <c:v>9/8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Comparison!$C$79:$E$79</c:f>
              <c:numCache>
                <c:formatCode>0.0</c:formatCode>
                <c:ptCount val="3"/>
                <c:pt idx="0">
                  <c:v>23.375</c:v>
                </c:pt>
                <c:pt idx="1">
                  <c:v>24.583333333333332</c:v>
                </c:pt>
                <c:pt idx="2">
                  <c:v>22.875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3-46A0-9F92-8F9B98DDE893}"/>
            </c:ext>
          </c:extLst>
        </c:ser>
        <c:ser>
          <c:idx val="3"/>
          <c:order val="3"/>
          <c:tx>
            <c:strRef>
              <c:f>Comparison!$A$80</c:f>
              <c:strCache>
                <c:ptCount val="1"/>
                <c:pt idx="0">
                  <c:v>9/11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Comparison!$C$80:$E$80</c:f>
              <c:numCache>
                <c:formatCode>0.0</c:formatCode>
                <c:ptCount val="3"/>
                <c:pt idx="0">
                  <c:v>18.713692946058089</c:v>
                </c:pt>
                <c:pt idx="1">
                  <c:v>18.791666666666668</c:v>
                </c:pt>
                <c:pt idx="2">
                  <c:v>19.291666666666668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3-46A0-9F92-8F9B98DDE893}"/>
            </c:ext>
          </c:extLst>
        </c:ser>
        <c:ser>
          <c:idx val="4"/>
          <c:order val="4"/>
          <c:tx>
            <c:strRef>
              <c:f>Comparison!$A$81</c:f>
              <c:strCache>
                <c:ptCount val="1"/>
                <c:pt idx="0">
                  <c:v>9/14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Comparison!$C$81:$E$81</c:f>
              <c:numCache>
                <c:formatCode>0.0</c:formatCode>
                <c:ptCount val="3"/>
                <c:pt idx="0">
                  <c:v>11.120331950207468</c:v>
                </c:pt>
                <c:pt idx="1">
                  <c:v>10.916666666666666</c:v>
                </c:pt>
                <c:pt idx="2">
                  <c:v>10.625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23-46A0-9F92-8F9B98DDE893}"/>
            </c:ext>
          </c:extLst>
        </c:ser>
        <c:ser>
          <c:idx val="5"/>
          <c:order val="5"/>
          <c:tx>
            <c:strRef>
              <c:f>Comparison!$A$82</c:f>
              <c:strCache>
                <c:ptCount val="1"/>
                <c:pt idx="0">
                  <c:v>9/17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Comparison!$C$82:$E$82</c:f>
              <c:numCache>
                <c:formatCode>0.0</c:formatCode>
                <c:ptCount val="3"/>
                <c:pt idx="0">
                  <c:v>23.526970954356845</c:v>
                </c:pt>
                <c:pt idx="1">
                  <c:v>22.666666666666668</c:v>
                </c:pt>
                <c:pt idx="2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23-46A0-9F92-8F9B98DDE893}"/>
            </c:ext>
          </c:extLst>
        </c:ser>
        <c:ser>
          <c:idx val="7"/>
          <c:order val="6"/>
          <c:tx>
            <c:strRef>
              <c:f>Comparison!$A$83</c:f>
              <c:strCache>
                <c:ptCount val="1"/>
                <c:pt idx="0">
                  <c:v>9/20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Comparison!$C$83:$E$83</c:f>
              <c:numCache>
                <c:formatCode>0.0</c:formatCode>
                <c:ptCount val="3"/>
                <c:pt idx="0">
                  <c:v>4.4813278008298756</c:v>
                </c:pt>
                <c:pt idx="1">
                  <c:v>5.291666666666667</c:v>
                </c:pt>
                <c:pt idx="2">
                  <c:v>4.833333333333333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23-46A0-9F92-8F9B98DDE893}"/>
            </c:ext>
          </c:extLst>
        </c:ser>
        <c:ser>
          <c:idx val="9"/>
          <c:order val="7"/>
          <c:tx>
            <c:strRef>
              <c:f>Comparison!$A$84</c:f>
              <c:strCache>
                <c:ptCount val="1"/>
                <c:pt idx="0">
                  <c:v>9/23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Comparison!$C$84:$E$84</c:f>
              <c:numCache>
                <c:formatCode>0.0</c:formatCode>
                <c:ptCount val="3"/>
                <c:pt idx="1">
                  <c:v>3.0416666666666665</c:v>
                </c:pt>
                <c:pt idx="2">
                  <c:v>3.2916666666666665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23-46A0-9F92-8F9B98DDE893}"/>
            </c:ext>
          </c:extLst>
        </c:ser>
        <c:ser>
          <c:idx val="10"/>
          <c:order val="8"/>
          <c:tx>
            <c:strRef>
              <c:f>Comparison!$A$85</c:f>
              <c:strCache>
                <c:ptCount val="1"/>
                <c:pt idx="0">
                  <c:v>9/26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Comparison!$C$85:$E$85</c:f>
              <c:numCache>
                <c:formatCode>0.0</c:formatCode>
                <c:ptCount val="3"/>
                <c:pt idx="1">
                  <c:v>8.3333333333333339</c:v>
                </c:pt>
                <c:pt idx="2">
                  <c:v>9.9583333333333339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23-46A0-9F92-8F9B98DDE893}"/>
            </c:ext>
          </c:extLst>
        </c:ser>
        <c:ser>
          <c:idx val="8"/>
          <c:order val="9"/>
          <c:tx>
            <c:strRef>
              <c:f>Comparison!$A$86</c:f>
              <c:strCache>
                <c:ptCount val="1"/>
                <c:pt idx="0">
                  <c:v>9/29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Comparison!$C$86:$E$86</c:f>
              <c:numCache>
                <c:formatCode>0.0</c:formatCode>
                <c:ptCount val="3"/>
                <c:pt idx="0">
                  <c:v>5.5186721991701244</c:v>
                </c:pt>
                <c:pt idx="1">
                  <c:v>6</c:v>
                </c:pt>
                <c:pt idx="2">
                  <c:v>6.083333333333333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23-46A0-9F92-8F9B98DDE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46847"/>
        <c:axId val="1"/>
      </c:lineChart>
      <c:catAx>
        <c:axId val="6215468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739202968579892"/>
              <c:y val="0.914801332157059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6712001855362433E-2"/>
              <c:y val="0.4829696474121122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4684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84356180676116"/>
          <c:y val="0.32671476148466416"/>
          <c:w val="9.1822506377808366E-2"/>
          <c:h val="0.372170728299921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September 2006</a:t>
            </a:r>
          </a:p>
        </c:rich>
      </c:tx>
      <c:layout>
        <c:manualLayout>
          <c:xMode val="edge"/>
          <c:yMode val="edge"/>
          <c:x val="0.32728348008539015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331246490153024"/>
          <c:y val="0.19545189822680598"/>
          <c:w val="0.76862029413993149"/>
          <c:h val="0.52183759235312277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Comparison!$A$77:$A$86</c:f>
              <c:numCache>
                <c:formatCode>m/d;@</c:formatCode>
                <c:ptCount val="10"/>
                <c:pt idx="0">
                  <c:v>38962</c:v>
                </c:pt>
                <c:pt idx="1">
                  <c:v>38965</c:v>
                </c:pt>
                <c:pt idx="2">
                  <c:v>38968</c:v>
                </c:pt>
                <c:pt idx="3">
                  <c:v>38971</c:v>
                </c:pt>
                <c:pt idx="4">
                  <c:v>38974</c:v>
                </c:pt>
                <c:pt idx="5">
                  <c:v>38977</c:v>
                </c:pt>
                <c:pt idx="6">
                  <c:v>38980</c:v>
                </c:pt>
                <c:pt idx="7">
                  <c:v>38983</c:v>
                </c:pt>
                <c:pt idx="8">
                  <c:v>38986</c:v>
                </c:pt>
                <c:pt idx="9">
                  <c:v>38989</c:v>
                </c:pt>
              </c:numCache>
            </c:numRef>
          </c:cat>
          <c:val>
            <c:numRef>
              <c:f>Comparison!$C$77:$C$86</c:f>
              <c:numCache>
                <c:formatCode>0.0</c:formatCode>
                <c:ptCount val="10"/>
                <c:pt idx="0">
                  <c:v>8.9166666666666661</c:v>
                </c:pt>
                <c:pt idx="1">
                  <c:v>12.033195020746888</c:v>
                </c:pt>
                <c:pt idx="2">
                  <c:v>23.375</c:v>
                </c:pt>
                <c:pt idx="3">
                  <c:v>18.713692946058089</c:v>
                </c:pt>
                <c:pt idx="4">
                  <c:v>11.120331950207468</c:v>
                </c:pt>
                <c:pt idx="5">
                  <c:v>23.526970954356845</c:v>
                </c:pt>
                <c:pt idx="6">
                  <c:v>4.4813278008298756</c:v>
                </c:pt>
                <c:pt idx="9">
                  <c:v>5.5186721991701244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A-4690-85A9-6FA3F75B0B5B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Comparison!$A$77:$A$86</c:f>
              <c:numCache>
                <c:formatCode>m/d;@</c:formatCode>
                <c:ptCount val="10"/>
                <c:pt idx="0">
                  <c:v>38962</c:v>
                </c:pt>
                <c:pt idx="1">
                  <c:v>38965</c:v>
                </c:pt>
                <c:pt idx="2">
                  <c:v>38968</c:v>
                </c:pt>
                <c:pt idx="3">
                  <c:v>38971</c:v>
                </c:pt>
                <c:pt idx="4">
                  <c:v>38974</c:v>
                </c:pt>
                <c:pt idx="5">
                  <c:v>38977</c:v>
                </c:pt>
                <c:pt idx="6">
                  <c:v>38980</c:v>
                </c:pt>
                <c:pt idx="7">
                  <c:v>38983</c:v>
                </c:pt>
                <c:pt idx="8">
                  <c:v>38986</c:v>
                </c:pt>
                <c:pt idx="9">
                  <c:v>38989</c:v>
                </c:pt>
              </c:numCache>
            </c:numRef>
          </c:cat>
          <c:val>
            <c:numRef>
              <c:f>Comparison!$D$77:$D$86</c:f>
              <c:numCache>
                <c:formatCode>0.0</c:formatCode>
                <c:ptCount val="10"/>
                <c:pt idx="0">
                  <c:v>9.2083333333333339</c:v>
                </c:pt>
                <c:pt idx="1">
                  <c:v>12.583333333333334</c:v>
                </c:pt>
                <c:pt idx="2">
                  <c:v>24.583333333333332</c:v>
                </c:pt>
                <c:pt idx="3">
                  <c:v>18.791666666666668</c:v>
                </c:pt>
                <c:pt idx="4">
                  <c:v>10.916666666666666</c:v>
                </c:pt>
                <c:pt idx="5">
                  <c:v>22.666666666666668</c:v>
                </c:pt>
                <c:pt idx="6">
                  <c:v>5.291666666666667</c:v>
                </c:pt>
                <c:pt idx="7">
                  <c:v>3.0416666666666665</c:v>
                </c:pt>
                <c:pt idx="8">
                  <c:v>8.3333333333333339</c:v>
                </c:pt>
                <c:pt idx="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A-4690-85A9-6FA3F75B0B5B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Comparison!$A$77:$A$86</c:f>
              <c:numCache>
                <c:formatCode>m/d;@</c:formatCode>
                <c:ptCount val="10"/>
                <c:pt idx="0">
                  <c:v>38962</c:v>
                </c:pt>
                <c:pt idx="1">
                  <c:v>38965</c:v>
                </c:pt>
                <c:pt idx="2">
                  <c:v>38968</c:v>
                </c:pt>
                <c:pt idx="3">
                  <c:v>38971</c:v>
                </c:pt>
                <c:pt idx="4">
                  <c:v>38974</c:v>
                </c:pt>
                <c:pt idx="5">
                  <c:v>38977</c:v>
                </c:pt>
                <c:pt idx="6">
                  <c:v>38980</c:v>
                </c:pt>
                <c:pt idx="7">
                  <c:v>38983</c:v>
                </c:pt>
                <c:pt idx="8">
                  <c:v>38986</c:v>
                </c:pt>
                <c:pt idx="9">
                  <c:v>38989</c:v>
                </c:pt>
              </c:numCache>
            </c:numRef>
          </c:cat>
          <c:val>
            <c:numRef>
              <c:f>Comparison!$E$77:$E$86</c:f>
              <c:numCache>
                <c:formatCode>0.0</c:formatCode>
                <c:ptCount val="10"/>
                <c:pt idx="0">
                  <c:v>8.0833333333333339</c:v>
                </c:pt>
                <c:pt idx="1">
                  <c:v>12</c:v>
                </c:pt>
                <c:pt idx="2">
                  <c:v>22.875</c:v>
                </c:pt>
                <c:pt idx="3">
                  <c:v>19.291666666666668</c:v>
                </c:pt>
                <c:pt idx="4">
                  <c:v>10.625</c:v>
                </c:pt>
                <c:pt idx="5">
                  <c:v>22.5</c:v>
                </c:pt>
                <c:pt idx="6">
                  <c:v>4.833333333333333</c:v>
                </c:pt>
                <c:pt idx="7">
                  <c:v>3.2916666666666665</c:v>
                </c:pt>
                <c:pt idx="8">
                  <c:v>9.9583333333333339</c:v>
                </c:pt>
                <c:pt idx="9">
                  <c:v>6.083333333333333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A-4690-85A9-6FA3F75B0B5B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Comparison!$A$77:$A$86</c:f>
              <c:numCache>
                <c:formatCode>m/d;@</c:formatCode>
                <c:ptCount val="10"/>
                <c:pt idx="0">
                  <c:v>38962</c:v>
                </c:pt>
                <c:pt idx="1">
                  <c:v>38965</c:v>
                </c:pt>
                <c:pt idx="2">
                  <c:v>38968</c:v>
                </c:pt>
                <c:pt idx="3">
                  <c:v>38971</c:v>
                </c:pt>
                <c:pt idx="4">
                  <c:v>38974</c:v>
                </c:pt>
                <c:pt idx="5">
                  <c:v>38977</c:v>
                </c:pt>
                <c:pt idx="6">
                  <c:v>38980</c:v>
                </c:pt>
                <c:pt idx="7">
                  <c:v>38983</c:v>
                </c:pt>
                <c:pt idx="8">
                  <c:v>38986</c:v>
                </c:pt>
                <c:pt idx="9">
                  <c:v>38989</c:v>
                </c:pt>
              </c:numCache>
            </c:numRef>
          </c:cat>
          <c:val>
            <c:numRef>
              <c:f>Comparison!$B$77:$B$86</c:f>
              <c:numCache>
                <c:formatCode>0.0</c:formatCode>
                <c:ptCount val="10"/>
                <c:pt idx="0">
                  <c:v>10.583333333333334</c:v>
                </c:pt>
                <c:pt idx="1">
                  <c:v>14.416666666666666</c:v>
                </c:pt>
                <c:pt idx="2">
                  <c:v>22.041666666666668</c:v>
                </c:pt>
                <c:pt idx="3">
                  <c:v>18.041666666666668</c:v>
                </c:pt>
                <c:pt idx="4">
                  <c:v>11.375</c:v>
                </c:pt>
                <c:pt idx="5">
                  <c:v>24.583333333333332</c:v>
                </c:pt>
                <c:pt idx="6">
                  <c:v>6.75</c:v>
                </c:pt>
                <c:pt idx="7">
                  <c:v>2.8333333333333335</c:v>
                </c:pt>
                <c:pt idx="8">
                  <c:v>8.25</c:v>
                </c:pt>
                <c:pt idx="9">
                  <c:v>5.708333333333333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EA-4690-85A9-6FA3F75B0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53087"/>
        <c:axId val="1"/>
      </c:lineChart>
      <c:dateAx>
        <c:axId val="621553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034898863104676"/>
              <c:y val="0.8653016076837234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405990513244511E-2"/>
              <c:y val="0.404186935168055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308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4300290325024729E-2"/>
          <c:y val="0.93551248374577989"/>
          <c:w val="0.8297793282973025"/>
          <c:h val="4.74397811230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October 2006</a:t>
            </a:r>
          </a:p>
        </c:rich>
      </c:tx>
      <c:layout>
        <c:manualLayout>
          <c:xMode val="edge"/>
          <c:yMode val="edge"/>
          <c:x val="0.32613335692666062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66532092846559"/>
          <c:y val="0.19508181247903661"/>
          <c:w val="0.76707896705709466"/>
          <c:h val="0.52274349751664173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Comparison!$A$87:$A$96</c:f>
              <c:numCache>
                <c:formatCode>m/d;@</c:formatCode>
                <c:ptCount val="10"/>
                <c:pt idx="0">
                  <c:v>38992</c:v>
                </c:pt>
                <c:pt idx="1">
                  <c:v>38995</c:v>
                </c:pt>
                <c:pt idx="2">
                  <c:v>38998</c:v>
                </c:pt>
                <c:pt idx="3">
                  <c:v>39001</c:v>
                </c:pt>
                <c:pt idx="4">
                  <c:v>39004</c:v>
                </c:pt>
                <c:pt idx="5">
                  <c:v>39007</c:v>
                </c:pt>
                <c:pt idx="6">
                  <c:v>39010</c:v>
                </c:pt>
                <c:pt idx="7">
                  <c:v>39013</c:v>
                </c:pt>
                <c:pt idx="8">
                  <c:v>39016</c:v>
                </c:pt>
                <c:pt idx="9">
                  <c:v>39019</c:v>
                </c:pt>
              </c:numCache>
            </c:numRef>
          </c:cat>
          <c:val>
            <c:numRef>
              <c:f>Comparison!$C$87:$C$96</c:f>
              <c:numCache>
                <c:formatCode>0.0</c:formatCode>
                <c:ptCount val="10"/>
                <c:pt idx="0">
                  <c:v>9.8755186721991688</c:v>
                </c:pt>
                <c:pt idx="1">
                  <c:v>8.8333333333333339</c:v>
                </c:pt>
                <c:pt idx="2">
                  <c:v>10.207468879668049</c:v>
                </c:pt>
                <c:pt idx="3">
                  <c:v>12.791666666666666</c:v>
                </c:pt>
                <c:pt idx="4">
                  <c:v>3.9834024896265556</c:v>
                </c:pt>
                <c:pt idx="5">
                  <c:v>11.742738589211617</c:v>
                </c:pt>
                <c:pt idx="6">
                  <c:v>9.0871369294605806</c:v>
                </c:pt>
                <c:pt idx="7">
                  <c:v>6.875</c:v>
                </c:pt>
                <c:pt idx="8">
                  <c:v>9.1666666666666661</c:v>
                </c:pt>
                <c:pt idx="9">
                  <c:v>8.3817427385892103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8-430D-BF41-B14779BC3678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Comparison!$A$87:$A$96</c:f>
              <c:numCache>
                <c:formatCode>m/d;@</c:formatCode>
                <c:ptCount val="10"/>
                <c:pt idx="0">
                  <c:v>38992</c:v>
                </c:pt>
                <c:pt idx="1">
                  <c:v>38995</c:v>
                </c:pt>
                <c:pt idx="2">
                  <c:v>38998</c:v>
                </c:pt>
                <c:pt idx="3">
                  <c:v>39001</c:v>
                </c:pt>
                <c:pt idx="4">
                  <c:v>39004</c:v>
                </c:pt>
                <c:pt idx="5">
                  <c:v>39007</c:v>
                </c:pt>
                <c:pt idx="6">
                  <c:v>39010</c:v>
                </c:pt>
                <c:pt idx="7">
                  <c:v>39013</c:v>
                </c:pt>
                <c:pt idx="8">
                  <c:v>39016</c:v>
                </c:pt>
                <c:pt idx="9">
                  <c:v>39019</c:v>
                </c:pt>
              </c:numCache>
            </c:numRef>
          </c:cat>
          <c:val>
            <c:numRef>
              <c:f>Comparison!$D$87:$D$96</c:f>
              <c:numCache>
                <c:formatCode>0.0</c:formatCode>
                <c:ptCount val="10"/>
                <c:pt idx="0">
                  <c:v>9.8333333333333339</c:v>
                </c:pt>
                <c:pt idx="1">
                  <c:v>8.375</c:v>
                </c:pt>
                <c:pt idx="2">
                  <c:v>10.125</c:v>
                </c:pt>
                <c:pt idx="3">
                  <c:v>12.208333333333334</c:v>
                </c:pt>
                <c:pt idx="4">
                  <c:v>5.333333333333333</c:v>
                </c:pt>
                <c:pt idx="5">
                  <c:v>10.875</c:v>
                </c:pt>
                <c:pt idx="6">
                  <c:v>9.25</c:v>
                </c:pt>
                <c:pt idx="7">
                  <c:v>6.666666666666667</c:v>
                </c:pt>
                <c:pt idx="8">
                  <c:v>9.125</c:v>
                </c:pt>
                <c:pt idx="9">
                  <c:v>9.3333333333333339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8-430D-BF41-B14779BC3678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Comparison!$A$87:$A$96</c:f>
              <c:numCache>
                <c:formatCode>m/d;@</c:formatCode>
                <c:ptCount val="10"/>
                <c:pt idx="0">
                  <c:v>38992</c:v>
                </c:pt>
                <c:pt idx="1">
                  <c:v>38995</c:v>
                </c:pt>
                <c:pt idx="2">
                  <c:v>38998</c:v>
                </c:pt>
                <c:pt idx="3">
                  <c:v>39001</c:v>
                </c:pt>
                <c:pt idx="4">
                  <c:v>39004</c:v>
                </c:pt>
                <c:pt idx="5">
                  <c:v>39007</c:v>
                </c:pt>
                <c:pt idx="6">
                  <c:v>39010</c:v>
                </c:pt>
                <c:pt idx="7">
                  <c:v>39013</c:v>
                </c:pt>
                <c:pt idx="8">
                  <c:v>39016</c:v>
                </c:pt>
                <c:pt idx="9">
                  <c:v>39019</c:v>
                </c:pt>
              </c:numCache>
            </c:numRef>
          </c:cat>
          <c:val>
            <c:numRef>
              <c:f>Comparison!$E$87:$E$96</c:f>
              <c:numCache>
                <c:formatCode>0.0</c:formatCode>
                <c:ptCount val="10"/>
                <c:pt idx="0">
                  <c:v>10.291666666666666</c:v>
                </c:pt>
                <c:pt idx="1">
                  <c:v>8</c:v>
                </c:pt>
                <c:pt idx="2">
                  <c:v>9.1666666666666661</c:v>
                </c:pt>
                <c:pt idx="3">
                  <c:v>11.916666666666666</c:v>
                </c:pt>
                <c:pt idx="4">
                  <c:v>4.916666666666667</c:v>
                </c:pt>
                <c:pt idx="5">
                  <c:v>11.708333333333334</c:v>
                </c:pt>
                <c:pt idx="6">
                  <c:v>10.416666666666666</c:v>
                </c:pt>
                <c:pt idx="7">
                  <c:v>7.041666666666667</c:v>
                </c:pt>
                <c:pt idx="8">
                  <c:v>9.2916666666666661</c:v>
                </c:pt>
                <c:pt idx="9">
                  <c:v>8.6666666666666661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8-430D-BF41-B14779BC3678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Comparison!$A$87:$A$96</c:f>
              <c:numCache>
                <c:formatCode>m/d;@</c:formatCode>
                <c:ptCount val="10"/>
                <c:pt idx="0">
                  <c:v>38992</c:v>
                </c:pt>
                <c:pt idx="1">
                  <c:v>38995</c:v>
                </c:pt>
                <c:pt idx="2">
                  <c:v>38998</c:v>
                </c:pt>
                <c:pt idx="3">
                  <c:v>39001</c:v>
                </c:pt>
                <c:pt idx="4">
                  <c:v>39004</c:v>
                </c:pt>
                <c:pt idx="5">
                  <c:v>39007</c:v>
                </c:pt>
                <c:pt idx="6">
                  <c:v>39010</c:v>
                </c:pt>
                <c:pt idx="7">
                  <c:v>39013</c:v>
                </c:pt>
                <c:pt idx="8">
                  <c:v>39016</c:v>
                </c:pt>
                <c:pt idx="9">
                  <c:v>39019</c:v>
                </c:pt>
              </c:numCache>
            </c:numRef>
          </c:cat>
          <c:val>
            <c:numRef>
              <c:f>Comparison!$B$87:$B$96</c:f>
              <c:numCache>
                <c:formatCode>0.0</c:formatCode>
                <c:ptCount val="10"/>
                <c:pt idx="0">
                  <c:v>9</c:v>
                </c:pt>
                <c:pt idx="1">
                  <c:v>8.7916666666666661</c:v>
                </c:pt>
                <c:pt idx="2">
                  <c:v>11.916666666666666</c:v>
                </c:pt>
                <c:pt idx="3">
                  <c:v>11.666666666666666</c:v>
                </c:pt>
                <c:pt idx="4">
                  <c:v>4.416666666666667</c:v>
                </c:pt>
                <c:pt idx="5">
                  <c:v>9.6666666666666661</c:v>
                </c:pt>
                <c:pt idx="6">
                  <c:v>7.875</c:v>
                </c:pt>
                <c:pt idx="7">
                  <c:v>8.4166666666666661</c:v>
                </c:pt>
                <c:pt idx="8">
                  <c:v>8</c:v>
                </c:pt>
                <c:pt idx="9">
                  <c:v>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A8-430D-BF41-B14779BC3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58911"/>
        <c:axId val="1"/>
      </c:lineChart>
      <c:dateAx>
        <c:axId val="621558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074970043002359"/>
              <c:y val="0.86555716798951188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405315610393338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891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1533339231665156E-2"/>
          <c:y val="0.93563510062761246"/>
          <c:w val="0.83530074069991667"/>
          <c:h val="4.7349954485203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November 2006</a:t>
            </a:r>
          </a:p>
        </c:rich>
      </c:tx>
      <c:layout>
        <c:manualLayout>
          <c:xMode val="edge"/>
          <c:yMode val="edge"/>
          <c:x val="0.32616952878041261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364899512685658"/>
          <c:y val="0.19508181247903661"/>
          <c:w val="0.76823685966554023"/>
          <c:h val="0.52274349751664173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Comparison!$A$97:$A$106</c:f>
              <c:numCache>
                <c:formatCode>m/d;@</c:formatCode>
                <c:ptCount val="10"/>
                <c:pt idx="0">
                  <c:v>39022</c:v>
                </c:pt>
                <c:pt idx="1">
                  <c:v>39025</c:v>
                </c:pt>
                <c:pt idx="2">
                  <c:v>39028</c:v>
                </c:pt>
                <c:pt idx="3">
                  <c:v>39031</c:v>
                </c:pt>
                <c:pt idx="4">
                  <c:v>39034</c:v>
                </c:pt>
                <c:pt idx="5">
                  <c:v>39037</c:v>
                </c:pt>
                <c:pt idx="6">
                  <c:v>39040</c:v>
                </c:pt>
                <c:pt idx="7">
                  <c:v>39043</c:v>
                </c:pt>
                <c:pt idx="8">
                  <c:v>39046</c:v>
                </c:pt>
                <c:pt idx="9">
                  <c:v>39049</c:v>
                </c:pt>
              </c:numCache>
            </c:numRef>
          </c:cat>
          <c:val>
            <c:numRef>
              <c:f>Comparison!$C$97:$C$106</c:f>
              <c:numCache>
                <c:formatCode>0.0</c:formatCode>
                <c:ptCount val="10"/>
                <c:pt idx="0">
                  <c:v>6</c:v>
                </c:pt>
                <c:pt idx="1">
                  <c:v>7.1369294605809124</c:v>
                </c:pt>
                <c:pt idx="2">
                  <c:v>13.485477178423237</c:v>
                </c:pt>
                <c:pt idx="3">
                  <c:v>14.041666666666666</c:v>
                </c:pt>
                <c:pt idx="4">
                  <c:v>14.771784232365144</c:v>
                </c:pt>
                <c:pt idx="5">
                  <c:v>4.6887966804979246</c:v>
                </c:pt>
                <c:pt idx="6">
                  <c:v>19.377593360995849</c:v>
                </c:pt>
                <c:pt idx="7">
                  <c:v>15.145228215767634</c:v>
                </c:pt>
                <c:pt idx="8">
                  <c:v>14.107883817427386</c:v>
                </c:pt>
                <c:pt idx="9">
                  <c:v>17.095435684647303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7-4483-A4E4-D26449B9CE93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Comparison!$A$97:$A$106</c:f>
              <c:numCache>
                <c:formatCode>m/d;@</c:formatCode>
                <c:ptCount val="10"/>
                <c:pt idx="0">
                  <c:v>39022</c:v>
                </c:pt>
                <c:pt idx="1">
                  <c:v>39025</c:v>
                </c:pt>
                <c:pt idx="2">
                  <c:v>39028</c:v>
                </c:pt>
                <c:pt idx="3">
                  <c:v>39031</c:v>
                </c:pt>
                <c:pt idx="4">
                  <c:v>39034</c:v>
                </c:pt>
                <c:pt idx="5">
                  <c:v>39037</c:v>
                </c:pt>
                <c:pt idx="6">
                  <c:v>39040</c:v>
                </c:pt>
                <c:pt idx="7">
                  <c:v>39043</c:v>
                </c:pt>
                <c:pt idx="8">
                  <c:v>39046</c:v>
                </c:pt>
                <c:pt idx="9">
                  <c:v>39049</c:v>
                </c:pt>
              </c:numCache>
            </c:numRef>
          </c:cat>
          <c:val>
            <c:numRef>
              <c:f>Comparison!$D$97:$D$106</c:f>
              <c:numCache>
                <c:formatCode>0.0</c:formatCode>
                <c:ptCount val="10"/>
                <c:pt idx="0">
                  <c:v>6.083333333333333</c:v>
                </c:pt>
                <c:pt idx="1">
                  <c:v>7.416666666666667</c:v>
                </c:pt>
                <c:pt idx="2">
                  <c:v>14.625</c:v>
                </c:pt>
                <c:pt idx="3">
                  <c:v>16</c:v>
                </c:pt>
                <c:pt idx="4">
                  <c:v>18.75</c:v>
                </c:pt>
                <c:pt idx="5">
                  <c:v>5.166666666666667</c:v>
                </c:pt>
                <c:pt idx="6">
                  <c:v>19.541666666666668</c:v>
                </c:pt>
                <c:pt idx="7">
                  <c:v>14.083333333333334</c:v>
                </c:pt>
                <c:pt idx="8">
                  <c:v>15.833333333333334</c:v>
                </c:pt>
                <c:pt idx="9">
                  <c:v>16.541666666666668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7-4483-A4E4-D26449B9CE93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Comparison!$A$97:$A$106</c:f>
              <c:numCache>
                <c:formatCode>m/d;@</c:formatCode>
                <c:ptCount val="10"/>
                <c:pt idx="0">
                  <c:v>39022</c:v>
                </c:pt>
                <c:pt idx="1">
                  <c:v>39025</c:v>
                </c:pt>
                <c:pt idx="2">
                  <c:v>39028</c:v>
                </c:pt>
                <c:pt idx="3">
                  <c:v>39031</c:v>
                </c:pt>
                <c:pt idx="4">
                  <c:v>39034</c:v>
                </c:pt>
                <c:pt idx="5">
                  <c:v>39037</c:v>
                </c:pt>
                <c:pt idx="6">
                  <c:v>39040</c:v>
                </c:pt>
                <c:pt idx="7">
                  <c:v>39043</c:v>
                </c:pt>
                <c:pt idx="8">
                  <c:v>39046</c:v>
                </c:pt>
                <c:pt idx="9">
                  <c:v>39049</c:v>
                </c:pt>
              </c:numCache>
            </c:numRef>
          </c:cat>
          <c:val>
            <c:numRef>
              <c:f>Comparison!$E$97:$E$106</c:f>
              <c:numCache>
                <c:formatCode>0.0</c:formatCode>
                <c:ptCount val="10"/>
                <c:pt idx="0">
                  <c:v>5.666666666666667</c:v>
                </c:pt>
                <c:pt idx="1">
                  <c:v>7.625</c:v>
                </c:pt>
                <c:pt idx="3">
                  <c:v>17.666666666666668</c:v>
                </c:pt>
                <c:pt idx="4">
                  <c:v>17.625</c:v>
                </c:pt>
                <c:pt idx="5">
                  <c:v>6.833333333333333</c:v>
                </c:pt>
                <c:pt idx="6">
                  <c:v>19.375</c:v>
                </c:pt>
                <c:pt idx="7">
                  <c:v>13.083333333333334</c:v>
                </c:pt>
                <c:pt idx="8">
                  <c:v>16</c:v>
                </c:pt>
                <c:pt idx="9">
                  <c:v>17.666666666666668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27-4483-A4E4-D26449B9CE93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Comparison!$A$97:$A$106</c:f>
              <c:numCache>
                <c:formatCode>m/d;@</c:formatCode>
                <c:ptCount val="10"/>
                <c:pt idx="0">
                  <c:v>39022</c:v>
                </c:pt>
                <c:pt idx="1">
                  <c:v>39025</c:v>
                </c:pt>
                <c:pt idx="2">
                  <c:v>39028</c:v>
                </c:pt>
                <c:pt idx="3">
                  <c:v>39031</c:v>
                </c:pt>
                <c:pt idx="4">
                  <c:v>39034</c:v>
                </c:pt>
                <c:pt idx="5">
                  <c:v>39037</c:v>
                </c:pt>
                <c:pt idx="6">
                  <c:v>39040</c:v>
                </c:pt>
                <c:pt idx="7">
                  <c:v>39043</c:v>
                </c:pt>
                <c:pt idx="8">
                  <c:v>39046</c:v>
                </c:pt>
                <c:pt idx="9">
                  <c:v>39049</c:v>
                </c:pt>
              </c:numCache>
            </c:numRef>
          </c:cat>
          <c:val>
            <c:numRef>
              <c:f>Comparison!$B$97:$B$106</c:f>
              <c:numCache>
                <c:formatCode>0.0</c:formatCode>
                <c:ptCount val="10"/>
                <c:pt idx="0">
                  <c:v>5.791666666666667</c:v>
                </c:pt>
                <c:pt idx="1">
                  <c:v>10.5</c:v>
                </c:pt>
                <c:pt idx="2">
                  <c:v>14.541666666666666</c:v>
                </c:pt>
                <c:pt idx="3">
                  <c:v>13.75</c:v>
                </c:pt>
                <c:pt idx="4">
                  <c:v>13.875</c:v>
                </c:pt>
                <c:pt idx="5">
                  <c:v>4.375</c:v>
                </c:pt>
                <c:pt idx="6">
                  <c:v>21.125</c:v>
                </c:pt>
                <c:pt idx="7">
                  <c:v>17.5</c:v>
                </c:pt>
                <c:pt idx="8">
                  <c:v>14.5</c:v>
                </c:pt>
                <c:pt idx="9">
                  <c:v>15.708333333333334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27-4483-A4E4-D26449B9C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442015"/>
        <c:axId val="1"/>
      </c:lineChart>
      <c:dateAx>
        <c:axId val="621442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127649876426322"/>
              <c:y val="0.86555716798951188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457974856994107E-2"/>
              <c:y val="0.405315610393338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4201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4439827247721019E-2"/>
          <c:y val="0.93563510062761246"/>
          <c:w val="0.83115280937952862"/>
          <c:h val="4.7349954485203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December 2006</a:t>
            </a:r>
          </a:p>
        </c:rich>
      </c:tx>
      <c:layout>
        <c:manualLayout>
          <c:xMode val="edge"/>
          <c:yMode val="edge"/>
          <c:x val="0.32841751078309012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347138200900853"/>
          <c:y val="0.19545189822680598"/>
          <c:w val="0.75864444990893798"/>
          <c:h val="0.51994000110820215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Comparison!$A$107:$A$117</c:f>
              <c:numCache>
                <c:formatCode>m/d;@</c:formatCode>
                <c:ptCount val="11"/>
                <c:pt idx="0">
                  <c:v>39052</c:v>
                </c:pt>
                <c:pt idx="1">
                  <c:v>39055</c:v>
                </c:pt>
                <c:pt idx="2">
                  <c:v>39058</c:v>
                </c:pt>
                <c:pt idx="3">
                  <c:v>39061</c:v>
                </c:pt>
                <c:pt idx="4">
                  <c:v>39064</c:v>
                </c:pt>
                <c:pt idx="5">
                  <c:v>39067</c:v>
                </c:pt>
                <c:pt idx="6">
                  <c:v>39070</c:v>
                </c:pt>
                <c:pt idx="7">
                  <c:v>39073</c:v>
                </c:pt>
                <c:pt idx="8">
                  <c:v>39076</c:v>
                </c:pt>
                <c:pt idx="9">
                  <c:v>39079</c:v>
                </c:pt>
                <c:pt idx="10">
                  <c:v>39082</c:v>
                </c:pt>
              </c:numCache>
            </c:numRef>
          </c:cat>
          <c:val>
            <c:numRef>
              <c:f>Comparison!$C$107:$C$117</c:f>
              <c:numCache>
                <c:formatCode>0.0</c:formatCode>
                <c:ptCount val="11"/>
                <c:pt idx="0">
                  <c:v>5.7676348547717842</c:v>
                </c:pt>
                <c:pt idx="1">
                  <c:v>8.215767634854771</c:v>
                </c:pt>
                <c:pt idx="2">
                  <c:v>6.708333333333333</c:v>
                </c:pt>
                <c:pt idx="3">
                  <c:v>10.207468879668049</c:v>
                </c:pt>
                <c:pt idx="4">
                  <c:v>10.08298755186722</c:v>
                </c:pt>
                <c:pt idx="6">
                  <c:v>16.058091286307054</c:v>
                </c:pt>
                <c:pt idx="7">
                  <c:v>5.9336099585062234</c:v>
                </c:pt>
                <c:pt idx="8">
                  <c:v>14.439834024896264</c:v>
                </c:pt>
                <c:pt idx="9">
                  <c:v>11.410788381742737</c:v>
                </c:pt>
                <c:pt idx="10">
                  <c:v>4.7302904564315353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4-4986-AE8E-EA87862D8D4C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Comparison!$A$107:$A$117</c:f>
              <c:numCache>
                <c:formatCode>m/d;@</c:formatCode>
                <c:ptCount val="11"/>
                <c:pt idx="0">
                  <c:v>39052</c:v>
                </c:pt>
                <c:pt idx="1">
                  <c:v>39055</c:v>
                </c:pt>
                <c:pt idx="2">
                  <c:v>39058</c:v>
                </c:pt>
                <c:pt idx="3">
                  <c:v>39061</c:v>
                </c:pt>
                <c:pt idx="4">
                  <c:v>39064</c:v>
                </c:pt>
                <c:pt idx="5">
                  <c:v>39067</c:v>
                </c:pt>
                <c:pt idx="6">
                  <c:v>39070</c:v>
                </c:pt>
                <c:pt idx="7">
                  <c:v>39073</c:v>
                </c:pt>
                <c:pt idx="8">
                  <c:v>39076</c:v>
                </c:pt>
                <c:pt idx="9">
                  <c:v>39079</c:v>
                </c:pt>
                <c:pt idx="10">
                  <c:v>39082</c:v>
                </c:pt>
              </c:numCache>
            </c:numRef>
          </c:cat>
          <c:val>
            <c:numRef>
              <c:f>Comparison!$D$107:$D$117</c:f>
              <c:numCache>
                <c:formatCode>0.0</c:formatCode>
                <c:ptCount val="11"/>
                <c:pt idx="0">
                  <c:v>5.916666666666667</c:v>
                </c:pt>
                <c:pt idx="1">
                  <c:v>9.2083333333333339</c:v>
                </c:pt>
                <c:pt idx="2">
                  <c:v>7.166666666666667</c:v>
                </c:pt>
                <c:pt idx="3">
                  <c:v>10.416666666666666</c:v>
                </c:pt>
                <c:pt idx="4">
                  <c:v>11.083333333333334</c:v>
                </c:pt>
                <c:pt idx="5">
                  <c:v>13.75</c:v>
                </c:pt>
                <c:pt idx="6">
                  <c:v>15.791666666666666</c:v>
                </c:pt>
                <c:pt idx="7">
                  <c:v>7.0954356846473026</c:v>
                </c:pt>
                <c:pt idx="8">
                  <c:v>14.833333333333334</c:v>
                </c:pt>
                <c:pt idx="9">
                  <c:v>12.083333333333334</c:v>
                </c:pt>
                <c:pt idx="10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4-4986-AE8E-EA87862D8D4C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Comparison!$A$107:$A$117</c:f>
              <c:numCache>
                <c:formatCode>m/d;@</c:formatCode>
                <c:ptCount val="11"/>
                <c:pt idx="0">
                  <c:v>39052</c:v>
                </c:pt>
                <c:pt idx="1">
                  <c:v>39055</c:v>
                </c:pt>
                <c:pt idx="2">
                  <c:v>39058</c:v>
                </c:pt>
                <c:pt idx="3">
                  <c:v>39061</c:v>
                </c:pt>
                <c:pt idx="4">
                  <c:v>39064</c:v>
                </c:pt>
                <c:pt idx="5">
                  <c:v>39067</c:v>
                </c:pt>
                <c:pt idx="6">
                  <c:v>39070</c:v>
                </c:pt>
                <c:pt idx="7">
                  <c:v>39073</c:v>
                </c:pt>
                <c:pt idx="8">
                  <c:v>39076</c:v>
                </c:pt>
                <c:pt idx="9">
                  <c:v>39079</c:v>
                </c:pt>
                <c:pt idx="10">
                  <c:v>39082</c:v>
                </c:pt>
              </c:numCache>
            </c:numRef>
          </c:cat>
          <c:val>
            <c:numRef>
              <c:f>Comparison!$E$107:$E$117</c:f>
              <c:numCache>
                <c:formatCode>0.0</c:formatCode>
                <c:ptCount val="11"/>
                <c:pt idx="0">
                  <c:v>6.125</c:v>
                </c:pt>
                <c:pt idx="1">
                  <c:v>9.2083333333333339</c:v>
                </c:pt>
                <c:pt idx="2">
                  <c:v>8.1666666666666661</c:v>
                </c:pt>
                <c:pt idx="3">
                  <c:v>11.666666666666666</c:v>
                </c:pt>
                <c:pt idx="4">
                  <c:v>10.958333333333334</c:v>
                </c:pt>
                <c:pt idx="5">
                  <c:v>13.875</c:v>
                </c:pt>
                <c:pt idx="6">
                  <c:v>14.708333333333334</c:v>
                </c:pt>
                <c:pt idx="7">
                  <c:v>5.791666666666667</c:v>
                </c:pt>
                <c:pt idx="8">
                  <c:v>12.958333333333334</c:v>
                </c:pt>
                <c:pt idx="9">
                  <c:v>12.208333333333334</c:v>
                </c:pt>
                <c:pt idx="10">
                  <c:v>4.875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14-4986-AE8E-EA87862D8D4C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Comparison!$A$107:$A$117</c:f>
              <c:numCache>
                <c:formatCode>m/d;@</c:formatCode>
                <c:ptCount val="11"/>
                <c:pt idx="0">
                  <c:v>39052</c:v>
                </c:pt>
                <c:pt idx="1">
                  <c:v>39055</c:v>
                </c:pt>
                <c:pt idx="2">
                  <c:v>39058</c:v>
                </c:pt>
                <c:pt idx="3">
                  <c:v>39061</c:v>
                </c:pt>
                <c:pt idx="4">
                  <c:v>39064</c:v>
                </c:pt>
                <c:pt idx="5">
                  <c:v>39067</c:v>
                </c:pt>
                <c:pt idx="6">
                  <c:v>39070</c:v>
                </c:pt>
                <c:pt idx="7">
                  <c:v>39073</c:v>
                </c:pt>
                <c:pt idx="8">
                  <c:v>39076</c:v>
                </c:pt>
                <c:pt idx="9">
                  <c:v>39079</c:v>
                </c:pt>
                <c:pt idx="10">
                  <c:v>39082</c:v>
                </c:pt>
              </c:numCache>
            </c:numRef>
          </c:cat>
          <c:val>
            <c:numRef>
              <c:f>Comparison!$B$107:$B$117</c:f>
              <c:numCache>
                <c:formatCode>0.0</c:formatCode>
                <c:ptCount val="11"/>
                <c:pt idx="0">
                  <c:v>5.208333333333333</c:v>
                </c:pt>
                <c:pt idx="1">
                  <c:v>9.625</c:v>
                </c:pt>
                <c:pt idx="2">
                  <c:v>7.333333333333333</c:v>
                </c:pt>
                <c:pt idx="3">
                  <c:v>10.458333333333334</c:v>
                </c:pt>
                <c:pt idx="4">
                  <c:v>7.458333333333333</c:v>
                </c:pt>
                <c:pt idx="5">
                  <c:v>12.208333333333334</c:v>
                </c:pt>
                <c:pt idx="6">
                  <c:v>15</c:v>
                </c:pt>
                <c:pt idx="7">
                  <c:v>6.166666666666667</c:v>
                </c:pt>
                <c:pt idx="8">
                  <c:v>13.625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14-4986-AE8E-EA87862D8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454495"/>
        <c:axId val="1"/>
      </c:lineChart>
      <c:dateAx>
        <c:axId val="621454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323603099299946"/>
              <c:y val="0.86340401643880305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99663524393559E-2"/>
              <c:y val="0.390903796453611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5449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7030640357518868E-2"/>
          <c:y val="0.93551248374577989"/>
          <c:w val="0.8243279520655562"/>
          <c:h val="4.74397811230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October 2006</a:t>
            </a:r>
          </a:p>
        </c:rich>
      </c:tx>
      <c:layout>
        <c:manualLayout>
          <c:xMode val="edge"/>
          <c:yMode val="edge"/>
          <c:x val="0.37124981091740933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38845474460022"/>
          <c:y val="0.22727983407628813"/>
          <c:w val="0.67226317112071432"/>
          <c:h val="0.63070153956169961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Comparison!$A$87</c:f>
              <c:strCache>
                <c:ptCount val="1"/>
                <c:pt idx="0">
                  <c:v>10/2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Comparison!$C$87:$E$87</c:f>
              <c:numCache>
                <c:formatCode>0.0</c:formatCode>
                <c:ptCount val="3"/>
                <c:pt idx="0">
                  <c:v>9.8755186721991688</c:v>
                </c:pt>
                <c:pt idx="1">
                  <c:v>9.8333333333333339</c:v>
                </c:pt>
                <c:pt idx="2">
                  <c:v>10.291666666666666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5-45D0-9CEB-B2E6C02EF72D}"/>
            </c:ext>
          </c:extLst>
        </c:ser>
        <c:ser>
          <c:idx val="1"/>
          <c:order val="1"/>
          <c:tx>
            <c:strRef>
              <c:f>Comparison!$A$88</c:f>
              <c:strCache>
                <c:ptCount val="1"/>
                <c:pt idx="0">
                  <c:v>10/5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Comparison!$C$88:$E$88</c:f>
              <c:numCache>
                <c:formatCode>0.0</c:formatCode>
                <c:ptCount val="3"/>
                <c:pt idx="0">
                  <c:v>8.8333333333333339</c:v>
                </c:pt>
                <c:pt idx="1">
                  <c:v>8.375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5-45D0-9CEB-B2E6C02EF72D}"/>
            </c:ext>
          </c:extLst>
        </c:ser>
        <c:ser>
          <c:idx val="2"/>
          <c:order val="2"/>
          <c:tx>
            <c:strRef>
              <c:f>Comparison!$A$89</c:f>
              <c:strCache>
                <c:ptCount val="1"/>
                <c:pt idx="0">
                  <c:v>10/8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Comparison!$C$89:$E$89</c:f>
              <c:numCache>
                <c:formatCode>0.0</c:formatCode>
                <c:ptCount val="3"/>
                <c:pt idx="0">
                  <c:v>10.207468879668049</c:v>
                </c:pt>
                <c:pt idx="1">
                  <c:v>10.125</c:v>
                </c:pt>
                <c:pt idx="2">
                  <c:v>9.1666666666666661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55-45D0-9CEB-B2E6C02EF72D}"/>
            </c:ext>
          </c:extLst>
        </c:ser>
        <c:ser>
          <c:idx val="3"/>
          <c:order val="3"/>
          <c:tx>
            <c:strRef>
              <c:f>Comparison!$A$90</c:f>
              <c:strCache>
                <c:ptCount val="1"/>
                <c:pt idx="0">
                  <c:v>10/11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Comparison!$C$90:$E$90</c:f>
              <c:numCache>
                <c:formatCode>0.0</c:formatCode>
                <c:ptCount val="3"/>
                <c:pt idx="0">
                  <c:v>12.791666666666666</c:v>
                </c:pt>
                <c:pt idx="1">
                  <c:v>12.208333333333334</c:v>
                </c:pt>
                <c:pt idx="2">
                  <c:v>11.916666666666666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55-45D0-9CEB-B2E6C02EF72D}"/>
            </c:ext>
          </c:extLst>
        </c:ser>
        <c:ser>
          <c:idx val="4"/>
          <c:order val="4"/>
          <c:tx>
            <c:strRef>
              <c:f>Comparison!$A$91</c:f>
              <c:strCache>
                <c:ptCount val="1"/>
                <c:pt idx="0">
                  <c:v>10/14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Comparison!$C$91:$E$91</c:f>
              <c:numCache>
                <c:formatCode>0.0</c:formatCode>
                <c:ptCount val="3"/>
                <c:pt idx="0">
                  <c:v>3.9834024896265556</c:v>
                </c:pt>
                <c:pt idx="1">
                  <c:v>5.333333333333333</c:v>
                </c:pt>
                <c:pt idx="2">
                  <c:v>4.916666666666667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55-45D0-9CEB-B2E6C02EF72D}"/>
            </c:ext>
          </c:extLst>
        </c:ser>
        <c:ser>
          <c:idx val="5"/>
          <c:order val="5"/>
          <c:tx>
            <c:strRef>
              <c:f>Comparison!$A$92</c:f>
              <c:strCache>
                <c:ptCount val="1"/>
                <c:pt idx="0">
                  <c:v>10/17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Comparison!$C$92:$E$92</c:f>
              <c:numCache>
                <c:formatCode>0.0</c:formatCode>
                <c:ptCount val="3"/>
                <c:pt idx="0">
                  <c:v>11.742738589211617</c:v>
                </c:pt>
                <c:pt idx="1">
                  <c:v>10.875</c:v>
                </c:pt>
                <c:pt idx="2">
                  <c:v>11.708333333333334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55-45D0-9CEB-B2E6C02EF72D}"/>
            </c:ext>
          </c:extLst>
        </c:ser>
        <c:ser>
          <c:idx val="7"/>
          <c:order val="6"/>
          <c:tx>
            <c:strRef>
              <c:f>Comparison!$A$93</c:f>
              <c:strCache>
                <c:ptCount val="1"/>
                <c:pt idx="0">
                  <c:v>10/20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Comparison!$C$93:$E$93</c:f>
              <c:numCache>
                <c:formatCode>0.0</c:formatCode>
                <c:ptCount val="3"/>
                <c:pt idx="0">
                  <c:v>9.0871369294605806</c:v>
                </c:pt>
                <c:pt idx="1">
                  <c:v>9.25</c:v>
                </c:pt>
                <c:pt idx="2">
                  <c:v>10.416666666666666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55-45D0-9CEB-B2E6C02EF72D}"/>
            </c:ext>
          </c:extLst>
        </c:ser>
        <c:ser>
          <c:idx val="9"/>
          <c:order val="7"/>
          <c:tx>
            <c:strRef>
              <c:f>Comparison!$A$94</c:f>
              <c:strCache>
                <c:ptCount val="1"/>
                <c:pt idx="0">
                  <c:v>10/23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Comparison!$C$94:$E$94</c:f>
              <c:numCache>
                <c:formatCode>0.0</c:formatCode>
                <c:ptCount val="3"/>
                <c:pt idx="0">
                  <c:v>6.875</c:v>
                </c:pt>
                <c:pt idx="1">
                  <c:v>6.666666666666667</c:v>
                </c:pt>
                <c:pt idx="2">
                  <c:v>7.041666666666667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55-45D0-9CEB-B2E6C02EF72D}"/>
            </c:ext>
          </c:extLst>
        </c:ser>
        <c:ser>
          <c:idx val="10"/>
          <c:order val="8"/>
          <c:tx>
            <c:strRef>
              <c:f>Comparison!$A$95</c:f>
              <c:strCache>
                <c:ptCount val="1"/>
                <c:pt idx="0">
                  <c:v>10/26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Comparison!$C$95:$E$95</c:f>
              <c:numCache>
                <c:formatCode>0.0</c:formatCode>
                <c:ptCount val="3"/>
                <c:pt idx="0">
                  <c:v>9.1666666666666661</c:v>
                </c:pt>
                <c:pt idx="1">
                  <c:v>9.125</c:v>
                </c:pt>
                <c:pt idx="2">
                  <c:v>9.2916666666666661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055-45D0-9CEB-B2E6C02EF72D}"/>
            </c:ext>
          </c:extLst>
        </c:ser>
        <c:ser>
          <c:idx val="8"/>
          <c:order val="9"/>
          <c:tx>
            <c:strRef>
              <c:f>Comparison!$A$96</c:f>
              <c:strCache>
                <c:ptCount val="1"/>
                <c:pt idx="0">
                  <c:v>10/29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Comparison!$C$96:$E$96</c:f>
              <c:numCache>
                <c:formatCode>0.0</c:formatCode>
                <c:ptCount val="3"/>
                <c:pt idx="0">
                  <c:v>8.3817427385892103</c:v>
                </c:pt>
                <c:pt idx="1">
                  <c:v>9.3333333333333339</c:v>
                </c:pt>
                <c:pt idx="2">
                  <c:v>8.6666666666666661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55-45D0-9CEB-B2E6C02E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447839"/>
        <c:axId val="1"/>
      </c:lineChart>
      <c:catAx>
        <c:axId val="6214478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643559362134859"/>
              <c:y val="0.914801332157059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6756743129182657E-2"/>
              <c:y val="0.485810645338065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4783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464481970860154"/>
          <c:y val="0.32955575941061782"/>
          <c:w val="9.6993193843287126E-2"/>
          <c:h val="0.372170728299921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November 2006</a:t>
            </a:r>
          </a:p>
        </c:rich>
      </c:tx>
      <c:layout>
        <c:manualLayout>
          <c:xMode val="edge"/>
          <c:yMode val="edge"/>
          <c:x val="0.37167817637446332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387097795854"/>
          <c:y val="0.22727983407628813"/>
          <c:w val="0.66502059360273946"/>
          <c:h val="0.622178545783838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Comparison!$A$97</c:f>
              <c:strCache>
                <c:ptCount val="1"/>
                <c:pt idx="0">
                  <c:v>11/1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Comparison!$C$97:$E$97</c:f>
              <c:numCache>
                <c:formatCode>0.0</c:formatCode>
                <c:ptCount val="3"/>
                <c:pt idx="0">
                  <c:v>6</c:v>
                </c:pt>
                <c:pt idx="1">
                  <c:v>6.083333333333333</c:v>
                </c:pt>
                <c:pt idx="2">
                  <c:v>5.666666666666667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0-423B-A837-4F78C67482EE}"/>
            </c:ext>
          </c:extLst>
        </c:ser>
        <c:ser>
          <c:idx val="1"/>
          <c:order val="1"/>
          <c:tx>
            <c:strRef>
              <c:f>Comparison!$A$98</c:f>
              <c:strCache>
                <c:ptCount val="1"/>
                <c:pt idx="0">
                  <c:v>11/4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Comparison!$C$98:$E$98</c:f>
              <c:numCache>
                <c:formatCode>0.0</c:formatCode>
                <c:ptCount val="3"/>
                <c:pt idx="0">
                  <c:v>7.1369294605809124</c:v>
                </c:pt>
                <c:pt idx="1">
                  <c:v>7.416666666666667</c:v>
                </c:pt>
                <c:pt idx="2">
                  <c:v>7.625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0-423B-A837-4F78C67482EE}"/>
            </c:ext>
          </c:extLst>
        </c:ser>
        <c:ser>
          <c:idx val="2"/>
          <c:order val="2"/>
          <c:tx>
            <c:strRef>
              <c:f>Comparison!$A$99</c:f>
              <c:strCache>
                <c:ptCount val="1"/>
                <c:pt idx="0">
                  <c:v>11/7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Comparison!$C$99:$E$99</c:f>
              <c:numCache>
                <c:formatCode>0.0</c:formatCode>
                <c:ptCount val="3"/>
                <c:pt idx="0">
                  <c:v>13.485477178423237</c:v>
                </c:pt>
                <c:pt idx="1">
                  <c:v>14.625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60-423B-A837-4F78C67482EE}"/>
            </c:ext>
          </c:extLst>
        </c:ser>
        <c:ser>
          <c:idx val="3"/>
          <c:order val="3"/>
          <c:tx>
            <c:strRef>
              <c:f>Comparison!$A$100</c:f>
              <c:strCache>
                <c:ptCount val="1"/>
                <c:pt idx="0">
                  <c:v>11/10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Comparison!$C$100:$E$100</c:f>
              <c:numCache>
                <c:formatCode>0.0</c:formatCode>
                <c:ptCount val="3"/>
                <c:pt idx="0">
                  <c:v>14.041666666666666</c:v>
                </c:pt>
                <c:pt idx="1">
                  <c:v>16</c:v>
                </c:pt>
                <c:pt idx="2">
                  <c:v>17.666666666666668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60-423B-A837-4F78C67482EE}"/>
            </c:ext>
          </c:extLst>
        </c:ser>
        <c:ser>
          <c:idx val="4"/>
          <c:order val="4"/>
          <c:tx>
            <c:strRef>
              <c:f>Comparison!$A$101</c:f>
              <c:strCache>
                <c:ptCount val="1"/>
                <c:pt idx="0">
                  <c:v>11/13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Comparison!$C$101:$E$101</c:f>
              <c:numCache>
                <c:formatCode>0.0</c:formatCode>
                <c:ptCount val="3"/>
                <c:pt idx="0">
                  <c:v>14.771784232365144</c:v>
                </c:pt>
                <c:pt idx="1">
                  <c:v>18.75</c:v>
                </c:pt>
                <c:pt idx="2">
                  <c:v>17.625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60-423B-A837-4F78C67482EE}"/>
            </c:ext>
          </c:extLst>
        </c:ser>
        <c:ser>
          <c:idx val="5"/>
          <c:order val="5"/>
          <c:tx>
            <c:strRef>
              <c:f>Comparison!$A$102</c:f>
              <c:strCache>
                <c:ptCount val="1"/>
                <c:pt idx="0">
                  <c:v>11/16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Comparison!$C$102:$E$102</c:f>
              <c:numCache>
                <c:formatCode>0.0</c:formatCode>
                <c:ptCount val="3"/>
                <c:pt idx="0">
                  <c:v>4.6887966804979246</c:v>
                </c:pt>
                <c:pt idx="1">
                  <c:v>5.166666666666667</c:v>
                </c:pt>
                <c:pt idx="2">
                  <c:v>6.833333333333333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60-423B-A837-4F78C67482EE}"/>
            </c:ext>
          </c:extLst>
        </c:ser>
        <c:ser>
          <c:idx val="7"/>
          <c:order val="6"/>
          <c:tx>
            <c:strRef>
              <c:f>Comparison!$A$103</c:f>
              <c:strCache>
                <c:ptCount val="1"/>
                <c:pt idx="0">
                  <c:v>11/19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Comparison!$C$103:$E$103</c:f>
              <c:numCache>
                <c:formatCode>0.0</c:formatCode>
                <c:ptCount val="3"/>
                <c:pt idx="0">
                  <c:v>19.377593360995849</c:v>
                </c:pt>
                <c:pt idx="1">
                  <c:v>19.541666666666668</c:v>
                </c:pt>
                <c:pt idx="2">
                  <c:v>19.375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60-423B-A837-4F78C67482EE}"/>
            </c:ext>
          </c:extLst>
        </c:ser>
        <c:ser>
          <c:idx val="9"/>
          <c:order val="7"/>
          <c:tx>
            <c:strRef>
              <c:f>Comparison!$A$104</c:f>
              <c:strCache>
                <c:ptCount val="1"/>
                <c:pt idx="0">
                  <c:v>11/22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Comparison!$C$104:$E$104</c:f>
              <c:numCache>
                <c:formatCode>0.0</c:formatCode>
                <c:ptCount val="3"/>
                <c:pt idx="0">
                  <c:v>15.145228215767634</c:v>
                </c:pt>
                <c:pt idx="1">
                  <c:v>14.083333333333334</c:v>
                </c:pt>
                <c:pt idx="2">
                  <c:v>13.083333333333334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260-423B-A837-4F78C67482EE}"/>
            </c:ext>
          </c:extLst>
        </c:ser>
        <c:ser>
          <c:idx val="10"/>
          <c:order val="8"/>
          <c:tx>
            <c:strRef>
              <c:f>Comparison!$A$105</c:f>
              <c:strCache>
                <c:ptCount val="1"/>
                <c:pt idx="0">
                  <c:v>11/25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Comparison!$C$105:$E$105</c:f>
              <c:numCache>
                <c:formatCode>0.0</c:formatCode>
                <c:ptCount val="3"/>
                <c:pt idx="0">
                  <c:v>14.107883817427386</c:v>
                </c:pt>
                <c:pt idx="1">
                  <c:v>15.833333333333334</c:v>
                </c:pt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260-423B-A837-4F78C67482EE}"/>
            </c:ext>
          </c:extLst>
        </c:ser>
        <c:ser>
          <c:idx val="8"/>
          <c:order val="9"/>
          <c:tx>
            <c:strRef>
              <c:f>Comparison!$A$106</c:f>
              <c:strCache>
                <c:ptCount val="1"/>
                <c:pt idx="0">
                  <c:v>11/28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Comparison!$C$106:$E$106</c:f>
              <c:numCache>
                <c:formatCode>0.0</c:formatCode>
                <c:ptCount val="3"/>
                <c:pt idx="0">
                  <c:v>17.095435684647303</c:v>
                </c:pt>
                <c:pt idx="1">
                  <c:v>16.541666666666668</c:v>
                </c:pt>
                <c:pt idx="2">
                  <c:v>17.666666666666668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260-423B-A837-4F78C6748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433279"/>
        <c:axId val="1"/>
      </c:lineChart>
      <c:catAx>
        <c:axId val="6214332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001331616417743"/>
              <c:y val="0.90343734045324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6667492475297819E-2"/>
              <c:y val="0.480128649486158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3327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69412480365251"/>
          <c:y val="0.32671476148466416"/>
          <c:w val="9.5002941943248473E-2"/>
          <c:h val="0.372170728299921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December 2006</a:t>
            </a:r>
          </a:p>
        </c:rich>
      </c:tx>
      <c:layout>
        <c:manualLayout>
          <c:xMode val="edge"/>
          <c:yMode val="edge"/>
          <c:x val="0.37314631075043542"/>
          <c:y val="4.0001408508487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0681944013934"/>
          <c:y val="0.2314367206562464"/>
          <c:w val="0.66834650325522438"/>
          <c:h val="0.620021831881548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Comparison!$A$107</c:f>
              <c:strCache>
                <c:ptCount val="1"/>
                <c:pt idx="0">
                  <c:v>12/1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Comparison!$C$107:$E$107</c:f>
              <c:numCache>
                <c:formatCode>0.0</c:formatCode>
                <c:ptCount val="3"/>
                <c:pt idx="0">
                  <c:v>5.7676348547717842</c:v>
                </c:pt>
                <c:pt idx="1">
                  <c:v>5.916666666666667</c:v>
                </c:pt>
                <c:pt idx="2">
                  <c:v>6.125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F-4190-82DC-B32B228ECCC5}"/>
            </c:ext>
          </c:extLst>
        </c:ser>
        <c:ser>
          <c:idx val="1"/>
          <c:order val="1"/>
          <c:tx>
            <c:strRef>
              <c:f>Comparison!$A$108</c:f>
              <c:strCache>
                <c:ptCount val="1"/>
                <c:pt idx="0">
                  <c:v>12/4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Comparison!$C$108:$E$108</c:f>
              <c:numCache>
                <c:formatCode>0.0</c:formatCode>
                <c:ptCount val="3"/>
                <c:pt idx="0">
                  <c:v>8.215767634854771</c:v>
                </c:pt>
                <c:pt idx="1">
                  <c:v>9.2083333333333339</c:v>
                </c:pt>
                <c:pt idx="2">
                  <c:v>9.2083333333333339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F-4190-82DC-B32B228ECCC5}"/>
            </c:ext>
          </c:extLst>
        </c:ser>
        <c:ser>
          <c:idx val="2"/>
          <c:order val="2"/>
          <c:tx>
            <c:strRef>
              <c:f>Comparison!$A$109</c:f>
              <c:strCache>
                <c:ptCount val="1"/>
                <c:pt idx="0">
                  <c:v>12/7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Comparison!$C$109:$E$109</c:f>
              <c:numCache>
                <c:formatCode>0.0</c:formatCode>
                <c:ptCount val="3"/>
                <c:pt idx="0">
                  <c:v>6.708333333333333</c:v>
                </c:pt>
                <c:pt idx="1">
                  <c:v>7.166666666666667</c:v>
                </c:pt>
                <c:pt idx="2">
                  <c:v>8.1666666666666661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F-4190-82DC-B32B228ECCC5}"/>
            </c:ext>
          </c:extLst>
        </c:ser>
        <c:ser>
          <c:idx val="3"/>
          <c:order val="3"/>
          <c:tx>
            <c:strRef>
              <c:f>Comparison!$A$110</c:f>
              <c:strCache>
                <c:ptCount val="1"/>
                <c:pt idx="0">
                  <c:v>12/10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Comparison!$C$110:$E$110</c:f>
              <c:numCache>
                <c:formatCode>0.0</c:formatCode>
                <c:ptCount val="3"/>
                <c:pt idx="0">
                  <c:v>10.207468879668049</c:v>
                </c:pt>
                <c:pt idx="1">
                  <c:v>10.416666666666666</c:v>
                </c:pt>
                <c:pt idx="2">
                  <c:v>11.666666666666666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0F-4190-82DC-B32B228ECCC5}"/>
            </c:ext>
          </c:extLst>
        </c:ser>
        <c:ser>
          <c:idx val="4"/>
          <c:order val="4"/>
          <c:tx>
            <c:strRef>
              <c:f>Comparison!$A$111</c:f>
              <c:strCache>
                <c:ptCount val="1"/>
                <c:pt idx="0">
                  <c:v>12/13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Comparison!$C$111:$E$111</c:f>
              <c:numCache>
                <c:formatCode>0.0</c:formatCode>
                <c:ptCount val="3"/>
                <c:pt idx="0">
                  <c:v>10.08298755186722</c:v>
                </c:pt>
                <c:pt idx="1">
                  <c:v>11.083333333333334</c:v>
                </c:pt>
                <c:pt idx="2">
                  <c:v>10.958333333333334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0F-4190-82DC-B32B228ECCC5}"/>
            </c:ext>
          </c:extLst>
        </c:ser>
        <c:ser>
          <c:idx val="5"/>
          <c:order val="5"/>
          <c:tx>
            <c:strRef>
              <c:f>Comparison!$A$112</c:f>
              <c:strCache>
                <c:ptCount val="1"/>
                <c:pt idx="0">
                  <c:v>12/16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Comparison!$C$112:$E$112</c:f>
              <c:numCache>
                <c:formatCode>0.0</c:formatCode>
                <c:ptCount val="3"/>
                <c:pt idx="1">
                  <c:v>13.75</c:v>
                </c:pt>
                <c:pt idx="2">
                  <c:v>13.875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0F-4190-82DC-B32B228ECCC5}"/>
            </c:ext>
          </c:extLst>
        </c:ser>
        <c:ser>
          <c:idx val="7"/>
          <c:order val="6"/>
          <c:tx>
            <c:strRef>
              <c:f>Comparison!$A$113</c:f>
              <c:strCache>
                <c:ptCount val="1"/>
                <c:pt idx="0">
                  <c:v>12/19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Comparison!$C$113:$E$113</c:f>
              <c:numCache>
                <c:formatCode>0.0</c:formatCode>
                <c:ptCount val="3"/>
                <c:pt idx="0">
                  <c:v>16.058091286307054</c:v>
                </c:pt>
                <c:pt idx="1">
                  <c:v>15.791666666666666</c:v>
                </c:pt>
                <c:pt idx="2">
                  <c:v>14.708333333333334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0F-4190-82DC-B32B228ECCC5}"/>
            </c:ext>
          </c:extLst>
        </c:ser>
        <c:ser>
          <c:idx val="9"/>
          <c:order val="7"/>
          <c:tx>
            <c:strRef>
              <c:f>Comparison!$A$114</c:f>
              <c:strCache>
                <c:ptCount val="1"/>
                <c:pt idx="0">
                  <c:v>12/22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Comparison!$C$114:$E$114</c:f>
              <c:numCache>
                <c:formatCode>0.0</c:formatCode>
                <c:ptCount val="3"/>
                <c:pt idx="0">
                  <c:v>5.9336099585062234</c:v>
                </c:pt>
                <c:pt idx="1">
                  <c:v>7.0954356846473026</c:v>
                </c:pt>
                <c:pt idx="2">
                  <c:v>5.791666666666667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0F-4190-82DC-B32B228ECCC5}"/>
            </c:ext>
          </c:extLst>
        </c:ser>
        <c:ser>
          <c:idx val="10"/>
          <c:order val="8"/>
          <c:tx>
            <c:strRef>
              <c:f>Comparison!$A$115</c:f>
              <c:strCache>
                <c:ptCount val="1"/>
                <c:pt idx="0">
                  <c:v>12/25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Comparison!$C$115:$E$115</c:f>
              <c:numCache>
                <c:formatCode>0.0</c:formatCode>
                <c:ptCount val="3"/>
                <c:pt idx="0">
                  <c:v>14.439834024896264</c:v>
                </c:pt>
                <c:pt idx="1">
                  <c:v>14.833333333333334</c:v>
                </c:pt>
                <c:pt idx="2">
                  <c:v>12.958333333333334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0F-4190-82DC-B32B228ECCC5}"/>
            </c:ext>
          </c:extLst>
        </c:ser>
        <c:ser>
          <c:idx val="8"/>
          <c:order val="9"/>
          <c:tx>
            <c:strRef>
              <c:f>Comparison!$A$116</c:f>
              <c:strCache>
                <c:ptCount val="1"/>
                <c:pt idx="0">
                  <c:v>12/28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Comparison!$C$116:$E$116</c:f>
              <c:numCache>
                <c:formatCode>0.0</c:formatCode>
                <c:ptCount val="3"/>
                <c:pt idx="0">
                  <c:v>11.410788381742737</c:v>
                </c:pt>
                <c:pt idx="1">
                  <c:v>12.083333333333334</c:v>
                </c:pt>
                <c:pt idx="2">
                  <c:v>12.208333333333334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0F-4190-82DC-B32B228ECCC5}"/>
            </c:ext>
          </c:extLst>
        </c:ser>
        <c:ser>
          <c:idx val="6"/>
          <c:order val="10"/>
          <c:tx>
            <c:strRef>
              <c:f>Comparison!$A$117</c:f>
              <c:strCache>
                <c:ptCount val="1"/>
                <c:pt idx="0">
                  <c:v>12/31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Comparison!$C$117:$E$117</c:f>
              <c:numCache>
                <c:formatCode>0.0</c:formatCode>
                <c:ptCount val="3"/>
                <c:pt idx="0">
                  <c:v>4.7302904564315353</c:v>
                </c:pt>
                <c:pt idx="1">
                  <c:v>4.666666666666667</c:v>
                </c:pt>
                <c:pt idx="2">
                  <c:v>4.875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0F-4190-82DC-B32B228E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451583"/>
        <c:axId val="1"/>
      </c:lineChart>
      <c:catAx>
        <c:axId val="6214515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621600827938622"/>
              <c:y val="0.90288893490584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4876420716695696E-2"/>
              <c:y val="0.4828741455667362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5158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60057751436672"/>
          <c:y val="0.31143953767322036"/>
          <c:w val="9.618882677122334E-2"/>
          <c:h val="0.411443058944437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March 2006</a:t>
            </a:r>
          </a:p>
        </c:rich>
      </c:tx>
      <c:layout>
        <c:manualLayout>
          <c:xMode val="edge"/>
          <c:yMode val="edge"/>
          <c:x val="0.32442551044133972"/>
          <c:y val="4.1747007388249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31409124100035"/>
          <c:y val="0.25807240930918068"/>
          <c:w val="0.77594555074629701"/>
          <c:h val="0.44593394255630486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Comparison!$A$16:$A$25</c:f>
              <c:numCache>
                <c:formatCode>m/d;@</c:formatCode>
                <c:ptCount val="10"/>
                <c:pt idx="0">
                  <c:v>38779</c:v>
                </c:pt>
                <c:pt idx="1">
                  <c:v>38782</c:v>
                </c:pt>
                <c:pt idx="2">
                  <c:v>38785</c:v>
                </c:pt>
                <c:pt idx="3">
                  <c:v>38788</c:v>
                </c:pt>
                <c:pt idx="4">
                  <c:v>38791</c:v>
                </c:pt>
                <c:pt idx="5">
                  <c:v>38794</c:v>
                </c:pt>
                <c:pt idx="6">
                  <c:v>38797</c:v>
                </c:pt>
                <c:pt idx="7">
                  <c:v>38800</c:v>
                </c:pt>
                <c:pt idx="8">
                  <c:v>38803</c:v>
                </c:pt>
                <c:pt idx="9">
                  <c:v>38806</c:v>
                </c:pt>
              </c:numCache>
            </c:numRef>
          </c:cat>
          <c:val>
            <c:numRef>
              <c:f>Comparison!$C$16:$C$25</c:f>
              <c:numCache>
                <c:formatCode>0.0</c:formatCode>
                <c:ptCount val="10"/>
                <c:pt idx="0">
                  <c:v>14.083333333333334</c:v>
                </c:pt>
                <c:pt idx="1">
                  <c:v>29.625</c:v>
                </c:pt>
                <c:pt idx="2">
                  <c:v>11.203319502074688</c:v>
                </c:pt>
                <c:pt idx="3">
                  <c:v>5.8506224066390038</c:v>
                </c:pt>
                <c:pt idx="4">
                  <c:v>7.291666666666667</c:v>
                </c:pt>
                <c:pt idx="5">
                  <c:v>4.208333333333333</c:v>
                </c:pt>
                <c:pt idx="6">
                  <c:v>13.029045643153527</c:v>
                </c:pt>
                <c:pt idx="7">
                  <c:v>14.5</c:v>
                </c:pt>
                <c:pt idx="8">
                  <c:v>11.037344398340249</c:v>
                </c:pt>
                <c:pt idx="9">
                  <c:v>16.141078838174273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0-44E1-B651-8A3B26D2857F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Comparison!$A$16:$A$25</c:f>
              <c:numCache>
                <c:formatCode>m/d;@</c:formatCode>
                <c:ptCount val="10"/>
                <c:pt idx="0">
                  <c:v>38779</c:v>
                </c:pt>
                <c:pt idx="1">
                  <c:v>38782</c:v>
                </c:pt>
                <c:pt idx="2">
                  <c:v>38785</c:v>
                </c:pt>
                <c:pt idx="3">
                  <c:v>38788</c:v>
                </c:pt>
                <c:pt idx="4">
                  <c:v>38791</c:v>
                </c:pt>
                <c:pt idx="5">
                  <c:v>38794</c:v>
                </c:pt>
                <c:pt idx="6">
                  <c:v>38797</c:v>
                </c:pt>
                <c:pt idx="7">
                  <c:v>38800</c:v>
                </c:pt>
                <c:pt idx="8">
                  <c:v>38803</c:v>
                </c:pt>
                <c:pt idx="9">
                  <c:v>38806</c:v>
                </c:pt>
              </c:numCache>
            </c:numRef>
          </c:cat>
          <c:val>
            <c:numRef>
              <c:f>Comparison!$D$16:$D$25</c:f>
              <c:numCache>
                <c:formatCode>0.0</c:formatCode>
                <c:ptCount val="10"/>
                <c:pt idx="0">
                  <c:v>11.333333333333334</c:v>
                </c:pt>
                <c:pt idx="1">
                  <c:v>26.333333333333332</c:v>
                </c:pt>
                <c:pt idx="2">
                  <c:v>11.875</c:v>
                </c:pt>
                <c:pt idx="3">
                  <c:v>6.291666666666667</c:v>
                </c:pt>
                <c:pt idx="4">
                  <c:v>8.0416666666666661</c:v>
                </c:pt>
                <c:pt idx="5">
                  <c:v>5.25</c:v>
                </c:pt>
                <c:pt idx="7">
                  <c:v>15.791666666666666</c:v>
                </c:pt>
                <c:pt idx="8">
                  <c:v>10.875</c:v>
                </c:pt>
                <c:pt idx="9">
                  <c:v>16.416666666666668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0-44E1-B651-8A3B26D2857F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Comparison!$A$16:$A$25</c:f>
              <c:numCache>
                <c:formatCode>m/d;@</c:formatCode>
                <c:ptCount val="10"/>
                <c:pt idx="0">
                  <c:v>38779</c:v>
                </c:pt>
                <c:pt idx="1">
                  <c:v>38782</c:v>
                </c:pt>
                <c:pt idx="2">
                  <c:v>38785</c:v>
                </c:pt>
                <c:pt idx="3">
                  <c:v>38788</c:v>
                </c:pt>
                <c:pt idx="4">
                  <c:v>38791</c:v>
                </c:pt>
                <c:pt idx="5">
                  <c:v>38794</c:v>
                </c:pt>
                <c:pt idx="6">
                  <c:v>38797</c:v>
                </c:pt>
                <c:pt idx="7">
                  <c:v>38800</c:v>
                </c:pt>
                <c:pt idx="8">
                  <c:v>38803</c:v>
                </c:pt>
                <c:pt idx="9">
                  <c:v>38806</c:v>
                </c:pt>
              </c:numCache>
            </c:numRef>
          </c:cat>
          <c:val>
            <c:numRef>
              <c:f>Comparison!$E$16:$E$25</c:f>
              <c:numCache>
                <c:formatCode>0.0</c:formatCode>
                <c:ptCount val="10"/>
                <c:pt idx="0">
                  <c:v>12.125</c:v>
                </c:pt>
                <c:pt idx="1">
                  <c:v>27.958333333333332</c:v>
                </c:pt>
                <c:pt idx="2">
                  <c:v>12.083333333333334</c:v>
                </c:pt>
                <c:pt idx="3">
                  <c:v>6.875</c:v>
                </c:pt>
                <c:pt idx="4">
                  <c:v>8.6666666666666661</c:v>
                </c:pt>
                <c:pt idx="5">
                  <c:v>4.25</c:v>
                </c:pt>
                <c:pt idx="6">
                  <c:v>12.291666666666666</c:v>
                </c:pt>
                <c:pt idx="7">
                  <c:v>16.75</c:v>
                </c:pt>
                <c:pt idx="8">
                  <c:v>11.416666666666666</c:v>
                </c:pt>
                <c:pt idx="9">
                  <c:v>17.125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0-44E1-B651-8A3B26D2857F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Comparison!$B$16:$B$25</c:f>
              <c:numCache>
                <c:formatCode>0.0</c:formatCode>
                <c:ptCount val="10"/>
                <c:pt idx="0">
                  <c:v>13.791666666666666</c:v>
                </c:pt>
                <c:pt idx="1">
                  <c:v>27.791666666666668</c:v>
                </c:pt>
                <c:pt idx="2">
                  <c:v>10.041666666666666</c:v>
                </c:pt>
                <c:pt idx="3">
                  <c:v>5.875</c:v>
                </c:pt>
                <c:pt idx="4">
                  <c:v>8.5833333333333339</c:v>
                </c:pt>
                <c:pt idx="5">
                  <c:v>6.166666666666667</c:v>
                </c:pt>
                <c:pt idx="6">
                  <c:v>12.083333333333334</c:v>
                </c:pt>
                <c:pt idx="7">
                  <c:v>13.833333333333334</c:v>
                </c:pt>
                <c:pt idx="8">
                  <c:v>10.875</c:v>
                </c:pt>
                <c:pt idx="9">
                  <c:v>16.125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0-44E1-B651-8A3B26D28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53503"/>
        <c:axId val="1"/>
      </c:lineChart>
      <c:dateAx>
        <c:axId val="621553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5353012348496622"/>
              <c:y val="0.85201846896928035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8395260901313076E-2"/>
              <c:y val="0.42885562135202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350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47290142820895"/>
          <c:y val="0.93361489250085949"/>
          <c:w val="0.83949281567810596"/>
          <c:h val="4.74397811230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January 2007</a:t>
            </a:r>
          </a:p>
        </c:rich>
      </c:tx>
      <c:layout>
        <c:manualLayout>
          <c:xMode val="edge"/>
          <c:yMode val="edge"/>
          <c:x val="0.32897946342481554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277278728968169"/>
          <c:y val="0.19545189822680598"/>
          <c:w val="0.75943517924932535"/>
          <c:h val="0.51994000110820215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Comparison!$A$120:$A$129</c:f>
              <c:numCache>
                <c:formatCode>m/d;@</c:formatCode>
                <c:ptCount val="10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</c:numCache>
            </c:numRef>
          </c:cat>
          <c:val>
            <c:numRef>
              <c:f>Comparison!$C$120:$C$129</c:f>
              <c:numCache>
                <c:formatCode>0.0</c:formatCode>
                <c:ptCount val="10"/>
                <c:pt idx="0">
                  <c:v>13.070539419087137</c:v>
                </c:pt>
                <c:pt idx="5">
                  <c:v>11.25</c:v>
                </c:pt>
                <c:pt idx="6">
                  <c:v>10.666666666666666</c:v>
                </c:pt>
                <c:pt idx="7">
                  <c:v>18.458333333333332</c:v>
                </c:pt>
                <c:pt idx="8">
                  <c:v>7.583333333333333</c:v>
                </c:pt>
                <c:pt idx="9">
                  <c:v>7.666666666666667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F-4D13-8BA7-EE6BF537F111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Comparison!$A$120:$A$129</c:f>
              <c:numCache>
                <c:formatCode>m/d;@</c:formatCode>
                <c:ptCount val="10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</c:numCache>
            </c:numRef>
          </c:cat>
          <c:val>
            <c:numRef>
              <c:f>Comparison!$D$120:$D$129</c:f>
              <c:numCache>
                <c:formatCode>0.0</c:formatCode>
                <c:ptCount val="10"/>
                <c:pt idx="0">
                  <c:v>13.333333333333334</c:v>
                </c:pt>
                <c:pt idx="1">
                  <c:v>11.208333333333334</c:v>
                </c:pt>
                <c:pt idx="2">
                  <c:v>4.375</c:v>
                </c:pt>
                <c:pt idx="3">
                  <c:v>11.916666666666666</c:v>
                </c:pt>
                <c:pt idx="5">
                  <c:v>11.673640167364017</c:v>
                </c:pt>
                <c:pt idx="6">
                  <c:v>11.166666666666666</c:v>
                </c:pt>
                <c:pt idx="8">
                  <c:v>8.2083333333333339</c:v>
                </c:pt>
                <c:pt idx="9">
                  <c:v>7.833333333333333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F-4D13-8BA7-EE6BF537F111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Comparison!$A$120:$A$129</c:f>
              <c:numCache>
                <c:formatCode>m/d;@</c:formatCode>
                <c:ptCount val="10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</c:numCache>
            </c:numRef>
          </c:cat>
          <c:val>
            <c:numRef>
              <c:f>Comparison!$E$120:$E$129</c:f>
              <c:numCache>
                <c:formatCode>0.0</c:formatCode>
                <c:ptCount val="10"/>
                <c:pt idx="1">
                  <c:v>12.5</c:v>
                </c:pt>
                <c:pt idx="3">
                  <c:v>11.708333333333334</c:v>
                </c:pt>
                <c:pt idx="4">
                  <c:v>7.25</c:v>
                </c:pt>
                <c:pt idx="5">
                  <c:v>11.875</c:v>
                </c:pt>
                <c:pt idx="6">
                  <c:v>12.125</c:v>
                </c:pt>
                <c:pt idx="7">
                  <c:v>18.083333333333332</c:v>
                </c:pt>
                <c:pt idx="9">
                  <c:v>11.583333333333334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F-4D13-8BA7-EE6BF537F111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Comparison!$A$120:$A$129</c:f>
              <c:numCache>
                <c:formatCode>m/d;@</c:formatCode>
                <c:ptCount val="10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</c:numCache>
            </c:numRef>
          </c:cat>
          <c:val>
            <c:numRef>
              <c:f>Comparison!$B$120:$B$129</c:f>
              <c:numCache>
                <c:formatCode>0.0</c:formatCode>
                <c:ptCount val="10"/>
                <c:pt idx="0">
                  <c:v>11.458333333333334</c:v>
                </c:pt>
                <c:pt idx="1">
                  <c:v>12.5</c:v>
                </c:pt>
                <c:pt idx="2">
                  <c:v>4.416666666666667</c:v>
                </c:pt>
                <c:pt idx="3">
                  <c:v>10.875</c:v>
                </c:pt>
                <c:pt idx="4">
                  <c:v>4.416666666666667</c:v>
                </c:pt>
                <c:pt idx="5">
                  <c:v>9.25</c:v>
                </c:pt>
                <c:pt idx="6">
                  <c:v>10</c:v>
                </c:pt>
                <c:pt idx="7">
                  <c:v>15.458333333333334</c:v>
                </c:pt>
                <c:pt idx="8">
                  <c:v>7.333333333333333</c:v>
                </c:pt>
                <c:pt idx="9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2F-4D13-8BA7-EE6BF537F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442431"/>
        <c:axId val="1"/>
      </c:lineChart>
      <c:dateAx>
        <c:axId val="6214424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30295294434654"/>
              <c:y val="0.86340401643880305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097561219261171E-2"/>
              <c:y val="0.390903796453611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4243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8382542412637002E-2"/>
          <c:y val="0.93551248374577989"/>
          <c:w val="0.8216303016878479"/>
          <c:h val="4.74397811230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February 2007</a:t>
            </a:r>
          </a:p>
        </c:rich>
      </c:tx>
      <c:layout>
        <c:manualLayout>
          <c:xMode val="edge"/>
          <c:yMode val="edge"/>
          <c:x val="0.32674353597362754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297704507452619"/>
          <c:y val="0.19545189822680598"/>
          <c:w val="0.76900246345308299"/>
          <c:h val="0.52183759235312277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Comparison!$A$130:$A$138</c:f>
              <c:numCache>
                <c:formatCode>m/d;@</c:formatCode>
                <c:ptCount val="9"/>
                <c:pt idx="0">
                  <c:v>39115</c:v>
                </c:pt>
                <c:pt idx="1">
                  <c:v>39118</c:v>
                </c:pt>
                <c:pt idx="2">
                  <c:v>39121</c:v>
                </c:pt>
                <c:pt idx="3">
                  <c:v>39124</c:v>
                </c:pt>
                <c:pt idx="4">
                  <c:v>39127</c:v>
                </c:pt>
                <c:pt idx="5">
                  <c:v>39130</c:v>
                </c:pt>
                <c:pt idx="6">
                  <c:v>39133</c:v>
                </c:pt>
                <c:pt idx="7">
                  <c:v>39136</c:v>
                </c:pt>
                <c:pt idx="8">
                  <c:v>39139</c:v>
                </c:pt>
              </c:numCache>
            </c:numRef>
          </c:cat>
          <c:val>
            <c:numRef>
              <c:f>Comparison!$C$130:$C$138</c:f>
              <c:numCache>
                <c:formatCode>0.0</c:formatCode>
                <c:ptCount val="9"/>
                <c:pt idx="0">
                  <c:v>10.958333333333334</c:v>
                </c:pt>
                <c:pt idx="1">
                  <c:v>7.208333333333333</c:v>
                </c:pt>
                <c:pt idx="2">
                  <c:v>13.416666666666666</c:v>
                </c:pt>
                <c:pt idx="3">
                  <c:v>16.166666666666668</c:v>
                </c:pt>
                <c:pt idx="4">
                  <c:v>6.916666666666667</c:v>
                </c:pt>
                <c:pt idx="5">
                  <c:v>15.333333333333334</c:v>
                </c:pt>
                <c:pt idx="6">
                  <c:v>9.7083333333333339</c:v>
                </c:pt>
                <c:pt idx="7">
                  <c:v>10.708333333333334</c:v>
                </c:pt>
                <c:pt idx="8">
                  <c:v>8.125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C-4091-8524-DBBB2D6F9020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Comparison!$A$130:$A$138</c:f>
              <c:numCache>
                <c:formatCode>m/d;@</c:formatCode>
                <c:ptCount val="9"/>
                <c:pt idx="0">
                  <c:v>39115</c:v>
                </c:pt>
                <c:pt idx="1">
                  <c:v>39118</c:v>
                </c:pt>
                <c:pt idx="2">
                  <c:v>39121</c:v>
                </c:pt>
                <c:pt idx="3">
                  <c:v>39124</c:v>
                </c:pt>
                <c:pt idx="4">
                  <c:v>39127</c:v>
                </c:pt>
                <c:pt idx="5">
                  <c:v>39130</c:v>
                </c:pt>
                <c:pt idx="6">
                  <c:v>39133</c:v>
                </c:pt>
                <c:pt idx="7">
                  <c:v>39136</c:v>
                </c:pt>
                <c:pt idx="8">
                  <c:v>39139</c:v>
                </c:pt>
              </c:numCache>
            </c:numRef>
          </c:cat>
          <c:val>
            <c:numRef>
              <c:f>Comparison!$D$130:$D$138</c:f>
              <c:numCache>
                <c:formatCode>0.0</c:formatCode>
                <c:ptCount val="9"/>
                <c:pt idx="0">
                  <c:v>13.291666666666666</c:v>
                </c:pt>
                <c:pt idx="1">
                  <c:v>8.625</c:v>
                </c:pt>
                <c:pt idx="4">
                  <c:v>8.125</c:v>
                </c:pt>
                <c:pt idx="5">
                  <c:v>17.416666666666668</c:v>
                </c:pt>
                <c:pt idx="6">
                  <c:v>14.25</c:v>
                </c:pt>
                <c:pt idx="7">
                  <c:v>10.791666666666666</c:v>
                </c:pt>
                <c:pt idx="8">
                  <c:v>10.041666666666666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C-4091-8524-DBBB2D6F9020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Comparison!$A$130:$A$138</c:f>
              <c:numCache>
                <c:formatCode>m/d;@</c:formatCode>
                <c:ptCount val="9"/>
                <c:pt idx="0">
                  <c:v>39115</c:v>
                </c:pt>
                <c:pt idx="1">
                  <c:v>39118</c:v>
                </c:pt>
                <c:pt idx="2">
                  <c:v>39121</c:v>
                </c:pt>
                <c:pt idx="3">
                  <c:v>39124</c:v>
                </c:pt>
                <c:pt idx="4">
                  <c:v>39127</c:v>
                </c:pt>
                <c:pt idx="5">
                  <c:v>39130</c:v>
                </c:pt>
                <c:pt idx="6">
                  <c:v>39133</c:v>
                </c:pt>
                <c:pt idx="7">
                  <c:v>39136</c:v>
                </c:pt>
                <c:pt idx="8">
                  <c:v>39139</c:v>
                </c:pt>
              </c:numCache>
            </c:numRef>
          </c:cat>
          <c:val>
            <c:numRef>
              <c:f>Comparison!$E$130:$E$138</c:f>
              <c:numCache>
                <c:formatCode>0.0</c:formatCode>
                <c:ptCount val="9"/>
                <c:pt idx="0">
                  <c:v>12.458333333333334</c:v>
                </c:pt>
                <c:pt idx="1">
                  <c:v>8.6666666666666661</c:v>
                </c:pt>
                <c:pt idx="2">
                  <c:v>13.25</c:v>
                </c:pt>
                <c:pt idx="3">
                  <c:v>14.541666666666666</c:v>
                </c:pt>
                <c:pt idx="4">
                  <c:v>7.166666666666667</c:v>
                </c:pt>
                <c:pt idx="5">
                  <c:v>19.208333333333332</c:v>
                </c:pt>
                <c:pt idx="6">
                  <c:v>11.041666666666666</c:v>
                </c:pt>
                <c:pt idx="7">
                  <c:v>9.1666666666666661</c:v>
                </c:pt>
                <c:pt idx="8">
                  <c:v>8.2916666666666661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C-4091-8524-DBBB2D6F9020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Comparison!$A$130:$A$138</c:f>
              <c:numCache>
                <c:formatCode>m/d;@</c:formatCode>
                <c:ptCount val="9"/>
                <c:pt idx="0">
                  <c:v>39115</c:v>
                </c:pt>
                <c:pt idx="1">
                  <c:v>39118</c:v>
                </c:pt>
                <c:pt idx="2">
                  <c:v>39121</c:v>
                </c:pt>
                <c:pt idx="3">
                  <c:v>39124</c:v>
                </c:pt>
                <c:pt idx="4">
                  <c:v>39127</c:v>
                </c:pt>
                <c:pt idx="5">
                  <c:v>39130</c:v>
                </c:pt>
                <c:pt idx="6">
                  <c:v>39133</c:v>
                </c:pt>
                <c:pt idx="7">
                  <c:v>39136</c:v>
                </c:pt>
                <c:pt idx="8">
                  <c:v>39139</c:v>
                </c:pt>
              </c:numCache>
            </c:numRef>
          </c:cat>
          <c:val>
            <c:numRef>
              <c:f>Comparison!$B$130:$B$138</c:f>
              <c:numCache>
                <c:formatCode>0.0</c:formatCode>
                <c:ptCount val="9"/>
                <c:pt idx="0">
                  <c:v>12.666666666666666</c:v>
                </c:pt>
                <c:pt idx="1">
                  <c:v>7.541666666666667</c:v>
                </c:pt>
                <c:pt idx="2">
                  <c:v>13.25</c:v>
                </c:pt>
                <c:pt idx="3">
                  <c:v>14.541666666666666</c:v>
                </c:pt>
                <c:pt idx="4">
                  <c:v>7.25</c:v>
                </c:pt>
                <c:pt idx="5">
                  <c:v>14.708333333333334</c:v>
                </c:pt>
                <c:pt idx="6">
                  <c:v>10.75</c:v>
                </c:pt>
                <c:pt idx="7">
                  <c:v>10.166666666666666</c:v>
                </c:pt>
                <c:pt idx="8">
                  <c:v>6.166666666666667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EC-4091-8524-DBBB2D6F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431199"/>
        <c:axId val="1"/>
      </c:lineChart>
      <c:dateAx>
        <c:axId val="6214311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107475874259261"/>
              <c:y val="0.8653016076837234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354177694439003E-2"/>
              <c:y val="0.404186935168055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3119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5811433690043584E-2"/>
          <c:y val="0.93551248374577989"/>
          <c:w val="0.82841037908465176"/>
          <c:h val="4.74397811230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March 2007</a:t>
            </a:r>
          </a:p>
        </c:rich>
      </c:tx>
      <c:layout>
        <c:manualLayout>
          <c:xMode val="edge"/>
          <c:yMode val="edge"/>
          <c:x val="0.32841751078309012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347138200900853"/>
          <c:y val="0.19545189822680598"/>
          <c:w val="0.75864444990893798"/>
          <c:h val="0.51994000110820215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Comparison!$A$139:$A$149</c:f>
              <c:numCache>
                <c:formatCode>m/d;@</c:formatCode>
                <c:ptCount val="11"/>
                <c:pt idx="0">
                  <c:v>39142</c:v>
                </c:pt>
                <c:pt idx="1">
                  <c:v>39145</c:v>
                </c:pt>
                <c:pt idx="2">
                  <c:v>39148</c:v>
                </c:pt>
                <c:pt idx="3">
                  <c:v>39151</c:v>
                </c:pt>
                <c:pt idx="4">
                  <c:v>39154</c:v>
                </c:pt>
                <c:pt idx="5">
                  <c:v>39157</c:v>
                </c:pt>
                <c:pt idx="6">
                  <c:v>39160</c:v>
                </c:pt>
                <c:pt idx="7">
                  <c:v>39163</c:v>
                </c:pt>
                <c:pt idx="8">
                  <c:v>39166</c:v>
                </c:pt>
                <c:pt idx="9">
                  <c:v>39169</c:v>
                </c:pt>
                <c:pt idx="10">
                  <c:v>39172</c:v>
                </c:pt>
              </c:numCache>
            </c:numRef>
          </c:cat>
          <c:val>
            <c:numRef>
              <c:f>Comparison!$C$139:$C$149</c:f>
              <c:numCache>
                <c:formatCode>0.0</c:formatCode>
                <c:ptCount val="11"/>
                <c:pt idx="0">
                  <c:v>15.541666666666666</c:v>
                </c:pt>
                <c:pt idx="1">
                  <c:v>8.125</c:v>
                </c:pt>
                <c:pt idx="2">
                  <c:v>18.458333333333332</c:v>
                </c:pt>
                <c:pt idx="3">
                  <c:v>16.833333333333332</c:v>
                </c:pt>
                <c:pt idx="4">
                  <c:v>15.875</c:v>
                </c:pt>
                <c:pt idx="5">
                  <c:v>11.833333333333334</c:v>
                </c:pt>
                <c:pt idx="6">
                  <c:v>13.541666666666666</c:v>
                </c:pt>
                <c:pt idx="7">
                  <c:v>11.666666666666666</c:v>
                </c:pt>
                <c:pt idx="8">
                  <c:v>11.916666666666666</c:v>
                </c:pt>
                <c:pt idx="9">
                  <c:v>10.916666666666666</c:v>
                </c:pt>
                <c:pt idx="10">
                  <c:v>20.291666666666668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4-43E4-9083-3B2D8B4AB259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Comparison!$A$139:$A$149</c:f>
              <c:numCache>
                <c:formatCode>m/d;@</c:formatCode>
                <c:ptCount val="11"/>
                <c:pt idx="0">
                  <c:v>39142</c:v>
                </c:pt>
                <c:pt idx="1">
                  <c:v>39145</c:v>
                </c:pt>
                <c:pt idx="2">
                  <c:v>39148</c:v>
                </c:pt>
                <c:pt idx="3">
                  <c:v>39151</c:v>
                </c:pt>
                <c:pt idx="4">
                  <c:v>39154</c:v>
                </c:pt>
                <c:pt idx="5">
                  <c:v>39157</c:v>
                </c:pt>
                <c:pt idx="6">
                  <c:v>39160</c:v>
                </c:pt>
                <c:pt idx="7">
                  <c:v>39163</c:v>
                </c:pt>
                <c:pt idx="8">
                  <c:v>39166</c:v>
                </c:pt>
                <c:pt idx="9">
                  <c:v>39169</c:v>
                </c:pt>
                <c:pt idx="10">
                  <c:v>39172</c:v>
                </c:pt>
              </c:numCache>
            </c:numRef>
          </c:cat>
          <c:val>
            <c:numRef>
              <c:f>Comparison!$D$139:$D$149</c:f>
              <c:numCache>
                <c:formatCode>0.0</c:formatCode>
                <c:ptCount val="11"/>
                <c:pt idx="0">
                  <c:v>16.708333333333332</c:v>
                </c:pt>
                <c:pt idx="1">
                  <c:v>9.5833333333333339</c:v>
                </c:pt>
                <c:pt idx="3">
                  <c:v>17.208333333333332</c:v>
                </c:pt>
                <c:pt idx="5">
                  <c:v>11.166666666666666</c:v>
                </c:pt>
                <c:pt idx="6">
                  <c:v>12.625</c:v>
                </c:pt>
                <c:pt idx="7">
                  <c:v>11.583333333333334</c:v>
                </c:pt>
                <c:pt idx="8">
                  <c:v>13.041666666666666</c:v>
                </c:pt>
                <c:pt idx="9">
                  <c:v>11.291666666666666</c:v>
                </c:pt>
                <c:pt idx="10">
                  <c:v>20.666666666666668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4-43E4-9083-3B2D8B4AB259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Comparison!$A$139:$A$149</c:f>
              <c:numCache>
                <c:formatCode>m/d;@</c:formatCode>
                <c:ptCount val="11"/>
                <c:pt idx="0">
                  <c:v>39142</c:v>
                </c:pt>
                <c:pt idx="1">
                  <c:v>39145</c:v>
                </c:pt>
                <c:pt idx="2">
                  <c:v>39148</c:v>
                </c:pt>
                <c:pt idx="3">
                  <c:v>39151</c:v>
                </c:pt>
                <c:pt idx="4">
                  <c:v>39154</c:v>
                </c:pt>
                <c:pt idx="5">
                  <c:v>39157</c:v>
                </c:pt>
                <c:pt idx="6">
                  <c:v>39160</c:v>
                </c:pt>
                <c:pt idx="7">
                  <c:v>39163</c:v>
                </c:pt>
                <c:pt idx="8">
                  <c:v>39166</c:v>
                </c:pt>
                <c:pt idx="9">
                  <c:v>39169</c:v>
                </c:pt>
                <c:pt idx="10">
                  <c:v>39172</c:v>
                </c:pt>
              </c:numCache>
            </c:numRef>
          </c:cat>
          <c:val>
            <c:numRef>
              <c:f>Comparison!$E$139:$E$149</c:f>
              <c:numCache>
                <c:formatCode>0.0</c:formatCode>
                <c:ptCount val="11"/>
                <c:pt idx="0">
                  <c:v>16.666666666666668</c:v>
                </c:pt>
                <c:pt idx="1">
                  <c:v>11.291666666666666</c:v>
                </c:pt>
                <c:pt idx="2">
                  <c:v>18.583333333333332</c:v>
                </c:pt>
                <c:pt idx="3">
                  <c:v>15.625</c:v>
                </c:pt>
                <c:pt idx="4">
                  <c:v>16</c:v>
                </c:pt>
                <c:pt idx="5">
                  <c:v>11.083333333333334</c:v>
                </c:pt>
                <c:pt idx="6">
                  <c:v>12.958333333333334</c:v>
                </c:pt>
                <c:pt idx="7">
                  <c:v>11.666666666666666</c:v>
                </c:pt>
                <c:pt idx="8">
                  <c:v>13.208333333333334</c:v>
                </c:pt>
                <c:pt idx="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4-43E4-9083-3B2D8B4AB259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Comparison!$A$139:$A$149</c:f>
              <c:numCache>
                <c:formatCode>m/d;@</c:formatCode>
                <c:ptCount val="11"/>
                <c:pt idx="0">
                  <c:v>39142</c:v>
                </c:pt>
                <c:pt idx="1">
                  <c:v>39145</c:v>
                </c:pt>
                <c:pt idx="2">
                  <c:v>39148</c:v>
                </c:pt>
                <c:pt idx="3">
                  <c:v>39151</c:v>
                </c:pt>
                <c:pt idx="4">
                  <c:v>39154</c:v>
                </c:pt>
                <c:pt idx="5">
                  <c:v>39157</c:v>
                </c:pt>
                <c:pt idx="6">
                  <c:v>39160</c:v>
                </c:pt>
                <c:pt idx="7">
                  <c:v>39163</c:v>
                </c:pt>
                <c:pt idx="8">
                  <c:v>39166</c:v>
                </c:pt>
                <c:pt idx="9">
                  <c:v>39169</c:v>
                </c:pt>
                <c:pt idx="10">
                  <c:v>39172</c:v>
                </c:pt>
              </c:numCache>
            </c:numRef>
          </c:cat>
          <c:val>
            <c:numRef>
              <c:f>Comparison!$B$139:$B$149</c:f>
              <c:numCache>
                <c:formatCode>0.0</c:formatCode>
                <c:ptCount val="11"/>
                <c:pt idx="0">
                  <c:v>16.625</c:v>
                </c:pt>
                <c:pt idx="1">
                  <c:v>7.041666666666667</c:v>
                </c:pt>
                <c:pt idx="2">
                  <c:v>17.916666666666668</c:v>
                </c:pt>
                <c:pt idx="3">
                  <c:v>15.5</c:v>
                </c:pt>
                <c:pt idx="4">
                  <c:v>15.916666666666666</c:v>
                </c:pt>
                <c:pt idx="5">
                  <c:v>11.5</c:v>
                </c:pt>
                <c:pt idx="6">
                  <c:v>13</c:v>
                </c:pt>
                <c:pt idx="7">
                  <c:v>11.5</c:v>
                </c:pt>
                <c:pt idx="8">
                  <c:v>12.333333333333334</c:v>
                </c:pt>
                <c:pt idx="9">
                  <c:v>10.375</c:v>
                </c:pt>
                <c:pt idx="10">
                  <c:v>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4-43E4-9083-3B2D8B4AB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434943"/>
        <c:axId val="1"/>
      </c:lineChart>
      <c:dateAx>
        <c:axId val="6214349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323603099299946"/>
              <c:y val="0.86340401643880305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99663524393559E-2"/>
              <c:y val="0.390903796453611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3494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7030640357518868E-2"/>
          <c:y val="0.93551248374577989"/>
          <c:w val="0.8243279520655562"/>
          <c:h val="4.74397811230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April 2007</a:t>
            </a:r>
          </a:p>
        </c:rich>
      </c:tx>
      <c:layout>
        <c:manualLayout>
          <c:xMode val="edge"/>
          <c:yMode val="edge"/>
          <c:x val="0.32841751078309012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347138200900853"/>
          <c:y val="0.19545189822680598"/>
          <c:w val="0.75864444990893798"/>
          <c:h val="0.51994000110820215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Comparison!$A$150:$A$159</c:f>
              <c:numCache>
                <c:formatCode>m/d;@</c:formatCode>
                <c:ptCount val="10"/>
                <c:pt idx="0">
                  <c:v>39175</c:v>
                </c:pt>
                <c:pt idx="1">
                  <c:v>39178</c:v>
                </c:pt>
                <c:pt idx="2">
                  <c:v>39181</c:v>
                </c:pt>
                <c:pt idx="3">
                  <c:v>39184</c:v>
                </c:pt>
                <c:pt idx="4">
                  <c:v>39187</c:v>
                </c:pt>
                <c:pt idx="5">
                  <c:v>39190</c:v>
                </c:pt>
                <c:pt idx="6">
                  <c:v>39193</c:v>
                </c:pt>
                <c:pt idx="7">
                  <c:v>39196</c:v>
                </c:pt>
                <c:pt idx="8">
                  <c:v>39199</c:v>
                </c:pt>
                <c:pt idx="9">
                  <c:v>39202</c:v>
                </c:pt>
              </c:numCache>
            </c:numRef>
          </c:cat>
          <c:val>
            <c:numRef>
              <c:f>Comparison!$C$150:$C$159</c:f>
              <c:numCache>
                <c:formatCode>0.0</c:formatCode>
                <c:ptCount val="10"/>
                <c:pt idx="0">
                  <c:v>9.0416666666666661</c:v>
                </c:pt>
                <c:pt idx="3">
                  <c:v>7.625</c:v>
                </c:pt>
                <c:pt idx="4">
                  <c:v>7.333333333333333</c:v>
                </c:pt>
                <c:pt idx="5">
                  <c:v>12.791666666666666</c:v>
                </c:pt>
                <c:pt idx="6">
                  <c:v>16.458333333333332</c:v>
                </c:pt>
                <c:pt idx="7">
                  <c:v>14.375</c:v>
                </c:pt>
                <c:pt idx="8">
                  <c:v>8</c:v>
                </c:pt>
                <c:pt idx="9">
                  <c:v>10.375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1-4A1B-85F9-4F516727EA5F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Comparison!$A$150:$A$159</c:f>
              <c:numCache>
                <c:formatCode>m/d;@</c:formatCode>
                <c:ptCount val="10"/>
                <c:pt idx="0">
                  <c:v>39175</c:v>
                </c:pt>
                <c:pt idx="1">
                  <c:v>39178</c:v>
                </c:pt>
                <c:pt idx="2">
                  <c:v>39181</c:v>
                </c:pt>
                <c:pt idx="3">
                  <c:v>39184</c:v>
                </c:pt>
                <c:pt idx="4">
                  <c:v>39187</c:v>
                </c:pt>
                <c:pt idx="5">
                  <c:v>39190</c:v>
                </c:pt>
                <c:pt idx="6">
                  <c:v>39193</c:v>
                </c:pt>
                <c:pt idx="7">
                  <c:v>39196</c:v>
                </c:pt>
                <c:pt idx="8">
                  <c:v>39199</c:v>
                </c:pt>
                <c:pt idx="9">
                  <c:v>39202</c:v>
                </c:pt>
              </c:numCache>
            </c:numRef>
          </c:cat>
          <c:val>
            <c:numRef>
              <c:f>Comparison!$D$150:$D$159</c:f>
              <c:numCache>
                <c:formatCode>0.0</c:formatCode>
                <c:ptCount val="10"/>
                <c:pt idx="0">
                  <c:v>9.375</c:v>
                </c:pt>
                <c:pt idx="1">
                  <c:v>8.625</c:v>
                </c:pt>
                <c:pt idx="2">
                  <c:v>12.708333333333334</c:v>
                </c:pt>
                <c:pt idx="3">
                  <c:v>7.083333333333333</c:v>
                </c:pt>
                <c:pt idx="4">
                  <c:v>7.333333333333333</c:v>
                </c:pt>
                <c:pt idx="5">
                  <c:v>12.875</c:v>
                </c:pt>
                <c:pt idx="6">
                  <c:v>15.5</c:v>
                </c:pt>
                <c:pt idx="7">
                  <c:v>14.75</c:v>
                </c:pt>
                <c:pt idx="8">
                  <c:v>7.666666666666667</c:v>
                </c:pt>
                <c:pt idx="9">
                  <c:v>11.083333333333334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1-4A1B-85F9-4F516727EA5F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Comparison!$A$150:$A$159</c:f>
              <c:numCache>
                <c:formatCode>m/d;@</c:formatCode>
                <c:ptCount val="10"/>
                <c:pt idx="0">
                  <c:v>39175</c:v>
                </c:pt>
                <c:pt idx="1">
                  <c:v>39178</c:v>
                </c:pt>
                <c:pt idx="2">
                  <c:v>39181</c:v>
                </c:pt>
                <c:pt idx="3">
                  <c:v>39184</c:v>
                </c:pt>
                <c:pt idx="4">
                  <c:v>39187</c:v>
                </c:pt>
                <c:pt idx="5">
                  <c:v>39190</c:v>
                </c:pt>
                <c:pt idx="6">
                  <c:v>39193</c:v>
                </c:pt>
                <c:pt idx="7">
                  <c:v>39196</c:v>
                </c:pt>
                <c:pt idx="8">
                  <c:v>39199</c:v>
                </c:pt>
                <c:pt idx="9">
                  <c:v>39202</c:v>
                </c:pt>
              </c:numCache>
            </c:numRef>
          </c:cat>
          <c:val>
            <c:numRef>
              <c:f>Comparison!$E$150:$E$159</c:f>
              <c:numCache>
                <c:formatCode>0.0</c:formatCode>
                <c:ptCount val="10"/>
                <c:pt idx="0">
                  <c:v>9.2083333333333339</c:v>
                </c:pt>
                <c:pt idx="3">
                  <c:v>9.3333333333333339</c:v>
                </c:pt>
                <c:pt idx="4">
                  <c:v>7.208333333333333</c:v>
                </c:pt>
                <c:pt idx="5">
                  <c:v>12.041666666666666</c:v>
                </c:pt>
                <c:pt idx="6">
                  <c:v>15.375</c:v>
                </c:pt>
                <c:pt idx="7">
                  <c:v>13.583333333333334</c:v>
                </c:pt>
                <c:pt idx="8">
                  <c:v>8</c:v>
                </c:pt>
                <c:pt idx="9">
                  <c:v>10.708333333333334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1-4A1B-85F9-4F516727EA5F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Comparison!$A$150:$A$159</c:f>
              <c:numCache>
                <c:formatCode>m/d;@</c:formatCode>
                <c:ptCount val="10"/>
                <c:pt idx="0">
                  <c:v>39175</c:v>
                </c:pt>
                <c:pt idx="1">
                  <c:v>39178</c:v>
                </c:pt>
                <c:pt idx="2">
                  <c:v>39181</c:v>
                </c:pt>
                <c:pt idx="3">
                  <c:v>39184</c:v>
                </c:pt>
                <c:pt idx="4">
                  <c:v>39187</c:v>
                </c:pt>
                <c:pt idx="5">
                  <c:v>39190</c:v>
                </c:pt>
                <c:pt idx="6">
                  <c:v>39193</c:v>
                </c:pt>
                <c:pt idx="7">
                  <c:v>39196</c:v>
                </c:pt>
                <c:pt idx="8">
                  <c:v>39199</c:v>
                </c:pt>
                <c:pt idx="9">
                  <c:v>39202</c:v>
                </c:pt>
              </c:numCache>
            </c:numRef>
          </c:cat>
          <c:val>
            <c:numRef>
              <c:f>Comparison!$B$150:$B$159</c:f>
              <c:numCache>
                <c:formatCode>0.0</c:formatCode>
                <c:ptCount val="10"/>
                <c:pt idx="0">
                  <c:v>8.875</c:v>
                </c:pt>
                <c:pt idx="1">
                  <c:v>7.583333333333333</c:v>
                </c:pt>
                <c:pt idx="2">
                  <c:v>11.208333333333334</c:v>
                </c:pt>
                <c:pt idx="3">
                  <c:v>7.083333333333333</c:v>
                </c:pt>
                <c:pt idx="4">
                  <c:v>7.083333333333333</c:v>
                </c:pt>
                <c:pt idx="5">
                  <c:v>14.166666666666666</c:v>
                </c:pt>
                <c:pt idx="6">
                  <c:v>15.125</c:v>
                </c:pt>
                <c:pt idx="7">
                  <c:v>14.208333333333334</c:v>
                </c:pt>
                <c:pt idx="8">
                  <c:v>7.208333333333333</c:v>
                </c:pt>
                <c:pt idx="9">
                  <c:v>10.625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1-4A1B-85F9-4F516727E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437439"/>
        <c:axId val="1"/>
      </c:lineChart>
      <c:dateAx>
        <c:axId val="621437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323603099299946"/>
              <c:y val="0.86340401643880305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99663524393559E-2"/>
              <c:y val="0.390903796453611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3743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7030640357518868E-2"/>
          <c:y val="0.93551248374577989"/>
          <c:w val="0.8243279520655562"/>
          <c:h val="4.74397811230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May 2007</a:t>
            </a:r>
          </a:p>
        </c:rich>
      </c:tx>
      <c:layout>
        <c:manualLayout>
          <c:xMode val="edge"/>
          <c:yMode val="edge"/>
          <c:x val="0.32613335692666062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66532092846559"/>
          <c:y val="0.19508181247903661"/>
          <c:w val="0.76707896705709466"/>
          <c:h val="0.52274349751664173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Comparison!$A$160:$A$169</c:f>
              <c:numCache>
                <c:formatCode>m/d;@</c:formatCode>
                <c:ptCount val="10"/>
                <c:pt idx="0">
                  <c:v>39205</c:v>
                </c:pt>
                <c:pt idx="1">
                  <c:v>39208</c:v>
                </c:pt>
                <c:pt idx="2">
                  <c:v>39211</c:v>
                </c:pt>
                <c:pt idx="3">
                  <c:v>39214</c:v>
                </c:pt>
                <c:pt idx="4">
                  <c:v>39217</c:v>
                </c:pt>
                <c:pt idx="5">
                  <c:v>39220</c:v>
                </c:pt>
                <c:pt idx="6">
                  <c:v>39223</c:v>
                </c:pt>
                <c:pt idx="7">
                  <c:v>39226</c:v>
                </c:pt>
                <c:pt idx="8">
                  <c:v>39229</c:v>
                </c:pt>
                <c:pt idx="9">
                  <c:v>39232</c:v>
                </c:pt>
              </c:numCache>
            </c:numRef>
          </c:cat>
          <c:val>
            <c:numRef>
              <c:f>Comparison!$C$160:$C$169</c:f>
              <c:numCache>
                <c:formatCode>0.0</c:formatCode>
                <c:ptCount val="10"/>
                <c:pt idx="0">
                  <c:v>20.708333333333332</c:v>
                </c:pt>
                <c:pt idx="1">
                  <c:v>12.416666666666666</c:v>
                </c:pt>
                <c:pt idx="2">
                  <c:v>23.875</c:v>
                </c:pt>
                <c:pt idx="3">
                  <c:v>14.666666666666666</c:v>
                </c:pt>
                <c:pt idx="5">
                  <c:v>6.541666666666667</c:v>
                </c:pt>
                <c:pt idx="6">
                  <c:v>15.416666666666666</c:v>
                </c:pt>
                <c:pt idx="7">
                  <c:v>25.75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9-49C7-889C-237A48CF2F43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Comparison!$A$160:$A$169</c:f>
              <c:numCache>
                <c:formatCode>m/d;@</c:formatCode>
                <c:ptCount val="10"/>
                <c:pt idx="0">
                  <c:v>39205</c:v>
                </c:pt>
                <c:pt idx="1">
                  <c:v>39208</c:v>
                </c:pt>
                <c:pt idx="2">
                  <c:v>39211</c:v>
                </c:pt>
                <c:pt idx="3">
                  <c:v>39214</c:v>
                </c:pt>
                <c:pt idx="4">
                  <c:v>39217</c:v>
                </c:pt>
                <c:pt idx="5">
                  <c:v>39220</c:v>
                </c:pt>
                <c:pt idx="6">
                  <c:v>39223</c:v>
                </c:pt>
                <c:pt idx="7">
                  <c:v>39226</c:v>
                </c:pt>
                <c:pt idx="8">
                  <c:v>39229</c:v>
                </c:pt>
                <c:pt idx="9">
                  <c:v>39232</c:v>
                </c:pt>
              </c:numCache>
            </c:numRef>
          </c:cat>
          <c:val>
            <c:numRef>
              <c:f>Comparison!$D$160:$D$169</c:f>
              <c:numCache>
                <c:formatCode>0.0</c:formatCode>
                <c:ptCount val="10"/>
                <c:pt idx="0">
                  <c:v>21.166666666666668</c:v>
                </c:pt>
                <c:pt idx="1">
                  <c:v>12.708333333333334</c:v>
                </c:pt>
                <c:pt idx="2">
                  <c:v>23.458333333333332</c:v>
                </c:pt>
                <c:pt idx="3">
                  <c:v>14</c:v>
                </c:pt>
                <c:pt idx="4">
                  <c:v>26.083333333333332</c:v>
                </c:pt>
                <c:pt idx="5">
                  <c:v>6.416666666666667</c:v>
                </c:pt>
                <c:pt idx="7">
                  <c:v>25.083333333333332</c:v>
                </c:pt>
                <c:pt idx="8">
                  <c:v>30.583333333333332</c:v>
                </c:pt>
                <c:pt idx="9">
                  <c:v>31.875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9-49C7-889C-237A48CF2F43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Comparison!$A$160:$A$169</c:f>
              <c:numCache>
                <c:formatCode>m/d;@</c:formatCode>
                <c:ptCount val="10"/>
                <c:pt idx="0">
                  <c:v>39205</c:v>
                </c:pt>
                <c:pt idx="1">
                  <c:v>39208</c:v>
                </c:pt>
                <c:pt idx="2">
                  <c:v>39211</c:v>
                </c:pt>
                <c:pt idx="3">
                  <c:v>39214</c:v>
                </c:pt>
                <c:pt idx="4">
                  <c:v>39217</c:v>
                </c:pt>
                <c:pt idx="5">
                  <c:v>39220</c:v>
                </c:pt>
                <c:pt idx="6">
                  <c:v>39223</c:v>
                </c:pt>
                <c:pt idx="7">
                  <c:v>39226</c:v>
                </c:pt>
                <c:pt idx="8">
                  <c:v>39229</c:v>
                </c:pt>
                <c:pt idx="9">
                  <c:v>39232</c:v>
                </c:pt>
              </c:numCache>
            </c:numRef>
          </c:cat>
          <c:val>
            <c:numRef>
              <c:f>Comparison!$E$160:$E$169</c:f>
              <c:numCache>
                <c:formatCode>0.0</c:formatCode>
                <c:ptCount val="10"/>
                <c:pt idx="0">
                  <c:v>19.875</c:v>
                </c:pt>
                <c:pt idx="1">
                  <c:v>12.291666666666666</c:v>
                </c:pt>
                <c:pt idx="2">
                  <c:v>24.125</c:v>
                </c:pt>
                <c:pt idx="3">
                  <c:v>13.708333333333334</c:v>
                </c:pt>
                <c:pt idx="4">
                  <c:v>24.916666666666668</c:v>
                </c:pt>
                <c:pt idx="5">
                  <c:v>6.208333333333333</c:v>
                </c:pt>
                <c:pt idx="6">
                  <c:v>16.583333333333332</c:v>
                </c:pt>
                <c:pt idx="7">
                  <c:v>26.583333333333332</c:v>
                </c:pt>
                <c:pt idx="8">
                  <c:v>30.083333333333332</c:v>
                </c:pt>
                <c:pt idx="9">
                  <c:v>33.166666666666664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D9-49C7-889C-237A48CF2F43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Comparison!$A$160:$A$169</c:f>
              <c:numCache>
                <c:formatCode>m/d;@</c:formatCode>
                <c:ptCount val="10"/>
                <c:pt idx="0">
                  <c:v>39205</c:v>
                </c:pt>
                <c:pt idx="1">
                  <c:v>39208</c:v>
                </c:pt>
                <c:pt idx="2">
                  <c:v>39211</c:v>
                </c:pt>
                <c:pt idx="3">
                  <c:v>39214</c:v>
                </c:pt>
                <c:pt idx="4">
                  <c:v>39217</c:v>
                </c:pt>
                <c:pt idx="5">
                  <c:v>39220</c:v>
                </c:pt>
                <c:pt idx="6">
                  <c:v>39223</c:v>
                </c:pt>
                <c:pt idx="7">
                  <c:v>39226</c:v>
                </c:pt>
                <c:pt idx="8">
                  <c:v>39229</c:v>
                </c:pt>
                <c:pt idx="9">
                  <c:v>39232</c:v>
                </c:pt>
              </c:numCache>
            </c:numRef>
          </c:cat>
          <c:val>
            <c:numRef>
              <c:f>Comparison!$B$160:$B$169</c:f>
              <c:numCache>
                <c:formatCode>0.0</c:formatCode>
                <c:ptCount val="10"/>
                <c:pt idx="0">
                  <c:v>18.458333333333332</c:v>
                </c:pt>
                <c:pt idx="1">
                  <c:v>14.083333333333334</c:v>
                </c:pt>
                <c:pt idx="2">
                  <c:v>24.791666666666668</c:v>
                </c:pt>
                <c:pt idx="3">
                  <c:v>13.916666666666666</c:v>
                </c:pt>
                <c:pt idx="4">
                  <c:v>27.416666666666668</c:v>
                </c:pt>
                <c:pt idx="5">
                  <c:v>7.083333333333333</c:v>
                </c:pt>
                <c:pt idx="6">
                  <c:v>16.916666666666668</c:v>
                </c:pt>
                <c:pt idx="7">
                  <c:v>25.583333333333332</c:v>
                </c:pt>
                <c:pt idx="8">
                  <c:v>30.5</c:v>
                </c:pt>
                <c:pt idx="9">
                  <c:v>31.291666666666668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D9-49C7-889C-237A48CF2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444927"/>
        <c:axId val="1"/>
      </c:lineChart>
      <c:dateAx>
        <c:axId val="621444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074970043002359"/>
              <c:y val="0.86555716798951188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405315610393338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4492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1533339231665156E-2"/>
          <c:y val="0.93563510062761246"/>
          <c:w val="0.83530074069991667"/>
          <c:h val="4.7349954485203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June 2007</a:t>
            </a:r>
          </a:p>
        </c:rich>
      </c:tx>
      <c:layout>
        <c:manualLayout>
          <c:xMode val="edge"/>
          <c:yMode val="edge"/>
          <c:x val="0.32616952878041261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364899512685658"/>
          <c:y val="0.19545189822680598"/>
          <c:w val="0.76823685966554023"/>
          <c:h val="0.52183759235312277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Comparison!$A$170:$A$179</c:f>
              <c:numCache>
                <c:formatCode>m/d;@</c:formatCode>
                <c:ptCount val="10"/>
                <c:pt idx="0">
                  <c:v>39235</c:v>
                </c:pt>
                <c:pt idx="1">
                  <c:v>39238</c:v>
                </c:pt>
                <c:pt idx="2">
                  <c:v>39241</c:v>
                </c:pt>
                <c:pt idx="3">
                  <c:v>39244</c:v>
                </c:pt>
                <c:pt idx="4">
                  <c:v>39247</c:v>
                </c:pt>
                <c:pt idx="5">
                  <c:v>39250</c:v>
                </c:pt>
                <c:pt idx="6">
                  <c:v>39253</c:v>
                </c:pt>
                <c:pt idx="7">
                  <c:v>39256</c:v>
                </c:pt>
                <c:pt idx="8">
                  <c:v>39259</c:v>
                </c:pt>
                <c:pt idx="9">
                  <c:v>39262</c:v>
                </c:pt>
              </c:numCache>
            </c:numRef>
          </c:cat>
          <c:val>
            <c:numRef>
              <c:f>Comparison!$C$170:$C$179</c:f>
              <c:numCache>
                <c:formatCode>0.0</c:formatCode>
                <c:ptCount val="10"/>
                <c:pt idx="0">
                  <c:v>22.875</c:v>
                </c:pt>
                <c:pt idx="1">
                  <c:v>11.208333333333334</c:v>
                </c:pt>
                <c:pt idx="2">
                  <c:v>13.041666666666666</c:v>
                </c:pt>
                <c:pt idx="3">
                  <c:v>19.5</c:v>
                </c:pt>
                <c:pt idx="4">
                  <c:v>24.208333333333332</c:v>
                </c:pt>
                <c:pt idx="5">
                  <c:v>32.583333333333336</c:v>
                </c:pt>
                <c:pt idx="6">
                  <c:v>9.5416666666666661</c:v>
                </c:pt>
                <c:pt idx="7">
                  <c:v>22.458333333333332</c:v>
                </c:pt>
                <c:pt idx="8">
                  <c:v>18.041666666666668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B-4490-9B31-2EAE4CA06105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Comparison!$A$170:$A$179</c:f>
              <c:numCache>
                <c:formatCode>m/d;@</c:formatCode>
                <c:ptCount val="10"/>
                <c:pt idx="0">
                  <c:v>39235</c:v>
                </c:pt>
                <c:pt idx="1">
                  <c:v>39238</c:v>
                </c:pt>
                <c:pt idx="2">
                  <c:v>39241</c:v>
                </c:pt>
                <c:pt idx="3">
                  <c:v>39244</c:v>
                </c:pt>
                <c:pt idx="4">
                  <c:v>39247</c:v>
                </c:pt>
                <c:pt idx="5">
                  <c:v>39250</c:v>
                </c:pt>
                <c:pt idx="6">
                  <c:v>39253</c:v>
                </c:pt>
                <c:pt idx="7">
                  <c:v>39256</c:v>
                </c:pt>
                <c:pt idx="8">
                  <c:v>39259</c:v>
                </c:pt>
                <c:pt idx="9">
                  <c:v>39262</c:v>
                </c:pt>
              </c:numCache>
            </c:numRef>
          </c:cat>
          <c:val>
            <c:numRef>
              <c:f>Comparison!$D$170:$D$179</c:f>
              <c:numCache>
                <c:formatCode>0.0</c:formatCode>
                <c:ptCount val="10"/>
                <c:pt idx="2">
                  <c:v>11.833333333333334</c:v>
                </c:pt>
                <c:pt idx="3">
                  <c:v>18.833333333333332</c:v>
                </c:pt>
                <c:pt idx="4">
                  <c:v>23.5</c:v>
                </c:pt>
                <c:pt idx="5">
                  <c:v>31.041666666666668</c:v>
                </c:pt>
                <c:pt idx="6">
                  <c:v>9.5833333333333339</c:v>
                </c:pt>
                <c:pt idx="7">
                  <c:v>22.291666666666668</c:v>
                </c:pt>
                <c:pt idx="8">
                  <c:v>18.291666666666668</c:v>
                </c:pt>
                <c:pt idx="9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B-4490-9B31-2EAE4CA06105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Comparison!$A$170:$A$179</c:f>
              <c:numCache>
                <c:formatCode>m/d;@</c:formatCode>
                <c:ptCount val="10"/>
                <c:pt idx="0">
                  <c:v>39235</c:v>
                </c:pt>
                <c:pt idx="1">
                  <c:v>39238</c:v>
                </c:pt>
                <c:pt idx="2">
                  <c:v>39241</c:v>
                </c:pt>
                <c:pt idx="3">
                  <c:v>39244</c:v>
                </c:pt>
                <c:pt idx="4">
                  <c:v>39247</c:v>
                </c:pt>
                <c:pt idx="5">
                  <c:v>39250</c:v>
                </c:pt>
                <c:pt idx="6">
                  <c:v>39253</c:v>
                </c:pt>
                <c:pt idx="7">
                  <c:v>39256</c:v>
                </c:pt>
                <c:pt idx="8">
                  <c:v>39259</c:v>
                </c:pt>
                <c:pt idx="9">
                  <c:v>39262</c:v>
                </c:pt>
              </c:numCache>
            </c:numRef>
          </c:cat>
          <c:val>
            <c:numRef>
              <c:f>Comparison!$E$170:$E$179</c:f>
              <c:numCache>
                <c:formatCode>0.0</c:formatCode>
                <c:ptCount val="10"/>
                <c:pt idx="0">
                  <c:v>20.208333333333332</c:v>
                </c:pt>
                <c:pt idx="1">
                  <c:v>10.333333333333334</c:v>
                </c:pt>
                <c:pt idx="2">
                  <c:v>11.25</c:v>
                </c:pt>
                <c:pt idx="3">
                  <c:v>16.875</c:v>
                </c:pt>
                <c:pt idx="4">
                  <c:v>23.583333333333332</c:v>
                </c:pt>
                <c:pt idx="5">
                  <c:v>31.958333333333332</c:v>
                </c:pt>
                <c:pt idx="6">
                  <c:v>9.375</c:v>
                </c:pt>
                <c:pt idx="7">
                  <c:v>22.625</c:v>
                </c:pt>
                <c:pt idx="8">
                  <c:v>18.125</c:v>
                </c:pt>
                <c:pt idx="9">
                  <c:v>15.291666666666666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9B-4490-9B31-2EAE4CA06105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Comparison!$A$170:$A$179</c:f>
              <c:numCache>
                <c:formatCode>m/d;@</c:formatCode>
                <c:ptCount val="10"/>
                <c:pt idx="0">
                  <c:v>39235</c:v>
                </c:pt>
                <c:pt idx="1">
                  <c:v>39238</c:v>
                </c:pt>
                <c:pt idx="2">
                  <c:v>39241</c:v>
                </c:pt>
                <c:pt idx="3">
                  <c:v>39244</c:v>
                </c:pt>
                <c:pt idx="4">
                  <c:v>39247</c:v>
                </c:pt>
                <c:pt idx="5">
                  <c:v>39250</c:v>
                </c:pt>
                <c:pt idx="6">
                  <c:v>39253</c:v>
                </c:pt>
                <c:pt idx="7">
                  <c:v>39256</c:v>
                </c:pt>
                <c:pt idx="8">
                  <c:v>39259</c:v>
                </c:pt>
                <c:pt idx="9">
                  <c:v>39262</c:v>
                </c:pt>
              </c:numCache>
            </c:numRef>
          </c:cat>
          <c:val>
            <c:numRef>
              <c:f>Comparison!$B$170:$B$179</c:f>
              <c:numCache>
                <c:formatCode>0.0</c:formatCode>
                <c:ptCount val="10"/>
                <c:pt idx="0">
                  <c:v>23.875</c:v>
                </c:pt>
                <c:pt idx="1">
                  <c:v>10.625</c:v>
                </c:pt>
                <c:pt idx="2">
                  <c:v>10.416666666666666</c:v>
                </c:pt>
                <c:pt idx="3">
                  <c:v>17.75</c:v>
                </c:pt>
                <c:pt idx="4">
                  <c:v>25.458333333333332</c:v>
                </c:pt>
                <c:pt idx="5">
                  <c:v>31.125</c:v>
                </c:pt>
                <c:pt idx="6">
                  <c:v>9.3333333333333339</c:v>
                </c:pt>
                <c:pt idx="9">
                  <c:v>13.625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9B-4490-9B31-2EAE4CA06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447423"/>
        <c:axId val="1"/>
      </c:lineChart>
      <c:dateAx>
        <c:axId val="6214474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127649876426322"/>
              <c:y val="0.8653016076837234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457974856994107E-2"/>
              <c:y val="0.404186935168055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44742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4439827247721019E-2"/>
          <c:y val="0.93551248374577989"/>
          <c:w val="0.83115280937952862"/>
          <c:h val="4.74397811230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July 2007</a:t>
            </a:r>
          </a:p>
        </c:rich>
      </c:tx>
      <c:layout>
        <c:manualLayout>
          <c:xMode val="edge"/>
          <c:yMode val="edge"/>
          <c:x val="0.32613335692666062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66532092846559"/>
          <c:y val="0.19545189822680598"/>
          <c:w val="0.76707896705709466"/>
          <c:h val="0.52183759235312277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Comparison!$A$180:$A$189</c:f>
              <c:numCache>
                <c:formatCode>m/d;@</c:formatCode>
                <c:ptCount val="10"/>
                <c:pt idx="0">
                  <c:v>39265</c:v>
                </c:pt>
                <c:pt idx="1">
                  <c:v>39268</c:v>
                </c:pt>
                <c:pt idx="2">
                  <c:v>39271</c:v>
                </c:pt>
                <c:pt idx="3">
                  <c:v>39274</c:v>
                </c:pt>
                <c:pt idx="4">
                  <c:v>39277</c:v>
                </c:pt>
                <c:pt idx="5">
                  <c:v>39280</c:v>
                </c:pt>
                <c:pt idx="6">
                  <c:v>39283</c:v>
                </c:pt>
                <c:pt idx="7">
                  <c:v>39286</c:v>
                </c:pt>
                <c:pt idx="8">
                  <c:v>39289</c:v>
                </c:pt>
                <c:pt idx="9">
                  <c:v>39292</c:v>
                </c:pt>
              </c:numCache>
            </c:numRef>
          </c:cat>
          <c:val>
            <c:numRef>
              <c:f>Comparison!$D$180:$D$189</c:f>
              <c:numCache>
                <c:formatCode>0.0</c:formatCode>
                <c:ptCount val="10"/>
                <c:pt idx="0">
                  <c:v>8.6666666666666661</c:v>
                </c:pt>
                <c:pt idx="1">
                  <c:v>10.583333333333334</c:v>
                </c:pt>
                <c:pt idx="2">
                  <c:v>23.625</c:v>
                </c:pt>
                <c:pt idx="3">
                  <c:v>6.25</c:v>
                </c:pt>
                <c:pt idx="4">
                  <c:v>14.75</c:v>
                </c:pt>
                <c:pt idx="5">
                  <c:v>13.541666666666666</c:v>
                </c:pt>
                <c:pt idx="6">
                  <c:v>8.5416666666666661</c:v>
                </c:pt>
                <c:pt idx="7">
                  <c:v>18.125</c:v>
                </c:pt>
                <c:pt idx="8">
                  <c:v>40.083333333333336</c:v>
                </c:pt>
                <c:pt idx="9">
                  <c:v>19.208333333333332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F-467F-B4D4-AFFB46E612E7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Comparison!$A$180:$A$189</c:f>
              <c:numCache>
                <c:formatCode>m/d;@</c:formatCode>
                <c:ptCount val="10"/>
                <c:pt idx="0">
                  <c:v>39265</c:v>
                </c:pt>
                <c:pt idx="1">
                  <c:v>39268</c:v>
                </c:pt>
                <c:pt idx="2">
                  <c:v>39271</c:v>
                </c:pt>
                <c:pt idx="3">
                  <c:v>39274</c:v>
                </c:pt>
                <c:pt idx="4">
                  <c:v>39277</c:v>
                </c:pt>
                <c:pt idx="5">
                  <c:v>39280</c:v>
                </c:pt>
                <c:pt idx="6">
                  <c:v>39283</c:v>
                </c:pt>
                <c:pt idx="7">
                  <c:v>39286</c:v>
                </c:pt>
                <c:pt idx="8">
                  <c:v>39289</c:v>
                </c:pt>
                <c:pt idx="9">
                  <c:v>39292</c:v>
                </c:pt>
              </c:numCache>
            </c:numRef>
          </c:cat>
          <c:val>
            <c:numRef>
              <c:f>Comparison!$D$180:$D$189</c:f>
              <c:numCache>
                <c:formatCode>0.0</c:formatCode>
                <c:ptCount val="10"/>
                <c:pt idx="0">
                  <c:v>8.6666666666666661</c:v>
                </c:pt>
                <c:pt idx="1">
                  <c:v>10.583333333333334</c:v>
                </c:pt>
                <c:pt idx="2">
                  <c:v>23.625</c:v>
                </c:pt>
                <c:pt idx="3">
                  <c:v>6.25</c:v>
                </c:pt>
                <c:pt idx="4">
                  <c:v>14.75</c:v>
                </c:pt>
                <c:pt idx="5">
                  <c:v>13.541666666666666</c:v>
                </c:pt>
                <c:pt idx="6">
                  <c:v>8.5416666666666661</c:v>
                </c:pt>
                <c:pt idx="7">
                  <c:v>18.125</c:v>
                </c:pt>
                <c:pt idx="8">
                  <c:v>40.083333333333336</c:v>
                </c:pt>
                <c:pt idx="9">
                  <c:v>19.208333333333332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F-467F-B4D4-AFFB46E612E7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Comparison!$A$180:$A$189</c:f>
              <c:numCache>
                <c:formatCode>m/d;@</c:formatCode>
                <c:ptCount val="10"/>
                <c:pt idx="0">
                  <c:v>39265</c:v>
                </c:pt>
                <c:pt idx="1">
                  <c:v>39268</c:v>
                </c:pt>
                <c:pt idx="2">
                  <c:v>39271</c:v>
                </c:pt>
                <c:pt idx="3">
                  <c:v>39274</c:v>
                </c:pt>
                <c:pt idx="4">
                  <c:v>39277</c:v>
                </c:pt>
                <c:pt idx="5">
                  <c:v>39280</c:v>
                </c:pt>
                <c:pt idx="6">
                  <c:v>39283</c:v>
                </c:pt>
                <c:pt idx="7">
                  <c:v>39286</c:v>
                </c:pt>
                <c:pt idx="8">
                  <c:v>39289</c:v>
                </c:pt>
                <c:pt idx="9">
                  <c:v>39292</c:v>
                </c:pt>
              </c:numCache>
            </c:numRef>
          </c:cat>
          <c:val>
            <c:numRef>
              <c:f>Comparison!$E$180:$E$189</c:f>
              <c:numCache>
                <c:formatCode>0.0</c:formatCode>
                <c:ptCount val="10"/>
                <c:pt idx="0">
                  <c:v>7.75</c:v>
                </c:pt>
                <c:pt idx="3">
                  <c:v>5.958333333333333</c:v>
                </c:pt>
                <c:pt idx="4">
                  <c:v>13.583333333333334</c:v>
                </c:pt>
                <c:pt idx="5">
                  <c:v>14.708333333333334</c:v>
                </c:pt>
                <c:pt idx="6">
                  <c:v>8.4166666666666661</c:v>
                </c:pt>
                <c:pt idx="7">
                  <c:v>16.833333333333332</c:v>
                </c:pt>
                <c:pt idx="8">
                  <c:v>39.958333333333336</c:v>
                </c:pt>
                <c:pt idx="9">
                  <c:v>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3F-467F-B4D4-AFFB46E612E7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Comparison!$A$180:$A$189</c:f>
              <c:numCache>
                <c:formatCode>m/d;@</c:formatCode>
                <c:ptCount val="10"/>
                <c:pt idx="0">
                  <c:v>39265</c:v>
                </c:pt>
                <c:pt idx="1">
                  <c:v>39268</c:v>
                </c:pt>
                <c:pt idx="2">
                  <c:v>39271</c:v>
                </c:pt>
                <c:pt idx="3">
                  <c:v>39274</c:v>
                </c:pt>
                <c:pt idx="4">
                  <c:v>39277</c:v>
                </c:pt>
                <c:pt idx="5">
                  <c:v>39280</c:v>
                </c:pt>
                <c:pt idx="6">
                  <c:v>39283</c:v>
                </c:pt>
                <c:pt idx="7">
                  <c:v>39286</c:v>
                </c:pt>
                <c:pt idx="8">
                  <c:v>39289</c:v>
                </c:pt>
                <c:pt idx="9">
                  <c:v>39292</c:v>
                </c:pt>
              </c:numCache>
            </c:numRef>
          </c:cat>
          <c:val>
            <c:numRef>
              <c:f>Comparison!$B$180:$B$189</c:f>
              <c:numCache>
                <c:formatCode>0.0</c:formatCode>
                <c:ptCount val="10"/>
                <c:pt idx="0">
                  <c:v>8.3333333333333339</c:v>
                </c:pt>
                <c:pt idx="1">
                  <c:v>10.208333333333334</c:v>
                </c:pt>
                <c:pt idx="2">
                  <c:v>29.708333333333332</c:v>
                </c:pt>
                <c:pt idx="3">
                  <c:v>5.75</c:v>
                </c:pt>
                <c:pt idx="4">
                  <c:v>16.666666666666668</c:v>
                </c:pt>
                <c:pt idx="5">
                  <c:v>12.5</c:v>
                </c:pt>
                <c:pt idx="6">
                  <c:v>8.8333333333333339</c:v>
                </c:pt>
                <c:pt idx="7">
                  <c:v>17.708333333333332</c:v>
                </c:pt>
                <c:pt idx="8">
                  <c:v>38.5</c:v>
                </c:pt>
                <c:pt idx="9">
                  <c:v>20.541666666666668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3F-467F-B4D4-AFFB46E61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158047"/>
        <c:axId val="1"/>
      </c:lineChart>
      <c:dateAx>
        <c:axId val="521158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074970043002359"/>
              <c:y val="0.8653016076837234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404186935168055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15804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1533339231665156E-2"/>
          <c:y val="0.93551248374577989"/>
          <c:w val="0.83530074069991667"/>
          <c:h val="4.74397811230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August 2007</a:t>
            </a:r>
          </a:p>
        </c:rich>
      </c:tx>
      <c:layout>
        <c:manualLayout>
          <c:xMode val="edge"/>
          <c:yMode val="edge"/>
          <c:x val="0.32616952878041261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364899512685658"/>
          <c:y val="0.19508181247903661"/>
          <c:w val="0.76823685966554023"/>
          <c:h val="0.52274349751664173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Comparison!$A$190:$A$200</c:f>
              <c:numCache>
                <c:formatCode>m/d;@</c:formatCode>
                <c:ptCount val="11"/>
                <c:pt idx="0">
                  <c:v>39295</c:v>
                </c:pt>
                <c:pt idx="1">
                  <c:v>39298</c:v>
                </c:pt>
                <c:pt idx="2">
                  <c:v>39301</c:v>
                </c:pt>
                <c:pt idx="3">
                  <c:v>39304</c:v>
                </c:pt>
                <c:pt idx="4">
                  <c:v>39307</c:v>
                </c:pt>
                <c:pt idx="5">
                  <c:v>39310</c:v>
                </c:pt>
                <c:pt idx="6">
                  <c:v>39313</c:v>
                </c:pt>
                <c:pt idx="7">
                  <c:v>39316</c:v>
                </c:pt>
                <c:pt idx="8">
                  <c:v>39319</c:v>
                </c:pt>
                <c:pt idx="9">
                  <c:v>39322</c:v>
                </c:pt>
                <c:pt idx="10">
                  <c:v>39325</c:v>
                </c:pt>
              </c:numCache>
            </c:numRef>
          </c:cat>
          <c:val>
            <c:numRef>
              <c:f>Comparison!$C$190:$C$200</c:f>
              <c:numCache>
                <c:formatCode>0.0</c:formatCode>
                <c:ptCount val="11"/>
                <c:pt idx="0">
                  <c:v>35.291666666666664</c:v>
                </c:pt>
                <c:pt idx="1">
                  <c:v>40.791666666666664</c:v>
                </c:pt>
                <c:pt idx="2">
                  <c:v>19</c:v>
                </c:pt>
                <c:pt idx="3">
                  <c:v>13.166666666666666</c:v>
                </c:pt>
                <c:pt idx="4">
                  <c:v>21.916666666666668</c:v>
                </c:pt>
                <c:pt idx="5">
                  <c:v>21.291666666666668</c:v>
                </c:pt>
                <c:pt idx="6">
                  <c:v>18.416666666666668</c:v>
                </c:pt>
                <c:pt idx="7">
                  <c:v>16.958333333333332</c:v>
                </c:pt>
                <c:pt idx="8">
                  <c:v>7.333333333333333</c:v>
                </c:pt>
                <c:pt idx="9">
                  <c:v>29.25</c:v>
                </c:pt>
                <c:pt idx="10">
                  <c:v>6.541666666666667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0-43A9-8A6D-F896B0DD9525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Comparison!$A$190:$A$200</c:f>
              <c:numCache>
                <c:formatCode>m/d;@</c:formatCode>
                <c:ptCount val="11"/>
                <c:pt idx="0">
                  <c:v>39295</c:v>
                </c:pt>
                <c:pt idx="1">
                  <c:v>39298</c:v>
                </c:pt>
                <c:pt idx="2">
                  <c:v>39301</c:v>
                </c:pt>
                <c:pt idx="3">
                  <c:v>39304</c:v>
                </c:pt>
                <c:pt idx="4">
                  <c:v>39307</c:v>
                </c:pt>
                <c:pt idx="5">
                  <c:v>39310</c:v>
                </c:pt>
                <c:pt idx="6">
                  <c:v>39313</c:v>
                </c:pt>
                <c:pt idx="7">
                  <c:v>39316</c:v>
                </c:pt>
                <c:pt idx="8">
                  <c:v>39319</c:v>
                </c:pt>
                <c:pt idx="9">
                  <c:v>39322</c:v>
                </c:pt>
                <c:pt idx="10">
                  <c:v>39325</c:v>
                </c:pt>
              </c:numCache>
            </c:numRef>
          </c:cat>
          <c:val>
            <c:numRef>
              <c:f>Comparison!$D$190:$D$200</c:f>
              <c:numCache>
                <c:formatCode>0.0</c:formatCode>
                <c:ptCount val="11"/>
                <c:pt idx="1">
                  <c:v>39.625</c:v>
                </c:pt>
                <c:pt idx="2">
                  <c:v>19.458333333333332</c:v>
                </c:pt>
                <c:pt idx="3">
                  <c:v>12.5</c:v>
                </c:pt>
                <c:pt idx="4">
                  <c:v>22.583333333333332</c:v>
                </c:pt>
                <c:pt idx="5">
                  <c:v>22.916666666666668</c:v>
                </c:pt>
                <c:pt idx="6">
                  <c:v>18.083333333333332</c:v>
                </c:pt>
                <c:pt idx="7">
                  <c:v>15.458333333333334</c:v>
                </c:pt>
                <c:pt idx="8">
                  <c:v>7.083333333333333</c:v>
                </c:pt>
                <c:pt idx="9">
                  <c:v>29.25</c:v>
                </c:pt>
                <c:pt idx="10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0-43A9-8A6D-F896B0DD9525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Comparison!$A$190:$A$200</c:f>
              <c:numCache>
                <c:formatCode>m/d;@</c:formatCode>
                <c:ptCount val="11"/>
                <c:pt idx="0">
                  <c:v>39295</c:v>
                </c:pt>
                <c:pt idx="1">
                  <c:v>39298</c:v>
                </c:pt>
                <c:pt idx="2">
                  <c:v>39301</c:v>
                </c:pt>
                <c:pt idx="3">
                  <c:v>39304</c:v>
                </c:pt>
                <c:pt idx="4">
                  <c:v>39307</c:v>
                </c:pt>
                <c:pt idx="5">
                  <c:v>39310</c:v>
                </c:pt>
                <c:pt idx="6">
                  <c:v>39313</c:v>
                </c:pt>
                <c:pt idx="7">
                  <c:v>39316</c:v>
                </c:pt>
                <c:pt idx="8">
                  <c:v>39319</c:v>
                </c:pt>
                <c:pt idx="9">
                  <c:v>39322</c:v>
                </c:pt>
                <c:pt idx="10">
                  <c:v>39325</c:v>
                </c:pt>
              </c:numCache>
            </c:numRef>
          </c:cat>
          <c:val>
            <c:numRef>
              <c:f>Comparison!$E$190:$E$200</c:f>
              <c:numCache>
                <c:formatCode>0.0</c:formatCode>
                <c:ptCount val="11"/>
                <c:pt idx="0">
                  <c:v>32.375</c:v>
                </c:pt>
                <c:pt idx="1">
                  <c:v>38.875</c:v>
                </c:pt>
                <c:pt idx="2">
                  <c:v>19.625</c:v>
                </c:pt>
                <c:pt idx="3">
                  <c:v>12.125</c:v>
                </c:pt>
                <c:pt idx="4">
                  <c:v>21.708333333333332</c:v>
                </c:pt>
                <c:pt idx="5">
                  <c:v>23.208333333333332</c:v>
                </c:pt>
                <c:pt idx="6">
                  <c:v>18.75</c:v>
                </c:pt>
                <c:pt idx="7">
                  <c:v>15.083333333333334</c:v>
                </c:pt>
                <c:pt idx="8">
                  <c:v>7.875</c:v>
                </c:pt>
                <c:pt idx="9">
                  <c:v>27.875</c:v>
                </c:pt>
                <c:pt idx="10">
                  <c:v>6.041666666666667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0-43A9-8A6D-F896B0DD9525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Comparison!$A$190:$A$200</c:f>
              <c:numCache>
                <c:formatCode>m/d;@</c:formatCode>
                <c:ptCount val="11"/>
                <c:pt idx="0">
                  <c:v>39295</c:v>
                </c:pt>
                <c:pt idx="1">
                  <c:v>39298</c:v>
                </c:pt>
                <c:pt idx="2">
                  <c:v>39301</c:v>
                </c:pt>
                <c:pt idx="3">
                  <c:v>39304</c:v>
                </c:pt>
                <c:pt idx="4">
                  <c:v>39307</c:v>
                </c:pt>
                <c:pt idx="5">
                  <c:v>39310</c:v>
                </c:pt>
                <c:pt idx="6">
                  <c:v>39313</c:v>
                </c:pt>
                <c:pt idx="7">
                  <c:v>39316</c:v>
                </c:pt>
                <c:pt idx="8">
                  <c:v>39319</c:v>
                </c:pt>
                <c:pt idx="9">
                  <c:v>39322</c:v>
                </c:pt>
                <c:pt idx="10">
                  <c:v>39325</c:v>
                </c:pt>
              </c:numCache>
            </c:numRef>
          </c:cat>
          <c:val>
            <c:numRef>
              <c:f>Comparison!$B$190:$B$200</c:f>
              <c:numCache>
                <c:formatCode>0.0</c:formatCode>
                <c:ptCount val="11"/>
                <c:pt idx="0">
                  <c:v>31.458333333333332</c:v>
                </c:pt>
                <c:pt idx="1">
                  <c:v>42.652173913043477</c:v>
                </c:pt>
                <c:pt idx="2">
                  <c:v>19.583333333333332</c:v>
                </c:pt>
                <c:pt idx="3">
                  <c:v>12.791666666666666</c:v>
                </c:pt>
                <c:pt idx="4">
                  <c:v>26.458333333333332</c:v>
                </c:pt>
                <c:pt idx="5">
                  <c:v>23.791666666666668</c:v>
                </c:pt>
                <c:pt idx="6">
                  <c:v>18.25</c:v>
                </c:pt>
                <c:pt idx="7">
                  <c:v>18.583333333333332</c:v>
                </c:pt>
                <c:pt idx="8">
                  <c:v>8.4166666666666661</c:v>
                </c:pt>
                <c:pt idx="9">
                  <c:v>28.625</c:v>
                </c:pt>
                <c:pt idx="10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40-43A9-8A6D-F896B0DD9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171359"/>
        <c:axId val="1"/>
      </c:lineChart>
      <c:dateAx>
        <c:axId val="5211713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127649876426322"/>
              <c:y val="0.86555716798951188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457974856994107E-2"/>
              <c:y val="0.405315610393338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17135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4439827247721019E-2"/>
          <c:y val="0.93563510062761246"/>
          <c:w val="0.83115280937952862"/>
          <c:h val="4.7349954485203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September 2007</a:t>
            </a:r>
          </a:p>
        </c:rich>
      </c:tx>
      <c:layout>
        <c:manualLayout>
          <c:xMode val="edge"/>
          <c:yMode val="edge"/>
          <c:x val="0.32613335692666062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66532092846559"/>
          <c:y val="0.19545189822680598"/>
          <c:w val="0.76707896705709466"/>
          <c:h val="0.52183759235312277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Comparison!$A$201:$A$210</c:f>
              <c:numCache>
                <c:formatCode>m/d;@</c:formatCode>
                <c:ptCount val="10"/>
                <c:pt idx="0">
                  <c:v>39328</c:v>
                </c:pt>
                <c:pt idx="1">
                  <c:v>39331</c:v>
                </c:pt>
                <c:pt idx="2">
                  <c:v>39334</c:v>
                </c:pt>
                <c:pt idx="3">
                  <c:v>39337</c:v>
                </c:pt>
                <c:pt idx="4">
                  <c:v>39340</c:v>
                </c:pt>
                <c:pt idx="5">
                  <c:v>39343</c:v>
                </c:pt>
                <c:pt idx="6">
                  <c:v>39346</c:v>
                </c:pt>
                <c:pt idx="7">
                  <c:v>39349</c:v>
                </c:pt>
                <c:pt idx="8">
                  <c:v>39352</c:v>
                </c:pt>
                <c:pt idx="9">
                  <c:v>39355</c:v>
                </c:pt>
              </c:numCache>
            </c:numRef>
          </c:cat>
          <c:val>
            <c:numRef>
              <c:f>Comparison!$C$201:$C$210</c:f>
              <c:numCache>
                <c:formatCode>0.0</c:formatCode>
                <c:ptCount val="10"/>
                <c:pt idx="0">
                  <c:v>29.375</c:v>
                </c:pt>
                <c:pt idx="4">
                  <c:v>4.5</c:v>
                </c:pt>
                <c:pt idx="5">
                  <c:v>23.833333333333332</c:v>
                </c:pt>
                <c:pt idx="6">
                  <c:v>26.916666666666668</c:v>
                </c:pt>
                <c:pt idx="7">
                  <c:v>11.708333333333334</c:v>
                </c:pt>
                <c:pt idx="8">
                  <c:v>11.458333333333334</c:v>
                </c:pt>
                <c:pt idx="9">
                  <c:v>12.833333333333334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B-4AEC-B98F-137726D47031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Comparison!$A$201:$A$210</c:f>
              <c:numCache>
                <c:formatCode>m/d;@</c:formatCode>
                <c:ptCount val="10"/>
                <c:pt idx="0">
                  <c:v>39328</c:v>
                </c:pt>
                <c:pt idx="1">
                  <c:v>39331</c:v>
                </c:pt>
                <c:pt idx="2">
                  <c:v>39334</c:v>
                </c:pt>
                <c:pt idx="3">
                  <c:v>39337</c:v>
                </c:pt>
                <c:pt idx="4">
                  <c:v>39340</c:v>
                </c:pt>
                <c:pt idx="5">
                  <c:v>39343</c:v>
                </c:pt>
                <c:pt idx="6">
                  <c:v>39346</c:v>
                </c:pt>
                <c:pt idx="7">
                  <c:v>39349</c:v>
                </c:pt>
                <c:pt idx="8">
                  <c:v>39352</c:v>
                </c:pt>
                <c:pt idx="9">
                  <c:v>39355</c:v>
                </c:pt>
              </c:numCache>
            </c:numRef>
          </c:cat>
          <c:val>
            <c:numRef>
              <c:f>Comparison!$D$201:$D$206</c:f>
              <c:numCache>
                <c:formatCode>0.0</c:formatCode>
                <c:ptCount val="6"/>
                <c:pt idx="0">
                  <c:v>29.583333333333332</c:v>
                </c:pt>
                <c:pt idx="1">
                  <c:v>35.791666666666664</c:v>
                </c:pt>
                <c:pt idx="2">
                  <c:v>12.791666666666666</c:v>
                </c:pt>
                <c:pt idx="3">
                  <c:v>8</c:v>
                </c:pt>
                <c:pt idx="4">
                  <c:v>5.333333333333333</c:v>
                </c:pt>
                <c:pt idx="5">
                  <c:v>23.291666666666668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B-4AEC-B98F-137726D47031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Comparison!$A$201:$A$210</c:f>
              <c:numCache>
                <c:formatCode>m/d;@</c:formatCode>
                <c:ptCount val="10"/>
                <c:pt idx="0">
                  <c:v>39328</c:v>
                </c:pt>
                <c:pt idx="1">
                  <c:v>39331</c:v>
                </c:pt>
                <c:pt idx="2">
                  <c:v>39334</c:v>
                </c:pt>
                <c:pt idx="3">
                  <c:v>39337</c:v>
                </c:pt>
                <c:pt idx="4">
                  <c:v>39340</c:v>
                </c:pt>
                <c:pt idx="5">
                  <c:v>39343</c:v>
                </c:pt>
                <c:pt idx="6">
                  <c:v>39346</c:v>
                </c:pt>
                <c:pt idx="7">
                  <c:v>39349</c:v>
                </c:pt>
                <c:pt idx="8">
                  <c:v>39352</c:v>
                </c:pt>
                <c:pt idx="9">
                  <c:v>39355</c:v>
                </c:pt>
              </c:numCache>
            </c:numRef>
          </c:cat>
          <c:val>
            <c:numRef>
              <c:f>Comparison!$E$201:$E$210</c:f>
              <c:numCache>
                <c:formatCode>0.0</c:formatCode>
                <c:ptCount val="10"/>
                <c:pt idx="0">
                  <c:v>29.666666666666668</c:v>
                </c:pt>
                <c:pt idx="1">
                  <c:v>36.291666666666664</c:v>
                </c:pt>
                <c:pt idx="2">
                  <c:v>12.958333333333334</c:v>
                </c:pt>
                <c:pt idx="3">
                  <c:v>6.583333333333333</c:v>
                </c:pt>
                <c:pt idx="4">
                  <c:v>4.166666666666667</c:v>
                </c:pt>
                <c:pt idx="5">
                  <c:v>21.75</c:v>
                </c:pt>
                <c:pt idx="6">
                  <c:v>26.458333333333332</c:v>
                </c:pt>
                <c:pt idx="7">
                  <c:v>12.791666666666666</c:v>
                </c:pt>
                <c:pt idx="8">
                  <c:v>11.5</c:v>
                </c:pt>
                <c:pt idx="9">
                  <c:v>13.333333333333334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DB-4AEC-B98F-137726D47031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Comparison!$A$201:$A$210</c:f>
              <c:numCache>
                <c:formatCode>m/d;@</c:formatCode>
                <c:ptCount val="10"/>
                <c:pt idx="0">
                  <c:v>39328</c:v>
                </c:pt>
                <c:pt idx="1">
                  <c:v>39331</c:v>
                </c:pt>
                <c:pt idx="2">
                  <c:v>39334</c:v>
                </c:pt>
                <c:pt idx="3">
                  <c:v>39337</c:v>
                </c:pt>
                <c:pt idx="4">
                  <c:v>39340</c:v>
                </c:pt>
                <c:pt idx="5">
                  <c:v>39343</c:v>
                </c:pt>
                <c:pt idx="6">
                  <c:v>39346</c:v>
                </c:pt>
                <c:pt idx="7">
                  <c:v>39349</c:v>
                </c:pt>
                <c:pt idx="8">
                  <c:v>39352</c:v>
                </c:pt>
                <c:pt idx="9">
                  <c:v>39355</c:v>
                </c:pt>
              </c:numCache>
            </c:numRef>
          </c:cat>
          <c:val>
            <c:numRef>
              <c:f>Comparison!$B$201:$B$210</c:f>
              <c:numCache>
                <c:formatCode>0.0</c:formatCode>
                <c:ptCount val="10"/>
                <c:pt idx="0">
                  <c:v>31.458333333333332</c:v>
                </c:pt>
                <c:pt idx="1">
                  <c:v>35.25</c:v>
                </c:pt>
                <c:pt idx="2">
                  <c:v>13.25</c:v>
                </c:pt>
                <c:pt idx="3">
                  <c:v>6.083333333333333</c:v>
                </c:pt>
                <c:pt idx="4">
                  <c:v>4.041666666666667</c:v>
                </c:pt>
                <c:pt idx="5">
                  <c:v>22.5</c:v>
                </c:pt>
                <c:pt idx="6">
                  <c:v>27.75</c:v>
                </c:pt>
                <c:pt idx="7">
                  <c:v>11.5</c:v>
                </c:pt>
                <c:pt idx="8">
                  <c:v>9.5833333333333339</c:v>
                </c:pt>
                <c:pt idx="9">
                  <c:v>12.75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DB-4AEC-B98F-137726D4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169695"/>
        <c:axId val="1"/>
      </c:lineChart>
      <c:dateAx>
        <c:axId val="521169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074970043002359"/>
              <c:y val="0.8653016076837234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404186935168055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16969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1533339231665156E-2"/>
          <c:y val="0.93551248374577989"/>
          <c:w val="0.83530074069991667"/>
          <c:h val="4.74397811230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November 2007</a:t>
            </a:r>
          </a:p>
        </c:rich>
      </c:tx>
      <c:layout>
        <c:manualLayout>
          <c:xMode val="edge"/>
          <c:yMode val="edge"/>
          <c:x val="0.32841751078309012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347138200900853"/>
          <c:y val="0.19508181247903661"/>
          <c:w val="0.75864444990893798"/>
          <c:h val="0.52084949933723357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Comparison!$A$221:$A$230</c:f>
              <c:numCache>
                <c:formatCode>m/d;@</c:formatCode>
                <c:ptCount val="10"/>
                <c:pt idx="0">
                  <c:v>39388</c:v>
                </c:pt>
                <c:pt idx="1">
                  <c:v>39391</c:v>
                </c:pt>
                <c:pt idx="2">
                  <c:v>39394</c:v>
                </c:pt>
                <c:pt idx="3">
                  <c:v>39397</c:v>
                </c:pt>
                <c:pt idx="4">
                  <c:v>39400</c:v>
                </c:pt>
                <c:pt idx="5">
                  <c:v>39403</c:v>
                </c:pt>
                <c:pt idx="6">
                  <c:v>39406</c:v>
                </c:pt>
                <c:pt idx="7">
                  <c:v>39409</c:v>
                </c:pt>
                <c:pt idx="8">
                  <c:v>39412</c:v>
                </c:pt>
                <c:pt idx="9">
                  <c:v>39415</c:v>
                </c:pt>
              </c:numCache>
            </c:numRef>
          </c:cat>
          <c:val>
            <c:numRef>
              <c:f>Comparison!$C$221:$C$230</c:f>
              <c:numCache>
                <c:formatCode>0.0</c:formatCode>
                <c:ptCount val="10"/>
                <c:pt idx="0">
                  <c:v>9</c:v>
                </c:pt>
                <c:pt idx="2">
                  <c:v>10.875</c:v>
                </c:pt>
                <c:pt idx="4">
                  <c:v>13.375</c:v>
                </c:pt>
                <c:pt idx="5">
                  <c:v>10.708333333333334</c:v>
                </c:pt>
                <c:pt idx="6">
                  <c:v>17.666666666666668</c:v>
                </c:pt>
                <c:pt idx="7">
                  <c:v>7.208333333333333</c:v>
                </c:pt>
                <c:pt idx="8">
                  <c:v>15</c:v>
                </c:pt>
                <c:pt idx="9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A-420C-9351-B83BA9D6713B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Comparison!$A$221:$A$230</c:f>
              <c:numCache>
                <c:formatCode>m/d;@</c:formatCode>
                <c:ptCount val="10"/>
                <c:pt idx="0">
                  <c:v>39388</c:v>
                </c:pt>
                <c:pt idx="1">
                  <c:v>39391</c:v>
                </c:pt>
                <c:pt idx="2">
                  <c:v>39394</c:v>
                </c:pt>
                <c:pt idx="3">
                  <c:v>39397</c:v>
                </c:pt>
                <c:pt idx="4">
                  <c:v>39400</c:v>
                </c:pt>
                <c:pt idx="5">
                  <c:v>39403</c:v>
                </c:pt>
                <c:pt idx="6">
                  <c:v>39406</c:v>
                </c:pt>
                <c:pt idx="7">
                  <c:v>39409</c:v>
                </c:pt>
                <c:pt idx="8">
                  <c:v>39412</c:v>
                </c:pt>
                <c:pt idx="9">
                  <c:v>39415</c:v>
                </c:pt>
              </c:numCache>
            </c:numRef>
          </c:cat>
          <c:val>
            <c:numRef>
              <c:f>Comparison!$D$221:$D$230</c:f>
              <c:numCache>
                <c:formatCode>0.0</c:formatCode>
                <c:ptCount val="10"/>
                <c:pt idx="0">
                  <c:v>11.375</c:v>
                </c:pt>
                <c:pt idx="1">
                  <c:v>9.5416666666666661</c:v>
                </c:pt>
                <c:pt idx="2">
                  <c:v>12.333333333333334</c:v>
                </c:pt>
                <c:pt idx="3">
                  <c:v>18</c:v>
                </c:pt>
                <c:pt idx="4">
                  <c:v>12.125</c:v>
                </c:pt>
                <c:pt idx="5">
                  <c:v>11.208333333333334</c:v>
                </c:pt>
                <c:pt idx="6">
                  <c:v>17.791666666666668</c:v>
                </c:pt>
                <c:pt idx="7">
                  <c:v>7.041666666666667</c:v>
                </c:pt>
                <c:pt idx="8">
                  <c:v>15.375</c:v>
                </c:pt>
                <c:pt idx="9">
                  <c:v>7.958333333333333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A-420C-9351-B83BA9D6713B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Comparison!$A$221:$A$230</c:f>
              <c:numCache>
                <c:formatCode>m/d;@</c:formatCode>
                <c:ptCount val="10"/>
                <c:pt idx="0">
                  <c:v>39388</c:v>
                </c:pt>
                <c:pt idx="1">
                  <c:v>39391</c:v>
                </c:pt>
                <c:pt idx="2">
                  <c:v>39394</c:v>
                </c:pt>
                <c:pt idx="3">
                  <c:v>39397</c:v>
                </c:pt>
                <c:pt idx="4">
                  <c:v>39400</c:v>
                </c:pt>
                <c:pt idx="5">
                  <c:v>39403</c:v>
                </c:pt>
                <c:pt idx="6">
                  <c:v>39406</c:v>
                </c:pt>
                <c:pt idx="7">
                  <c:v>39409</c:v>
                </c:pt>
                <c:pt idx="8">
                  <c:v>39412</c:v>
                </c:pt>
                <c:pt idx="9">
                  <c:v>39415</c:v>
                </c:pt>
              </c:numCache>
            </c:numRef>
          </c:cat>
          <c:val>
            <c:numRef>
              <c:f>Comparison!$E$221:$E$230</c:f>
              <c:numCache>
                <c:formatCode>0.0</c:formatCode>
                <c:ptCount val="10"/>
                <c:pt idx="0">
                  <c:v>5.833333333333333</c:v>
                </c:pt>
                <c:pt idx="1">
                  <c:v>9.8744769874477001</c:v>
                </c:pt>
                <c:pt idx="2">
                  <c:v>12.791666666666666</c:v>
                </c:pt>
                <c:pt idx="3">
                  <c:v>17.875</c:v>
                </c:pt>
                <c:pt idx="4">
                  <c:v>11.791666666666666</c:v>
                </c:pt>
                <c:pt idx="5">
                  <c:v>10.75</c:v>
                </c:pt>
                <c:pt idx="6">
                  <c:v>17.875</c:v>
                </c:pt>
                <c:pt idx="7">
                  <c:v>6.5</c:v>
                </c:pt>
                <c:pt idx="8">
                  <c:v>17.112970711297073</c:v>
                </c:pt>
                <c:pt idx="9">
                  <c:v>8.5232067510548521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A-420C-9351-B83BA9D6713B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Comparison!$A$221:$A$230</c:f>
              <c:numCache>
                <c:formatCode>m/d;@</c:formatCode>
                <c:ptCount val="10"/>
                <c:pt idx="0">
                  <c:v>39388</c:v>
                </c:pt>
                <c:pt idx="1">
                  <c:v>39391</c:v>
                </c:pt>
                <c:pt idx="2">
                  <c:v>39394</c:v>
                </c:pt>
                <c:pt idx="3">
                  <c:v>39397</c:v>
                </c:pt>
                <c:pt idx="4">
                  <c:v>39400</c:v>
                </c:pt>
                <c:pt idx="5">
                  <c:v>39403</c:v>
                </c:pt>
                <c:pt idx="6">
                  <c:v>39406</c:v>
                </c:pt>
                <c:pt idx="7">
                  <c:v>39409</c:v>
                </c:pt>
                <c:pt idx="8">
                  <c:v>39412</c:v>
                </c:pt>
                <c:pt idx="9">
                  <c:v>39415</c:v>
                </c:pt>
              </c:numCache>
            </c:numRef>
          </c:cat>
          <c:val>
            <c:numRef>
              <c:f>Comparison!$B$221:$B$230</c:f>
              <c:numCache>
                <c:formatCode>0.0</c:formatCode>
                <c:ptCount val="10"/>
                <c:pt idx="0">
                  <c:v>8</c:v>
                </c:pt>
                <c:pt idx="1">
                  <c:v>10.291666666666666</c:v>
                </c:pt>
                <c:pt idx="2">
                  <c:v>11.041666666666666</c:v>
                </c:pt>
                <c:pt idx="3">
                  <c:v>17.166666666666668</c:v>
                </c:pt>
                <c:pt idx="4">
                  <c:v>12.041666666666666</c:v>
                </c:pt>
                <c:pt idx="5">
                  <c:v>9.6666666666666661</c:v>
                </c:pt>
                <c:pt idx="6">
                  <c:v>16.291666666666668</c:v>
                </c:pt>
                <c:pt idx="7">
                  <c:v>3.7916666666666665</c:v>
                </c:pt>
                <c:pt idx="8">
                  <c:v>11.166666666666666</c:v>
                </c:pt>
                <c:pt idx="9">
                  <c:v>9.0833333333333339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A-420C-9351-B83BA9D6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164703"/>
        <c:axId val="1"/>
      </c:lineChart>
      <c:dateAx>
        <c:axId val="521164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323603099299946"/>
              <c:y val="0.8636631698101036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99663524393559E-2"/>
              <c:y val="0.390163624958073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16470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7030640357518868E-2"/>
          <c:y val="0.93563510062761246"/>
          <c:w val="0.8243279520655562"/>
          <c:h val="4.7349954485203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March 2006</a:t>
            </a:r>
          </a:p>
        </c:rich>
      </c:tx>
      <c:layout>
        <c:manualLayout>
          <c:xMode val="edge"/>
          <c:yMode val="edge"/>
          <c:x val="0.37038212071477417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84885659106453"/>
          <c:y val="0.2244388361503345"/>
          <c:w val="0.66837137238075151"/>
          <c:h val="0.63354253748765321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Comparison!$A$16</c:f>
              <c:strCache>
                <c:ptCount val="1"/>
                <c:pt idx="0">
                  <c:v>3/3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Comparison!$C$16:$E$16</c:f>
              <c:numCache>
                <c:formatCode>0.0</c:formatCode>
                <c:ptCount val="3"/>
                <c:pt idx="0">
                  <c:v>14.083333333333334</c:v>
                </c:pt>
                <c:pt idx="1">
                  <c:v>11.333333333333334</c:v>
                </c:pt>
                <c:pt idx="2">
                  <c:v>12.125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9-4243-BE87-4E7121864B2F}"/>
            </c:ext>
          </c:extLst>
        </c:ser>
        <c:ser>
          <c:idx val="1"/>
          <c:order val="1"/>
          <c:tx>
            <c:strRef>
              <c:f>Comparison!$A$17</c:f>
              <c:strCache>
                <c:ptCount val="1"/>
                <c:pt idx="0">
                  <c:v>3/6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Comparison!$C$17:$E$17</c:f>
              <c:numCache>
                <c:formatCode>0.0</c:formatCode>
                <c:ptCount val="3"/>
                <c:pt idx="0">
                  <c:v>29.625</c:v>
                </c:pt>
                <c:pt idx="1">
                  <c:v>26.333333333333332</c:v>
                </c:pt>
                <c:pt idx="2">
                  <c:v>27.958333333333332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9-4243-BE87-4E7121864B2F}"/>
            </c:ext>
          </c:extLst>
        </c:ser>
        <c:ser>
          <c:idx val="2"/>
          <c:order val="2"/>
          <c:tx>
            <c:strRef>
              <c:f>Comparison!$A$18</c:f>
              <c:strCache>
                <c:ptCount val="1"/>
                <c:pt idx="0">
                  <c:v>3/9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Comparison!$C$18:$E$18</c:f>
              <c:numCache>
                <c:formatCode>0.0</c:formatCode>
                <c:ptCount val="3"/>
                <c:pt idx="0">
                  <c:v>11.203319502074688</c:v>
                </c:pt>
                <c:pt idx="1">
                  <c:v>11.875</c:v>
                </c:pt>
                <c:pt idx="2">
                  <c:v>12.083333333333334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D9-4243-BE87-4E7121864B2F}"/>
            </c:ext>
          </c:extLst>
        </c:ser>
        <c:ser>
          <c:idx val="3"/>
          <c:order val="3"/>
          <c:tx>
            <c:strRef>
              <c:f>Comparison!$A$19</c:f>
              <c:strCache>
                <c:ptCount val="1"/>
                <c:pt idx="0">
                  <c:v>3/12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Comparison!$C$19:$E$19</c:f>
              <c:numCache>
                <c:formatCode>0.0</c:formatCode>
                <c:ptCount val="3"/>
                <c:pt idx="0">
                  <c:v>5.8506224066390038</c:v>
                </c:pt>
                <c:pt idx="1">
                  <c:v>6.291666666666667</c:v>
                </c:pt>
                <c:pt idx="2">
                  <c:v>6.875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D9-4243-BE87-4E7121864B2F}"/>
            </c:ext>
          </c:extLst>
        </c:ser>
        <c:ser>
          <c:idx val="4"/>
          <c:order val="4"/>
          <c:tx>
            <c:strRef>
              <c:f>Comparison!$A$20</c:f>
              <c:strCache>
                <c:ptCount val="1"/>
                <c:pt idx="0">
                  <c:v>3/15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Comparison!$C$20:$E$20</c:f>
              <c:numCache>
                <c:formatCode>0.0</c:formatCode>
                <c:ptCount val="3"/>
                <c:pt idx="0">
                  <c:v>7.291666666666667</c:v>
                </c:pt>
                <c:pt idx="1">
                  <c:v>8.0416666666666661</c:v>
                </c:pt>
                <c:pt idx="2">
                  <c:v>8.6666666666666661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D9-4243-BE87-4E7121864B2F}"/>
            </c:ext>
          </c:extLst>
        </c:ser>
        <c:ser>
          <c:idx val="5"/>
          <c:order val="5"/>
          <c:tx>
            <c:strRef>
              <c:f>Comparison!$A$21</c:f>
              <c:strCache>
                <c:ptCount val="1"/>
                <c:pt idx="0">
                  <c:v>3/18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Comparison!$C$21:$E$21</c:f>
              <c:numCache>
                <c:formatCode>0.0</c:formatCode>
                <c:ptCount val="3"/>
                <c:pt idx="0">
                  <c:v>4.208333333333333</c:v>
                </c:pt>
                <c:pt idx="1">
                  <c:v>5.25</c:v>
                </c:pt>
                <c:pt idx="2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D9-4243-BE87-4E7121864B2F}"/>
            </c:ext>
          </c:extLst>
        </c:ser>
        <c:ser>
          <c:idx val="6"/>
          <c:order val="6"/>
          <c:tx>
            <c:strRef>
              <c:f>Comparison!$A$22</c:f>
              <c:strCache>
                <c:ptCount val="1"/>
                <c:pt idx="0">
                  <c:v>3/21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Comparison!$C$22:$E$22</c:f>
              <c:numCache>
                <c:formatCode>0.0</c:formatCode>
                <c:ptCount val="3"/>
                <c:pt idx="0">
                  <c:v>13.029045643153527</c:v>
                </c:pt>
                <c:pt idx="2">
                  <c:v>12.291666666666666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1D9-4243-BE87-4E7121864B2F}"/>
            </c:ext>
          </c:extLst>
        </c:ser>
        <c:ser>
          <c:idx val="7"/>
          <c:order val="7"/>
          <c:tx>
            <c:strRef>
              <c:f>Comparison!$A$23</c:f>
              <c:strCache>
                <c:ptCount val="1"/>
                <c:pt idx="0">
                  <c:v>3/24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Comparison!$C$23:$E$23</c:f>
              <c:numCache>
                <c:formatCode>0.0</c:formatCode>
                <c:ptCount val="3"/>
                <c:pt idx="0">
                  <c:v>14.5</c:v>
                </c:pt>
                <c:pt idx="1">
                  <c:v>15.791666666666666</c:v>
                </c:pt>
                <c:pt idx="2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1D9-4243-BE87-4E7121864B2F}"/>
            </c:ext>
          </c:extLst>
        </c:ser>
        <c:ser>
          <c:idx val="9"/>
          <c:order val="8"/>
          <c:tx>
            <c:strRef>
              <c:f>Comparison!$A$24</c:f>
              <c:strCache>
                <c:ptCount val="1"/>
                <c:pt idx="0">
                  <c:v>3/27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Comparison!$C$24:$E$24</c:f>
              <c:numCache>
                <c:formatCode>0.0</c:formatCode>
                <c:ptCount val="3"/>
                <c:pt idx="0">
                  <c:v>11.037344398340249</c:v>
                </c:pt>
                <c:pt idx="1">
                  <c:v>10.875</c:v>
                </c:pt>
                <c:pt idx="2">
                  <c:v>11.416666666666666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1D9-4243-BE87-4E7121864B2F}"/>
            </c:ext>
          </c:extLst>
        </c:ser>
        <c:ser>
          <c:idx val="10"/>
          <c:order val="9"/>
          <c:tx>
            <c:strRef>
              <c:f>Comparison!$A$25</c:f>
              <c:strCache>
                <c:ptCount val="1"/>
                <c:pt idx="0">
                  <c:v>3/30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Comparison!$C$25:$E$25</c:f>
              <c:numCache>
                <c:formatCode>0.0</c:formatCode>
                <c:ptCount val="3"/>
                <c:pt idx="0">
                  <c:v>16.141078838174273</c:v>
                </c:pt>
                <c:pt idx="1">
                  <c:v>16.416666666666668</c:v>
                </c:pt>
                <c:pt idx="2">
                  <c:v>17.125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1D9-4243-BE87-4E7121864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543519"/>
        <c:axId val="1"/>
      </c:lineChart>
      <c:catAx>
        <c:axId val="6215435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593943882199026"/>
              <c:y val="0.914801332157059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5253326412370967E-2"/>
              <c:y val="0.4829696474121122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4351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228419990377417"/>
          <c:y val="0.32955575941061782"/>
          <c:w val="9.2595530178693541E-2"/>
          <c:h val="0.372170728299921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December 2007</a:t>
            </a:r>
          </a:p>
        </c:rich>
      </c:tx>
      <c:layout>
        <c:manualLayout>
          <c:xMode val="edge"/>
          <c:yMode val="edge"/>
          <c:x val="0.32841751078309012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347138200900853"/>
          <c:y val="0.19508181247903661"/>
          <c:w val="0.75864444990893798"/>
          <c:h val="0.52084949933723357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Comparison!$A$231:$A$240</c:f>
              <c:numCache>
                <c:formatCode>m/d;@</c:formatCode>
                <c:ptCount val="10"/>
                <c:pt idx="0">
                  <c:v>39418</c:v>
                </c:pt>
                <c:pt idx="1">
                  <c:v>39421</c:v>
                </c:pt>
                <c:pt idx="2">
                  <c:v>39424</c:v>
                </c:pt>
                <c:pt idx="3">
                  <c:v>39427</c:v>
                </c:pt>
                <c:pt idx="4">
                  <c:v>39430</c:v>
                </c:pt>
                <c:pt idx="5">
                  <c:v>39433</c:v>
                </c:pt>
                <c:pt idx="6">
                  <c:v>39436</c:v>
                </c:pt>
                <c:pt idx="7">
                  <c:v>39439</c:v>
                </c:pt>
                <c:pt idx="8">
                  <c:v>39442</c:v>
                </c:pt>
                <c:pt idx="9">
                  <c:v>39445</c:v>
                </c:pt>
              </c:numCache>
            </c:numRef>
          </c:cat>
          <c:val>
            <c:numRef>
              <c:f>Comparison!$C$231:$C$240</c:f>
              <c:numCache>
                <c:formatCode>0.0</c:formatCode>
                <c:ptCount val="10"/>
                <c:pt idx="0">
                  <c:v>15.333333333333334</c:v>
                </c:pt>
                <c:pt idx="1">
                  <c:v>10.041666666666666</c:v>
                </c:pt>
                <c:pt idx="2">
                  <c:v>21.083333333333332</c:v>
                </c:pt>
                <c:pt idx="3">
                  <c:v>10.166666666666666</c:v>
                </c:pt>
                <c:pt idx="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1-49D6-B30E-6339F14E33D5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Comparison!$A$231:$A$240</c:f>
              <c:numCache>
                <c:formatCode>m/d;@</c:formatCode>
                <c:ptCount val="10"/>
                <c:pt idx="0">
                  <c:v>39418</c:v>
                </c:pt>
                <c:pt idx="1">
                  <c:v>39421</c:v>
                </c:pt>
                <c:pt idx="2">
                  <c:v>39424</c:v>
                </c:pt>
                <c:pt idx="3">
                  <c:v>39427</c:v>
                </c:pt>
                <c:pt idx="4">
                  <c:v>39430</c:v>
                </c:pt>
                <c:pt idx="5">
                  <c:v>39433</c:v>
                </c:pt>
                <c:pt idx="6">
                  <c:v>39436</c:v>
                </c:pt>
                <c:pt idx="7">
                  <c:v>39439</c:v>
                </c:pt>
                <c:pt idx="8">
                  <c:v>39442</c:v>
                </c:pt>
                <c:pt idx="9">
                  <c:v>39445</c:v>
                </c:pt>
              </c:numCache>
            </c:numRef>
          </c:cat>
          <c:val>
            <c:numRef>
              <c:f>Comparison!$D$231:$D$240</c:f>
              <c:numCache>
                <c:formatCode>0.0</c:formatCode>
                <c:ptCount val="10"/>
                <c:pt idx="0">
                  <c:v>15.708333333333334</c:v>
                </c:pt>
                <c:pt idx="1">
                  <c:v>10.375</c:v>
                </c:pt>
                <c:pt idx="2">
                  <c:v>23.166666666666668</c:v>
                </c:pt>
                <c:pt idx="3">
                  <c:v>11.25</c:v>
                </c:pt>
                <c:pt idx="4">
                  <c:v>14.916666666666666</c:v>
                </c:pt>
                <c:pt idx="5">
                  <c:v>22.25</c:v>
                </c:pt>
                <c:pt idx="6">
                  <c:v>20.458333333333332</c:v>
                </c:pt>
                <c:pt idx="7">
                  <c:v>3.4166666666666665</c:v>
                </c:pt>
                <c:pt idx="8">
                  <c:v>13.166666666666666</c:v>
                </c:pt>
                <c:pt idx="9">
                  <c:v>11.625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1-49D6-B30E-6339F14E33D5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Comparison!$A$231:$A$240</c:f>
              <c:numCache>
                <c:formatCode>m/d;@</c:formatCode>
                <c:ptCount val="10"/>
                <c:pt idx="0">
                  <c:v>39418</c:v>
                </c:pt>
                <c:pt idx="1">
                  <c:v>39421</c:v>
                </c:pt>
                <c:pt idx="2">
                  <c:v>39424</c:v>
                </c:pt>
                <c:pt idx="3">
                  <c:v>39427</c:v>
                </c:pt>
                <c:pt idx="4">
                  <c:v>39430</c:v>
                </c:pt>
                <c:pt idx="5">
                  <c:v>39433</c:v>
                </c:pt>
                <c:pt idx="6">
                  <c:v>39436</c:v>
                </c:pt>
                <c:pt idx="7">
                  <c:v>39439</c:v>
                </c:pt>
                <c:pt idx="8">
                  <c:v>39442</c:v>
                </c:pt>
                <c:pt idx="9">
                  <c:v>39445</c:v>
                </c:pt>
              </c:numCache>
            </c:numRef>
          </c:cat>
          <c:val>
            <c:numRef>
              <c:f>Comparison!$E$231:$E$240</c:f>
              <c:numCache>
                <c:formatCode>0.0</c:formatCode>
                <c:ptCount val="10"/>
                <c:pt idx="0">
                  <c:v>16.666666666666668</c:v>
                </c:pt>
                <c:pt idx="1">
                  <c:v>11.631799163179917</c:v>
                </c:pt>
                <c:pt idx="2">
                  <c:v>20.083682008368203</c:v>
                </c:pt>
                <c:pt idx="3">
                  <c:v>10.166666666666666</c:v>
                </c:pt>
                <c:pt idx="4">
                  <c:v>14.041666666666666</c:v>
                </c:pt>
                <c:pt idx="5">
                  <c:v>20.625</c:v>
                </c:pt>
                <c:pt idx="6">
                  <c:v>21.916666666666668</c:v>
                </c:pt>
                <c:pt idx="7">
                  <c:v>3.6708860759493671</c:v>
                </c:pt>
                <c:pt idx="8">
                  <c:v>11.218487394957982</c:v>
                </c:pt>
                <c:pt idx="9">
                  <c:v>13.389121338912135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1-49D6-B30E-6339F14E33D5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Comparison!$A$231:$A$240</c:f>
              <c:numCache>
                <c:formatCode>m/d;@</c:formatCode>
                <c:ptCount val="10"/>
                <c:pt idx="0">
                  <c:v>39418</c:v>
                </c:pt>
                <c:pt idx="1">
                  <c:v>39421</c:v>
                </c:pt>
                <c:pt idx="2">
                  <c:v>39424</c:v>
                </c:pt>
                <c:pt idx="3">
                  <c:v>39427</c:v>
                </c:pt>
                <c:pt idx="4">
                  <c:v>39430</c:v>
                </c:pt>
                <c:pt idx="5">
                  <c:v>39433</c:v>
                </c:pt>
                <c:pt idx="6">
                  <c:v>39436</c:v>
                </c:pt>
                <c:pt idx="7">
                  <c:v>39439</c:v>
                </c:pt>
                <c:pt idx="8">
                  <c:v>39442</c:v>
                </c:pt>
                <c:pt idx="9">
                  <c:v>39445</c:v>
                </c:pt>
              </c:numCache>
            </c:numRef>
          </c:cat>
          <c:val>
            <c:numRef>
              <c:f>Comparison!$B$231:$B$240</c:f>
              <c:numCache>
                <c:formatCode>0.0</c:formatCode>
                <c:ptCount val="10"/>
                <c:pt idx="0">
                  <c:v>14.833333333333334</c:v>
                </c:pt>
                <c:pt idx="1">
                  <c:v>8.4583333333333339</c:v>
                </c:pt>
                <c:pt idx="2">
                  <c:v>20.25</c:v>
                </c:pt>
                <c:pt idx="3">
                  <c:v>9.0416666666666661</c:v>
                </c:pt>
                <c:pt idx="4">
                  <c:v>14.083333333333334</c:v>
                </c:pt>
                <c:pt idx="5">
                  <c:v>18.166666666666668</c:v>
                </c:pt>
                <c:pt idx="6">
                  <c:v>17</c:v>
                </c:pt>
                <c:pt idx="7">
                  <c:v>3.2916666666666665</c:v>
                </c:pt>
                <c:pt idx="8">
                  <c:v>10.291666666666666</c:v>
                </c:pt>
                <c:pt idx="9">
                  <c:v>9.875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C1-49D6-B30E-6339F14E3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171775"/>
        <c:axId val="1"/>
      </c:lineChart>
      <c:dateAx>
        <c:axId val="521171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323603099299946"/>
              <c:y val="0.8636631698101036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99663524393559E-2"/>
              <c:y val="0.390163624958073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17177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7030640357518868E-2"/>
          <c:y val="0.93563510062761246"/>
          <c:w val="0.8243279520655562"/>
          <c:h val="4.7349954485203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January 2007</a:t>
            </a:r>
          </a:p>
        </c:rich>
      </c:tx>
      <c:layout>
        <c:manualLayout>
          <c:xMode val="edge"/>
          <c:yMode val="edge"/>
          <c:x val="0.37252864962229865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17621654076622"/>
          <c:y val="0.22727983407628813"/>
          <c:w val="0.66392883777129674"/>
          <c:h val="0.622178545783838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Comparison!$A$120</c:f>
              <c:strCache>
                <c:ptCount val="1"/>
                <c:pt idx="0">
                  <c:v>1/3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Comparison!$C$120:$E$120</c:f>
              <c:numCache>
                <c:formatCode>0.0</c:formatCode>
                <c:ptCount val="3"/>
                <c:pt idx="0">
                  <c:v>13.070539419087137</c:v>
                </c:pt>
                <c:pt idx="1">
                  <c:v>13.333333333333334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3-47B9-AC1C-A0165BAF7FAD}"/>
            </c:ext>
          </c:extLst>
        </c:ser>
        <c:ser>
          <c:idx val="1"/>
          <c:order val="1"/>
          <c:tx>
            <c:strRef>
              <c:f>Comparison!$A$121</c:f>
              <c:strCache>
                <c:ptCount val="1"/>
                <c:pt idx="0">
                  <c:v>1/6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Comparison!$C$121:$E$121</c:f>
              <c:numCache>
                <c:formatCode>0.0</c:formatCode>
                <c:ptCount val="3"/>
                <c:pt idx="1">
                  <c:v>11.208333333333334</c:v>
                </c:pt>
                <c:pt idx="2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3-47B9-AC1C-A0165BAF7FAD}"/>
            </c:ext>
          </c:extLst>
        </c:ser>
        <c:ser>
          <c:idx val="2"/>
          <c:order val="2"/>
          <c:tx>
            <c:strRef>
              <c:f>Comparison!$A$122</c:f>
              <c:strCache>
                <c:ptCount val="1"/>
                <c:pt idx="0">
                  <c:v>1/9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Comparison!$C$122:$E$122</c:f>
              <c:numCache>
                <c:formatCode>0.0</c:formatCode>
                <c:ptCount val="3"/>
                <c:pt idx="1">
                  <c:v>4.375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3-47B9-AC1C-A0165BAF7FAD}"/>
            </c:ext>
          </c:extLst>
        </c:ser>
        <c:ser>
          <c:idx val="3"/>
          <c:order val="3"/>
          <c:tx>
            <c:strRef>
              <c:f>Comparison!$A$123</c:f>
              <c:strCache>
                <c:ptCount val="1"/>
                <c:pt idx="0">
                  <c:v>1/12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Comparison!$C$123:$E$123</c:f>
              <c:numCache>
                <c:formatCode>0.0</c:formatCode>
                <c:ptCount val="3"/>
                <c:pt idx="1">
                  <c:v>11.916666666666666</c:v>
                </c:pt>
                <c:pt idx="2">
                  <c:v>11.708333333333334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33-47B9-AC1C-A0165BAF7FAD}"/>
            </c:ext>
          </c:extLst>
        </c:ser>
        <c:ser>
          <c:idx val="4"/>
          <c:order val="4"/>
          <c:tx>
            <c:strRef>
              <c:f>Comparison!$A$124</c:f>
              <c:strCache>
                <c:ptCount val="1"/>
                <c:pt idx="0">
                  <c:v>1/15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Comparison!$C$124:$E$124</c:f>
              <c:numCache>
                <c:formatCode>0.0</c:formatCode>
                <c:ptCount val="3"/>
                <c:pt idx="2">
                  <c:v>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33-47B9-AC1C-A0165BAF7FAD}"/>
            </c:ext>
          </c:extLst>
        </c:ser>
        <c:ser>
          <c:idx val="5"/>
          <c:order val="5"/>
          <c:tx>
            <c:strRef>
              <c:f>Comparison!$A$125</c:f>
              <c:strCache>
                <c:ptCount val="1"/>
                <c:pt idx="0">
                  <c:v>1/18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Comparison!$C$125:$E$125</c:f>
              <c:numCache>
                <c:formatCode>0.0</c:formatCode>
                <c:ptCount val="3"/>
                <c:pt idx="0">
                  <c:v>11.25</c:v>
                </c:pt>
                <c:pt idx="1">
                  <c:v>11.673640167364017</c:v>
                </c:pt>
                <c:pt idx="2">
                  <c:v>11.875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33-47B9-AC1C-A0165BAF7FAD}"/>
            </c:ext>
          </c:extLst>
        </c:ser>
        <c:ser>
          <c:idx val="7"/>
          <c:order val="6"/>
          <c:tx>
            <c:strRef>
              <c:f>Comparison!$A$126</c:f>
              <c:strCache>
                <c:ptCount val="1"/>
                <c:pt idx="0">
                  <c:v>1/21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Comparison!$C$126:$E$126</c:f>
              <c:numCache>
                <c:formatCode>0.0</c:formatCode>
                <c:ptCount val="3"/>
                <c:pt idx="0">
                  <c:v>10.666666666666666</c:v>
                </c:pt>
                <c:pt idx="1">
                  <c:v>11.166666666666666</c:v>
                </c:pt>
                <c:pt idx="2">
                  <c:v>12.125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33-47B9-AC1C-A0165BAF7FAD}"/>
            </c:ext>
          </c:extLst>
        </c:ser>
        <c:ser>
          <c:idx val="9"/>
          <c:order val="7"/>
          <c:tx>
            <c:strRef>
              <c:f>Comparison!$A$127</c:f>
              <c:strCache>
                <c:ptCount val="1"/>
                <c:pt idx="0">
                  <c:v>1/24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Comparison!$C$127:$E$127</c:f>
              <c:numCache>
                <c:formatCode>0.0</c:formatCode>
                <c:ptCount val="3"/>
                <c:pt idx="0">
                  <c:v>18.458333333333332</c:v>
                </c:pt>
                <c:pt idx="2">
                  <c:v>18.083333333333332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33-47B9-AC1C-A0165BAF7FAD}"/>
            </c:ext>
          </c:extLst>
        </c:ser>
        <c:ser>
          <c:idx val="10"/>
          <c:order val="8"/>
          <c:tx>
            <c:strRef>
              <c:f>Comparison!$A$128</c:f>
              <c:strCache>
                <c:ptCount val="1"/>
                <c:pt idx="0">
                  <c:v>1/27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Comparison!$C$128:$E$128</c:f>
              <c:numCache>
                <c:formatCode>0.0</c:formatCode>
                <c:ptCount val="3"/>
                <c:pt idx="0">
                  <c:v>7.583333333333333</c:v>
                </c:pt>
                <c:pt idx="1">
                  <c:v>8.2083333333333339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33-47B9-AC1C-A0165BAF7FAD}"/>
            </c:ext>
          </c:extLst>
        </c:ser>
        <c:ser>
          <c:idx val="8"/>
          <c:order val="9"/>
          <c:tx>
            <c:strRef>
              <c:f>Comparison!$A$129</c:f>
              <c:strCache>
                <c:ptCount val="1"/>
                <c:pt idx="0">
                  <c:v>1/30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Comparison!$C$129:$E$129</c:f>
              <c:numCache>
                <c:formatCode>0.0</c:formatCode>
                <c:ptCount val="3"/>
                <c:pt idx="0">
                  <c:v>7.666666666666667</c:v>
                </c:pt>
                <c:pt idx="1">
                  <c:v>7.833333333333333</c:v>
                </c:pt>
                <c:pt idx="2">
                  <c:v>11.583333333333334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33-47B9-AC1C-A0165BAF7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167615"/>
        <c:axId val="1"/>
      </c:lineChart>
      <c:catAx>
        <c:axId val="5211676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882186778744597"/>
              <c:y val="0.90343734045324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6490926195363456E-2"/>
              <c:y val="0.480128649486158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16761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07573933190962"/>
          <c:y val="0.32671476148466416"/>
          <c:w val="8.940687590935166E-2"/>
          <c:h val="0.372170728299921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February 2007</a:t>
            </a:r>
          </a:p>
        </c:rich>
      </c:tx>
      <c:layout>
        <c:manualLayout>
          <c:xMode val="edge"/>
          <c:yMode val="edge"/>
          <c:x val="0.37356599242069788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7101518385992"/>
          <c:y val="0.22727983407628813"/>
          <c:w val="0.66448464138548913"/>
          <c:h val="0.622178545783838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Comparison!$A$130</c:f>
              <c:strCache>
                <c:ptCount val="1"/>
                <c:pt idx="0">
                  <c:v>2/2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Comparison!$C$130:$E$130</c:f>
              <c:numCache>
                <c:formatCode>0.0</c:formatCode>
                <c:ptCount val="3"/>
                <c:pt idx="0">
                  <c:v>10.958333333333334</c:v>
                </c:pt>
                <c:pt idx="1">
                  <c:v>13.291666666666666</c:v>
                </c:pt>
                <c:pt idx="2">
                  <c:v>12.458333333333334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6-4AC2-8B31-BAA594186B7D}"/>
            </c:ext>
          </c:extLst>
        </c:ser>
        <c:ser>
          <c:idx val="1"/>
          <c:order val="1"/>
          <c:tx>
            <c:strRef>
              <c:f>Comparison!$A$131</c:f>
              <c:strCache>
                <c:ptCount val="1"/>
                <c:pt idx="0">
                  <c:v>2/5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Comparison!$C$131:$E$131</c:f>
              <c:numCache>
                <c:formatCode>0.0</c:formatCode>
                <c:ptCount val="3"/>
                <c:pt idx="0">
                  <c:v>7.208333333333333</c:v>
                </c:pt>
                <c:pt idx="1">
                  <c:v>8.625</c:v>
                </c:pt>
                <c:pt idx="2">
                  <c:v>8.6666666666666661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6-4AC2-8B31-BAA594186B7D}"/>
            </c:ext>
          </c:extLst>
        </c:ser>
        <c:ser>
          <c:idx val="2"/>
          <c:order val="2"/>
          <c:tx>
            <c:strRef>
              <c:f>Comparison!$A$132</c:f>
              <c:strCache>
                <c:ptCount val="1"/>
                <c:pt idx="0">
                  <c:v>2/8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Comparison!$C$132:$E$132</c:f>
              <c:numCache>
                <c:formatCode>0.0</c:formatCode>
                <c:ptCount val="3"/>
                <c:pt idx="0">
                  <c:v>13.416666666666666</c:v>
                </c:pt>
                <c:pt idx="2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D6-4AC2-8B31-BAA594186B7D}"/>
            </c:ext>
          </c:extLst>
        </c:ser>
        <c:ser>
          <c:idx val="3"/>
          <c:order val="3"/>
          <c:tx>
            <c:strRef>
              <c:f>Comparison!$A$133</c:f>
              <c:strCache>
                <c:ptCount val="1"/>
                <c:pt idx="0">
                  <c:v>2/11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Comparison!$C$133:$E$133</c:f>
              <c:numCache>
                <c:formatCode>0.0</c:formatCode>
                <c:ptCount val="3"/>
                <c:pt idx="0">
                  <c:v>16.166666666666668</c:v>
                </c:pt>
                <c:pt idx="2">
                  <c:v>14.541666666666666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D6-4AC2-8B31-BAA594186B7D}"/>
            </c:ext>
          </c:extLst>
        </c:ser>
        <c:ser>
          <c:idx val="4"/>
          <c:order val="4"/>
          <c:tx>
            <c:strRef>
              <c:f>Comparison!$A$134</c:f>
              <c:strCache>
                <c:ptCount val="1"/>
                <c:pt idx="0">
                  <c:v>2/14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Comparison!$C$134:$E$134</c:f>
              <c:numCache>
                <c:formatCode>0.0</c:formatCode>
                <c:ptCount val="3"/>
                <c:pt idx="0">
                  <c:v>6.916666666666667</c:v>
                </c:pt>
                <c:pt idx="1">
                  <c:v>8.125</c:v>
                </c:pt>
                <c:pt idx="2">
                  <c:v>7.166666666666667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D6-4AC2-8B31-BAA594186B7D}"/>
            </c:ext>
          </c:extLst>
        </c:ser>
        <c:ser>
          <c:idx val="5"/>
          <c:order val="5"/>
          <c:tx>
            <c:strRef>
              <c:f>Comparison!$A$135</c:f>
              <c:strCache>
                <c:ptCount val="1"/>
                <c:pt idx="0">
                  <c:v>2/17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Comparison!$C$135:$E$135</c:f>
              <c:numCache>
                <c:formatCode>0.0</c:formatCode>
                <c:ptCount val="3"/>
                <c:pt idx="0">
                  <c:v>15.333333333333334</c:v>
                </c:pt>
                <c:pt idx="1">
                  <c:v>17.416666666666668</c:v>
                </c:pt>
                <c:pt idx="2">
                  <c:v>19.208333333333332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D6-4AC2-8B31-BAA594186B7D}"/>
            </c:ext>
          </c:extLst>
        </c:ser>
        <c:ser>
          <c:idx val="7"/>
          <c:order val="6"/>
          <c:tx>
            <c:strRef>
              <c:f>Comparison!$A$136</c:f>
              <c:strCache>
                <c:ptCount val="1"/>
                <c:pt idx="0">
                  <c:v>2/20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Comparison!$C$136:$E$136</c:f>
              <c:numCache>
                <c:formatCode>0.0</c:formatCode>
                <c:ptCount val="3"/>
                <c:pt idx="0">
                  <c:v>9.7083333333333339</c:v>
                </c:pt>
                <c:pt idx="1">
                  <c:v>14.25</c:v>
                </c:pt>
                <c:pt idx="2">
                  <c:v>11.041666666666666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D6-4AC2-8B31-BAA594186B7D}"/>
            </c:ext>
          </c:extLst>
        </c:ser>
        <c:ser>
          <c:idx val="9"/>
          <c:order val="7"/>
          <c:tx>
            <c:strRef>
              <c:f>Comparison!$A$137</c:f>
              <c:strCache>
                <c:ptCount val="1"/>
                <c:pt idx="0">
                  <c:v>2/23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Comparison!$C$137:$E$137</c:f>
              <c:numCache>
                <c:formatCode>0.0</c:formatCode>
                <c:ptCount val="3"/>
                <c:pt idx="0">
                  <c:v>10.708333333333334</c:v>
                </c:pt>
                <c:pt idx="1">
                  <c:v>10.791666666666666</c:v>
                </c:pt>
                <c:pt idx="2">
                  <c:v>9.1666666666666661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D6-4AC2-8B31-BAA594186B7D}"/>
            </c:ext>
          </c:extLst>
        </c:ser>
        <c:ser>
          <c:idx val="10"/>
          <c:order val="8"/>
          <c:tx>
            <c:strRef>
              <c:f>Comparison!$A$138</c:f>
              <c:strCache>
                <c:ptCount val="1"/>
                <c:pt idx="0">
                  <c:v>2/26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Comparison!$C$138:$E$138</c:f>
              <c:numCache>
                <c:formatCode>0.0</c:formatCode>
                <c:ptCount val="3"/>
                <c:pt idx="0">
                  <c:v>8.125</c:v>
                </c:pt>
                <c:pt idx="1">
                  <c:v>10.041666666666666</c:v>
                </c:pt>
                <c:pt idx="2">
                  <c:v>8.2916666666666661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1D6-4AC2-8B31-BAA59418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323055"/>
        <c:axId val="1"/>
      </c:lineChart>
      <c:catAx>
        <c:axId val="6313230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976618597071437"/>
              <c:y val="0.90343734045324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6447149905890113E-2"/>
              <c:y val="0.480128649486158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132305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8541558555496"/>
          <c:y val="0.34660174696633939"/>
          <c:w val="9.0912077801497265E-2"/>
          <c:h val="0.335237755262524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March 2007</a:t>
            </a:r>
          </a:p>
        </c:rich>
      </c:tx>
      <c:layout>
        <c:manualLayout>
          <c:xMode val="edge"/>
          <c:yMode val="edge"/>
          <c:x val="0.37294969257595867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76649089910134"/>
          <c:y val="0.22727983407628813"/>
          <c:w val="0.66668883097649256"/>
          <c:h val="0.622178545783838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Comparison!$A$139</c:f>
              <c:strCache>
                <c:ptCount val="1"/>
                <c:pt idx="0">
                  <c:v>3/1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Comparison!$C$139:$E$139</c:f>
              <c:numCache>
                <c:formatCode>0.0</c:formatCode>
                <c:ptCount val="3"/>
                <c:pt idx="0">
                  <c:v>15.541666666666666</c:v>
                </c:pt>
                <c:pt idx="1">
                  <c:v>16.708333333333332</c:v>
                </c:pt>
                <c:pt idx="2">
                  <c:v>16.666666666666668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5-4887-9F02-624A4841B3AB}"/>
            </c:ext>
          </c:extLst>
        </c:ser>
        <c:ser>
          <c:idx val="1"/>
          <c:order val="1"/>
          <c:tx>
            <c:strRef>
              <c:f>Comparison!$A$140</c:f>
              <c:strCache>
                <c:ptCount val="1"/>
                <c:pt idx="0">
                  <c:v>3/4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Comparison!$C$140:$E$140</c:f>
              <c:numCache>
                <c:formatCode>0.0</c:formatCode>
                <c:ptCount val="3"/>
                <c:pt idx="0">
                  <c:v>8.125</c:v>
                </c:pt>
                <c:pt idx="1">
                  <c:v>9.5833333333333339</c:v>
                </c:pt>
                <c:pt idx="2">
                  <c:v>11.291666666666666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5-4887-9F02-624A4841B3AB}"/>
            </c:ext>
          </c:extLst>
        </c:ser>
        <c:ser>
          <c:idx val="2"/>
          <c:order val="2"/>
          <c:tx>
            <c:strRef>
              <c:f>Comparison!$A$141</c:f>
              <c:strCache>
                <c:ptCount val="1"/>
                <c:pt idx="0">
                  <c:v>3/7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Comparison!$C$141:$E$141</c:f>
              <c:numCache>
                <c:formatCode>0.0</c:formatCode>
                <c:ptCount val="3"/>
                <c:pt idx="0">
                  <c:v>18.458333333333332</c:v>
                </c:pt>
                <c:pt idx="2">
                  <c:v>18.583333333333332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5-4887-9F02-624A4841B3AB}"/>
            </c:ext>
          </c:extLst>
        </c:ser>
        <c:ser>
          <c:idx val="3"/>
          <c:order val="3"/>
          <c:tx>
            <c:strRef>
              <c:f>Comparison!$A$142</c:f>
              <c:strCache>
                <c:ptCount val="1"/>
                <c:pt idx="0">
                  <c:v>3/10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Comparison!$C$142:$E$142</c:f>
              <c:numCache>
                <c:formatCode>0.0</c:formatCode>
                <c:ptCount val="3"/>
                <c:pt idx="0">
                  <c:v>16.833333333333332</c:v>
                </c:pt>
                <c:pt idx="1">
                  <c:v>17.208333333333332</c:v>
                </c:pt>
                <c:pt idx="2">
                  <c:v>15.625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45-4887-9F02-624A4841B3AB}"/>
            </c:ext>
          </c:extLst>
        </c:ser>
        <c:ser>
          <c:idx val="4"/>
          <c:order val="4"/>
          <c:tx>
            <c:strRef>
              <c:f>Comparison!$A$143</c:f>
              <c:strCache>
                <c:ptCount val="1"/>
                <c:pt idx="0">
                  <c:v>3/13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Comparison!$C$143:$E$143</c:f>
              <c:numCache>
                <c:formatCode>0.0</c:formatCode>
                <c:ptCount val="3"/>
                <c:pt idx="0">
                  <c:v>15.875</c:v>
                </c:pt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45-4887-9F02-624A4841B3AB}"/>
            </c:ext>
          </c:extLst>
        </c:ser>
        <c:ser>
          <c:idx val="5"/>
          <c:order val="5"/>
          <c:tx>
            <c:strRef>
              <c:f>Comparison!$A$144</c:f>
              <c:strCache>
                <c:ptCount val="1"/>
                <c:pt idx="0">
                  <c:v>3/16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Comparison!$C$144:$E$144</c:f>
              <c:numCache>
                <c:formatCode>0.0</c:formatCode>
                <c:ptCount val="3"/>
                <c:pt idx="0">
                  <c:v>11.833333333333334</c:v>
                </c:pt>
                <c:pt idx="1">
                  <c:v>11.166666666666666</c:v>
                </c:pt>
                <c:pt idx="2">
                  <c:v>11.083333333333334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45-4887-9F02-624A4841B3AB}"/>
            </c:ext>
          </c:extLst>
        </c:ser>
        <c:ser>
          <c:idx val="7"/>
          <c:order val="6"/>
          <c:tx>
            <c:strRef>
              <c:f>Comparison!$A$145</c:f>
              <c:strCache>
                <c:ptCount val="1"/>
                <c:pt idx="0">
                  <c:v>3/19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Comparison!$C$145:$E$145</c:f>
              <c:numCache>
                <c:formatCode>0.0</c:formatCode>
                <c:ptCount val="3"/>
                <c:pt idx="0">
                  <c:v>13.541666666666666</c:v>
                </c:pt>
                <c:pt idx="1">
                  <c:v>12.625</c:v>
                </c:pt>
                <c:pt idx="2">
                  <c:v>12.958333333333334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45-4887-9F02-624A4841B3AB}"/>
            </c:ext>
          </c:extLst>
        </c:ser>
        <c:ser>
          <c:idx val="9"/>
          <c:order val="7"/>
          <c:tx>
            <c:strRef>
              <c:f>Comparison!$A$146</c:f>
              <c:strCache>
                <c:ptCount val="1"/>
                <c:pt idx="0">
                  <c:v>3/22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Comparison!$C$146:$E$146</c:f>
              <c:numCache>
                <c:formatCode>0.0</c:formatCode>
                <c:ptCount val="3"/>
                <c:pt idx="0">
                  <c:v>11.666666666666666</c:v>
                </c:pt>
                <c:pt idx="1">
                  <c:v>11.583333333333334</c:v>
                </c:pt>
                <c:pt idx="2">
                  <c:v>11.666666666666666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45-4887-9F02-624A4841B3AB}"/>
            </c:ext>
          </c:extLst>
        </c:ser>
        <c:ser>
          <c:idx val="10"/>
          <c:order val="8"/>
          <c:tx>
            <c:strRef>
              <c:f>Comparison!$A$147</c:f>
              <c:strCache>
                <c:ptCount val="1"/>
                <c:pt idx="0">
                  <c:v>3/25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Comparison!$C$147:$E$147</c:f>
              <c:numCache>
                <c:formatCode>0.0</c:formatCode>
                <c:ptCount val="3"/>
                <c:pt idx="0">
                  <c:v>11.916666666666666</c:v>
                </c:pt>
                <c:pt idx="1">
                  <c:v>13.041666666666666</c:v>
                </c:pt>
                <c:pt idx="2">
                  <c:v>13.208333333333334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45-4887-9F02-624A4841B3AB}"/>
            </c:ext>
          </c:extLst>
        </c:ser>
        <c:ser>
          <c:idx val="8"/>
          <c:order val="9"/>
          <c:tx>
            <c:strRef>
              <c:f>Comparison!$A$148</c:f>
              <c:strCache>
                <c:ptCount val="1"/>
                <c:pt idx="0">
                  <c:v>3/28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Comparison!$C$148:$E$148</c:f>
              <c:numCache>
                <c:formatCode>0.0</c:formatCode>
                <c:ptCount val="3"/>
                <c:pt idx="0">
                  <c:v>10.916666666666666</c:v>
                </c:pt>
                <c:pt idx="1">
                  <c:v>11.291666666666666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45-4887-9F02-624A4841B3AB}"/>
            </c:ext>
          </c:extLst>
        </c:ser>
        <c:ser>
          <c:idx val="6"/>
          <c:order val="10"/>
          <c:tx>
            <c:strRef>
              <c:f>Comparison!$A$149</c:f>
              <c:strCache>
                <c:ptCount val="1"/>
                <c:pt idx="0">
                  <c:v>3/31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Comparison!$C$149:$E$149</c:f>
              <c:numCache>
                <c:formatCode>0.0</c:formatCode>
                <c:ptCount val="3"/>
                <c:pt idx="0">
                  <c:v>20.291666666666668</c:v>
                </c:pt>
                <c:pt idx="1">
                  <c:v>20.666666666666668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45-4887-9F02-624A4841B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308079"/>
        <c:axId val="1"/>
      </c:lineChart>
      <c:catAx>
        <c:axId val="631308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070738832887262"/>
              <c:y val="0.90343734045324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6403518058474951E-2"/>
              <c:y val="0.480128649486158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130807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111873447352941"/>
          <c:y val="0.31250977185489615"/>
          <c:w val="9.076209332600764E-2"/>
          <c:h val="0.40910370133731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April 2007</a:t>
            </a:r>
          </a:p>
        </c:rich>
      </c:tx>
      <c:layout>
        <c:manualLayout>
          <c:xMode val="edge"/>
          <c:yMode val="edge"/>
          <c:x val="0.37439596229272265"/>
          <c:y val="4.0001408508487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3030388191243"/>
          <c:y val="0.2314367206562464"/>
          <c:w val="0.67161380955141914"/>
          <c:h val="0.620021831881548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Comparison!$A$150</c:f>
              <c:strCache>
                <c:ptCount val="1"/>
                <c:pt idx="0">
                  <c:v>4/3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Comparison!$C$150:$E$150</c:f>
              <c:numCache>
                <c:formatCode>0.0</c:formatCode>
                <c:ptCount val="3"/>
                <c:pt idx="0">
                  <c:v>9.0416666666666661</c:v>
                </c:pt>
                <c:pt idx="1">
                  <c:v>9.375</c:v>
                </c:pt>
                <c:pt idx="2">
                  <c:v>9.2083333333333339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0-4CD0-9114-1FDA822B1BA0}"/>
            </c:ext>
          </c:extLst>
        </c:ser>
        <c:ser>
          <c:idx val="1"/>
          <c:order val="1"/>
          <c:tx>
            <c:strRef>
              <c:f>Comparison!$A$151</c:f>
              <c:strCache>
                <c:ptCount val="1"/>
                <c:pt idx="0">
                  <c:v>4/6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Comparison!$C$151:$E$151</c:f>
              <c:numCache>
                <c:formatCode>0.0</c:formatCode>
                <c:ptCount val="3"/>
                <c:pt idx="1">
                  <c:v>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0-4CD0-9114-1FDA822B1BA0}"/>
            </c:ext>
          </c:extLst>
        </c:ser>
        <c:ser>
          <c:idx val="2"/>
          <c:order val="2"/>
          <c:tx>
            <c:strRef>
              <c:f>Comparison!$A$152</c:f>
              <c:strCache>
                <c:ptCount val="1"/>
                <c:pt idx="0">
                  <c:v>4/9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Comparison!$C$152:$E$152</c:f>
              <c:numCache>
                <c:formatCode>0.0</c:formatCode>
                <c:ptCount val="3"/>
                <c:pt idx="1">
                  <c:v>12.708333333333334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0-4CD0-9114-1FDA822B1BA0}"/>
            </c:ext>
          </c:extLst>
        </c:ser>
        <c:ser>
          <c:idx val="3"/>
          <c:order val="3"/>
          <c:tx>
            <c:strRef>
              <c:f>Comparison!$A$153</c:f>
              <c:strCache>
                <c:ptCount val="1"/>
                <c:pt idx="0">
                  <c:v>4/12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Comparison!$C$153:$E$153</c:f>
              <c:numCache>
                <c:formatCode>0.0</c:formatCode>
                <c:ptCount val="3"/>
                <c:pt idx="0">
                  <c:v>7.625</c:v>
                </c:pt>
                <c:pt idx="1">
                  <c:v>7.083333333333333</c:v>
                </c:pt>
                <c:pt idx="2">
                  <c:v>9.3333333333333339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50-4CD0-9114-1FDA822B1BA0}"/>
            </c:ext>
          </c:extLst>
        </c:ser>
        <c:ser>
          <c:idx val="4"/>
          <c:order val="4"/>
          <c:tx>
            <c:strRef>
              <c:f>Comparison!$A$154</c:f>
              <c:strCache>
                <c:ptCount val="1"/>
                <c:pt idx="0">
                  <c:v>4/15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Comparison!$C$154:$E$154</c:f>
              <c:numCache>
                <c:formatCode>0.0</c:formatCode>
                <c:ptCount val="3"/>
                <c:pt idx="0">
                  <c:v>7.333333333333333</c:v>
                </c:pt>
                <c:pt idx="1">
                  <c:v>7.333333333333333</c:v>
                </c:pt>
                <c:pt idx="2">
                  <c:v>7.208333333333333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50-4CD0-9114-1FDA822B1BA0}"/>
            </c:ext>
          </c:extLst>
        </c:ser>
        <c:ser>
          <c:idx val="5"/>
          <c:order val="5"/>
          <c:tx>
            <c:strRef>
              <c:f>Comparison!$A$155</c:f>
              <c:strCache>
                <c:ptCount val="1"/>
                <c:pt idx="0">
                  <c:v>4/18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Comparison!$C$155:$E$155</c:f>
              <c:numCache>
                <c:formatCode>0.0</c:formatCode>
                <c:ptCount val="3"/>
                <c:pt idx="0">
                  <c:v>12.791666666666666</c:v>
                </c:pt>
                <c:pt idx="1">
                  <c:v>12.875</c:v>
                </c:pt>
                <c:pt idx="2">
                  <c:v>12.041666666666666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50-4CD0-9114-1FDA822B1BA0}"/>
            </c:ext>
          </c:extLst>
        </c:ser>
        <c:ser>
          <c:idx val="7"/>
          <c:order val="6"/>
          <c:tx>
            <c:strRef>
              <c:f>Comparison!$A$156</c:f>
              <c:strCache>
                <c:ptCount val="1"/>
                <c:pt idx="0">
                  <c:v>4/21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Comparison!$C$156:$E$156</c:f>
              <c:numCache>
                <c:formatCode>0.0</c:formatCode>
                <c:ptCount val="3"/>
                <c:pt idx="0">
                  <c:v>16.458333333333332</c:v>
                </c:pt>
                <c:pt idx="1">
                  <c:v>15.5</c:v>
                </c:pt>
                <c:pt idx="2">
                  <c:v>15.375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50-4CD0-9114-1FDA822B1BA0}"/>
            </c:ext>
          </c:extLst>
        </c:ser>
        <c:ser>
          <c:idx val="9"/>
          <c:order val="7"/>
          <c:tx>
            <c:strRef>
              <c:f>Comparison!$A$157</c:f>
              <c:strCache>
                <c:ptCount val="1"/>
                <c:pt idx="0">
                  <c:v>4/24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Comparison!$C$157:$E$157</c:f>
              <c:numCache>
                <c:formatCode>0.0</c:formatCode>
                <c:ptCount val="3"/>
                <c:pt idx="0">
                  <c:v>14.375</c:v>
                </c:pt>
                <c:pt idx="1">
                  <c:v>14.75</c:v>
                </c:pt>
                <c:pt idx="2">
                  <c:v>13.583333333333334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D50-4CD0-9114-1FDA822B1BA0}"/>
            </c:ext>
          </c:extLst>
        </c:ser>
        <c:ser>
          <c:idx val="10"/>
          <c:order val="8"/>
          <c:tx>
            <c:strRef>
              <c:f>Comparison!$A$158</c:f>
              <c:strCache>
                <c:ptCount val="1"/>
                <c:pt idx="0">
                  <c:v>4/27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Comparison!$C$158:$E$158</c:f>
              <c:numCache>
                <c:formatCode>0.0</c:formatCode>
                <c:ptCount val="3"/>
                <c:pt idx="0">
                  <c:v>8</c:v>
                </c:pt>
                <c:pt idx="1">
                  <c:v>7.666666666666667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50-4CD0-9114-1FDA822B1BA0}"/>
            </c:ext>
          </c:extLst>
        </c:ser>
        <c:ser>
          <c:idx val="8"/>
          <c:order val="9"/>
          <c:tx>
            <c:strRef>
              <c:f>Comparison!$A$159</c:f>
              <c:strCache>
                <c:ptCount val="1"/>
                <c:pt idx="0">
                  <c:v>4/30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Comparison!$C$159:$E$159</c:f>
              <c:numCache>
                <c:formatCode>0.0</c:formatCode>
                <c:ptCount val="3"/>
                <c:pt idx="0">
                  <c:v>10.375</c:v>
                </c:pt>
                <c:pt idx="1">
                  <c:v>11.083333333333334</c:v>
                </c:pt>
                <c:pt idx="2">
                  <c:v>10.708333333333334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D50-4CD0-9114-1FDA822B1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274799"/>
        <c:axId val="1"/>
      </c:lineChart>
      <c:catAx>
        <c:axId val="6312747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694276401801706"/>
              <c:y val="0.90288893490584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4631313308731754E-2"/>
              <c:y val="0.4828741455667362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127479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001145422217409"/>
          <c:y val="0.33144024192746396"/>
          <c:w val="9.0314815465349765E-2"/>
          <c:h val="0.374298893900842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May 2007</a:t>
            </a:r>
          </a:p>
        </c:rich>
      </c:tx>
      <c:layout>
        <c:manualLayout>
          <c:xMode val="edge"/>
          <c:yMode val="edge"/>
          <c:x val="0.37272383648761209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13198169680045"/>
          <c:y val="0.23362539715368053"/>
          <c:w val="0.66391433374355913"/>
          <c:h val="0.61825257539449596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Comparison!$A$160</c:f>
              <c:strCache>
                <c:ptCount val="1"/>
                <c:pt idx="0">
                  <c:v>5/3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Comparison!$C$160:$E$160</c:f>
              <c:numCache>
                <c:formatCode>0.0</c:formatCode>
                <c:ptCount val="3"/>
                <c:pt idx="0">
                  <c:v>20.708333333333332</c:v>
                </c:pt>
                <c:pt idx="1">
                  <c:v>21.166666666666668</c:v>
                </c:pt>
                <c:pt idx="2">
                  <c:v>19.875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8-49DF-BD61-6886C5861174}"/>
            </c:ext>
          </c:extLst>
        </c:ser>
        <c:ser>
          <c:idx val="1"/>
          <c:order val="1"/>
          <c:tx>
            <c:strRef>
              <c:f>Comparison!$A$161</c:f>
              <c:strCache>
                <c:ptCount val="1"/>
                <c:pt idx="0">
                  <c:v>5/6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Comparison!$C$161:$E$161</c:f>
              <c:numCache>
                <c:formatCode>0.0</c:formatCode>
                <c:ptCount val="3"/>
                <c:pt idx="0">
                  <c:v>12.416666666666666</c:v>
                </c:pt>
                <c:pt idx="1">
                  <c:v>12.708333333333334</c:v>
                </c:pt>
                <c:pt idx="2">
                  <c:v>12.291666666666666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8-49DF-BD61-6886C5861174}"/>
            </c:ext>
          </c:extLst>
        </c:ser>
        <c:ser>
          <c:idx val="2"/>
          <c:order val="2"/>
          <c:tx>
            <c:strRef>
              <c:f>Comparison!$A$162</c:f>
              <c:strCache>
                <c:ptCount val="1"/>
                <c:pt idx="0">
                  <c:v>5/9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Comparison!$C$162:$E$162</c:f>
              <c:numCache>
                <c:formatCode>0.0</c:formatCode>
                <c:ptCount val="3"/>
                <c:pt idx="0">
                  <c:v>23.875</c:v>
                </c:pt>
                <c:pt idx="1">
                  <c:v>23.458333333333332</c:v>
                </c:pt>
                <c:pt idx="2">
                  <c:v>24.125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C8-49DF-BD61-6886C5861174}"/>
            </c:ext>
          </c:extLst>
        </c:ser>
        <c:ser>
          <c:idx val="3"/>
          <c:order val="3"/>
          <c:tx>
            <c:strRef>
              <c:f>Comparison!$A$163</c:f>
              <c:strCache>
                <c:ptCount val="1"/>
                <c:pt idx="0">
                  <c:v>5/12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Comparison!$C$163:$E$163</c:f>
              <c:numCache>
                <c:formatCode>0.0</c:formatCode>
                <c:ptCount val="3"/>
                <c:pt idx="0">
                  <c:v>14.666666666666666</c:v>
                </c:pt>
                <c:pt idx="1">
                  <c:v>14</c:v>
                </c:pt>
                <c:pt idx="2">
                  <c:v>13.708333333333334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C8-49DF-BD61-6886C5861174}"/>
            </c:ext>
          </c:extLst>
        </c:ser>
        <c:ser>
          <c:idx val="4"/>
          <c:order val="4"/>
          <c:tx>
            <c:strRef>
              <c:f>Comparison!$A$164</c:f>
              <c:strCache>
                <c:ptCount val="1"/>
                <c:pt idx="0">
                  <c:v>5/15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Comparison!$C$164:$E$164</c:f>
              <c:numCache>
                <c:formatCode>0.0</c:formatCode>
                <c:ptCount val="3"/>
                <c:pt idx="1">
                  <c:v>26.083333333333332</c:v>
                </c:pt>
                <c:pt idx="2">
                  <c:v>24.916666666666668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C8-49DF-BD61-6886C5861174}"/>
            </c:ext>
          </c:extLst>
        </c:ser>
        <c:ser>
          <c:idx val="5"/>
          <c:order val="5"/>
          <c:tx>
            <c:strRef>
              <c:f>Comparison!$A$165</c:f>
              <c:strCache>
                <c:ptCount val="1"/>
                <c:pt idx="0">
                  <c:v>5/18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Comparison!$C$165:$E$165</c:f>
              <c:numCache>
                <c:formatCode>0.0</c:formatCode>
                <c:ptCount val="3"/>
                <c:pt idx="0">
                  <c:v>6.541666666666667</c:v>
                </c:pt>
                <c:pt idx="1">
                  <c:v>6.416666666666667</c:v>
                </c:pt>
                <c:pt idx="2">
                  <c:v>6.208333333333333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C8-49DF-BD61-6886C5861174}"/>
            </c:ext>
          </c:extLst>
        </c:ser>
        <c:ser>
          <c:idx val="7"/>
          <c:order val="6"/>
          <c:tx>
            <c:strRef>
              <c:f>Comparison!$A$166</c:f>
              <c:strCache>
                <c:ptCount val="1"/>
                <c:pt idx="0">
                  <c:v>5/21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Comparison!$C$166:$E$166</c:f>
              <c:numCache>
                <c:formatCode>0.0</c:formatCode>
                <c:ptCount val="3"/>
                <c:pt idx="0">
                  <c:v>15.416666666666666</c:v>
                </c:pt>
                <c:pt idx="2">
                  <c:v>16.583333333333332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C8-49DF-BD61-6886C5861174}"/>
            </c:ext>
          </c:extLst>
        </c:ser>
        <c:ser>
          <c:idx val="9"/>
          <c:order val="7"/>
          <c:tx>
            <c:strRef>
              <c:f>Comparison!$A$167</c:f>
              <c:strCache>
                <c:ptCount val="1"/>
                <c:pt idx="0">
                  <c:v>5/24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Comparison!$C$167:$E$167</c:f>
              <c:numCache>
                <c:formatCode>0.0</c:formatCode>
                <c:ptCount val="3"/>
                <c:pt idx="0">
                  <c:v>25.75</c:v>
                </c:pt>
                <c:pt idx="1">
                  <c:v>25.083333333333332</c:v>
                </c:pt>
                <c:pt idx="2">
                  <c:v>26.583333333333332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DC8-49DF-BD61-6886C5861174}"/>
            </c:ext>
          </c:extLst>
        </c:ser>
        <c:ser>
          <c:idx val="10"/>
          <c:order val="8"/>
          <c:tx>
            <c:strRef>
              <c:f>Comparison!$A$168</c:f>
              <c:strCache>
                <c:ptCount val="1"/>
                <c:pt idx="0">
                  <c:v>5/27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Comparison!$C$168:$E$168</c:f>
              <c:numCache>
                <c:formatCode>0.0</c:formatCode>
                <c:ptCount val="3"/>
                <c:pt idx="0">
                  <c:v>30</c:v>
                </c:pt>
                <c:pt idx="1">
                  <c:v>30.583333333333332</c:v>
                </c:pt>
                <c:pt idx="2">
                  <c:v>30.083333333333332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C8-49DF-BD61-6886C5861174}"/>
            </c:ext>
          </c:extLst>
        </c:ser>
        <c:ser>
          <c:idx val="8"/>
          <c:order val="9"/>
          <c:tx>
            <c:strRef>
              <c:f>Comparison!$A$169</c:f>
              <c:strCache>
                <c:ptCount val="1"/>
                <c:pt idx="0">
                  <c:v>5/30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Comparison!$C$169:$E$169</c:f>
              <c:numCache>
                <c:formatCode>0.0</c:formatCode>
                <c:ptCount val="3"/>
                <c:pt idx="1">
                  <c:v>31.875</c:v>
                </c:pt>
                <c:pt idx="2">
                  <c:v>33.166666666666664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DC8-49DF-BD61-6886C5861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989391"/>
        <c:axId val="1"/>
      </c:lineChart>
      <c:catAx>
        <c:axId val="524989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763404454159071"/>
              <c:y val="0.90316159631361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4959185479081169E-2"/>
              <c:y val="0.484345335562508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98939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54700305528966"/>
          <c:y val="0.33334355447537339"/>
          <c:w val="9.1517013423297627E-2"/>
          <c:h val="0.37323081740405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June 2007</a:t>
            </a:r>
          </a:p>
        </c:rich>
      </c:tx>
      <c:layout>
        <c:manualLayout>
          <c:xMode val="edge"/>
          <c:yMode val="edge"/>
          <c:x val="0.37252864962229865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86485076634579"/>
          <c:y val="0.23362539715368053"/>
          <c:w val="0.6688958864329273"/>
          <c:h val="0.61825257539449596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Comparison!$A$170</c:f>
              <c:strCache>
                <c:ptCount val="1"/>
                <c:pt idx="0">
                  <c:v>6/2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Comparison!$C$170:$E$170</c:f>
              <c:numCache>
                <c:formatCode>0.0</c:formatCode>
                <c:ptCount val="3"/>
                <c:pt idx="0">
                  <c:v>22.875</c:v>
                </c:pt>
                <c:pt idx="2">
                  <c:v>20.208333333333332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2-447F-B5D4-17459411DE39}"/>
            </c:ext>
          </c:extLst>
        </c:ser>
        <c:ser>
          <c:idx val="1"/>
          <c:order val="1"/>
          <c:tx>
            <c:strRef>
              <c:f>Comparison!$A$171</c:f>
              <c:strCache>
                <c:ptCount val="1"/>
                <c:pt idx="0">
                  <c:v>6/5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Comparison!$C$161:$E$161</c:f>
              <c:numCache>
                <c:formatCode>0.0</c:formatCode>
                <c:ptCount val="3"/>
                <c:pt idx="0">
                  <c:v>12.416666666666666</c:v>
                </c:pt>
                <c:pt idx="1">
                  <c:v>12.708333333333334</c:v>
                </c:pt>
                <c:pt idx="2">
                  <c:v>12.291666666666666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47F-B5D4-17459411DE39}"/>
            </c:ext>
          </c:extLst>
        </c:ser>
        <c:ser>
          <c:idx val="2"/>
          <c:order val="2"/>
          <c:tx>
            <c:strRef>
              <c:f>Comparison!$A$172</c:f>
              <c:strCache>
                <c:ptCount val="1"/>
                <c:pt idx="0">
                  <c:v>6/8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Comparison!$C$172:$E$172</c:f>
              <c:numCache>
                <c:formatCode>0.0</c:formatCode>
                <c:ptCount val="3"/>
                <c:pt idx="0">
                  <c:v>13.041666666666666</c:v>
                </c:pt>
                <c:pt idx="1">
                  <c:v>11.833333333333334</c:v>
                </c:pt>
                <c:pt idx="2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2-447F-B5D4-17459411DE39}"/>
            </c:ext>
          </c:extLst>
        </c:ser>
        <c:ser>
          <c:idx val="3"/>
          <c:order val="3"/>
          <c:tx>
            <c:strRef>
              <c:f>Comparison!$A$173</c:f>
              <c:strCache>
                <c:ptCount val="1"/>
                <c:pt idx="0">
                  <c:v>6/11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Comparison!$C$173:$E$173</c:f>
              <c:numCache>
                <c:formatCode>0.0</c:formatCode>
                <c:ptCount val="3"/>
                <c:pt idx="0">
                  <c:v>19.5</c:v>
                </c:pt>
                <c:pt idx="1">
                  <c:v>18.833333333333332</c:v>
                </c:pt>
                <c:pt idx="2">
                  <c:v>16.875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52-447F-B5D4-17459411DE39}"/>
            </c:ext>
          </c:extLst>
        </c:ser>
        <c:ser>
          <c:idx val="4"/>
          <c:order val="4"/>
          <c:tx>
            <c:strRef>
              <c:f>Comparison!$A$174</c:f>
              <c:strCache>
                <c:ptCount val="1"/>
                <c:pt idx="0">
                  <c:v>6/14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Comparison!$C$174:$E$174</c:f>
              <c:numCache>
                <c:formatCode>0.0</c:formatCode>
                <c:ptCount val="3"/>
                <c:pt idx="0">
                  <c:v>24.208333333333332</c:v>
                </c:pt>
                <c:pt idx="1">
                  <c:v>23.5</c:v>
                </c:pt>
                <c:pt idx="2">
                  <c:v>23.583333333333332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52-447F-B5D4-17459411DE39}"/>
            </c:ext>
          </c:extLst>
        </c:ser>
        <c:ser>
          <c:idx val="5"/>
          <c:order val="5"/>
          <c:tx>
            <c:strRef>
              <c:f>Comparison!$A$175</c:f>
              <c:strCache>
                <c:ptCount val="1"/>
                <c:pt idx="0">
                  <c:v>6/17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Comparison!$C$175:$E$175</c:f>
              <c:numCache>
                <c:formatCode>0.0</c:formatCode>
                <c:ptCount val="3"/>
                <c:pt idx="0">
                  <c:v>32.583333333333336</c:v>
                </c:pt>
                <c:pt idx="1">
                  <c:v>31.041666666666668</c:v>
                </c:pt>
                <c:pt idx="2">
                  <c:v>31.958333333333332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52-447F-B5D4-17459411DE39}"/>
            </c:ext>
          </c:extLst>
        </c:ser>
        <c:ser>
          <c:idx val="7"/>
          <c:order val="6"/>
          <c:tx>
            <c:strRef>
              <c:f>Comparison!$A$176</c:f>
              <c:strCache>
                <c:ptCount val="1"/>
                <c:pt idx="0">
                  <c:v>6/20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Comparison!$C$176:$E$176</c:f>
              <c:numCache>
                <c:formatCode>0.0</c:formatCode>
                <c:ptCount val="3"/>
                <c:pt idx="0">
                  <c:v>9.5416666666666661</c:v>
                </c:pt>
                <c:pt idx="1">
                  <c:v>9.5833333333333339</c:v>
                </c:pt>
                <c:pt idx="2">
                  <c:v>9.375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52-447F-B5D4-17459411DE39}"/>
            </c:ext>
          </c:extLst>
        </c:ser>
        <c:ser>
          <c:idx val="9"/>
          <c:order val="7"/>
          <c:tx>
            <c:strRef>
              <c:f>Comparison!$A$177</c:f>
              <c:strCache>
                <c:ptCount val="1"/>
                <c:pt idx="0">
                  <c:v>6/23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Comparison!$C$177:$E$177</c:f>
              <c:numCache>
                <c:formatCode>0.0</c:formatCode>
                <c:ptCount val="3"/>
                <c:pt idx="0">
                  <c:v>22.458333333333332</c:v>
                </c:pt>
                <c:pt idx="1">
                  <c:v>22.291666666666668</c:v>
                </c:pt>
                <c:pt idx="2">
                  <c:v>22.625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52-447F-B5D4-17459411DE39}"/>
            </c:ext>
          </c:extLst>
        </c:ser>
        <c:ser>
          <c:idx val="10"/>
          <c:order val="8"/>
          <c:tx>
            <c:strRef>
              <c:f>Comparison!$A$178</c:f>
              <c:strCache>
                <c:ptCount val="1"/>
                <c:pt idx="0">
                  <c:v>6/26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Comparison!$C$178:$E$178</c:f>
              <c:numCache>
                <c:formatCode>0.0</c:formatCode>
                <c:ptCount val="3"/>
                <c:pt idx="0">
                  <c:v>18.041666666666668</c:v>
                </c:pt>
                <c:pt idx="1">
                  <c:v>18.291666666666668</c:v>
                </c:pt>
                <c:pt idx="2">
                  <c:v>18.125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C52-447F-B5D4-17459411DE39}"/>
            </c:ext>
          </c:extLst>
        </c:ser>
        <c:ser>
          <c:idx val="8"/>
          <c:order val="9"/>
          <c:tx>
            <c:strRef>
              <c:f>Comparison!$A$179</c:f>
              <c:strCache>
                <c:ptCount val="1"/>
                <c:pt idx="0">
                  <c:v>6/29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Comparison!$C$179:$E$179</c:f>
              <c:numCache>
                <c:formatCode>0.0</c:formatCode>
                <c:ptCount val="3"/>
                <c:pt idx="1">
                  <c:v>15.25</c:v>
                </c:pt>
                <c:pt idx="2">
                  <c:v>15.291666666666666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C52-447F-B5D4-17459411D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991887"/>
        <c:axId val="1"/>
      </c:lineChart>
      <c:catAx>
        <c:axId val="5249918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882186778744597"/>
              <c:y val="0.90316159631361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3179560420943025E-2"/>
              <c:y val="0.484345335562508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99188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07573933190962"/>
          <c:y val="0.33334355447537339"/>
          <c:w val="9.1062558796561888E-2"/>
          <c:h val="0.37323081740405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July 2007</a:t>
            </a:r>
          </a:p>
        </c:rich>
      </c:tx>
      <c:layout>
        <c:manualLayout>
          <c:xMode val="edge"/>
          <c:yMode val="edge"/>
          <c:x val="0.37356599242069788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31806831474179"/>
          <c:y val="0.23362539715368053"/>
          <c:w val="0.66613758825460734"/>
          <c:h val="0.61825257539449596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Comparison!$A$180</c:f>
              <c:strCache>
                <c:ptCount val="1"/>
                <c:pt idx="0">
                  <c:v>7/2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Comparison!$C$180:$E$180</c:f>
              <c:numCache>
                <c:formatCode>0.0</c:formatCode>
                <c:ptCount val="3"/>
                <c:pt idx="1">
                  <c:v>8.6666666666666661</c:v>
                </c:pt>
                <c:pt idx="2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F-42FC-BDD7-9740011AB9C9}"/>
            </c:ext>
          </c:extLst>
        </c:ser>
        <c:ser>
          <c:idx val="1"/>
          <c:order val="1"/>
          <c:tx>
            <c:strRef>
              <c:f>Comparison!$A$181</c:f>
              <c:strCache>
                <c:ptCount val="1"/>
                <c:pt idx="0">
                  <c:v>7/5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Comparison!$C$181:$E$181</c:f>
              <c:numCache>
                <c:formatCode>0.0</c:formatCode>
                <c:ptCount val="3"/>
                <c:pt idx="1">
                  <c:v>10.583333333333334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F-42FC-BDD7-9740011AB9C9}"/>
            </c:ext>
          </c:extLst>
        </c:ser>
        <c:ser>
          <c:idx val="2"/>
          <c:order val="2"/>
          <c:tx>
            <c:strRef>
              <c:f>Comparison!$A$182</c:f>
              <c:strCache>
                <c:ptCount val="1"/>
                <c:pt idx="0">
                  <c:v>7/8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Comparison!$C$182:$E$182</c:f>
              <c:numCache>
                <c:formatCode>0.0</c:formatCode>
                <c:ptCount val="3"/>
                <c:pt idx="1">
                  <c:v>23.625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F-42FC-BDD7-9740011AB9C9}"/>
            </c:ext>
          </c:extLst>
        </c:ser>
        <c:ser>
          <c:idx val="3"/>
          <c:order val="3"/>
          <c:tx>
            <c:strRef>
              <c:f>Comparison!$A$183</c:f>
              <c:strCache>
                <c:ptCount val="1"/>
                <c:pt idx="0">
                  <c:v>7/11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Comparison!$C$183:$E$183</c:f>
              <c:numCache>
                <c:formatCode>0.0</c:formatCode>
                <c:ptCount val="3"/>
                <c:pt idx="0">
                  <c:v>5.666666666666667</c:v>
                </c:pt>
                <c:pt idx="1">
                  <c:v>6.25</c:v>
                </c:pt>
                <c:pt idx="2">
                  <c:v>5.958333333333333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4F-42FC-BDD7-9740011AB9C9}"/>
            </c:ext>
          </c:extLst>
        </c:ser>
        <c:ser>
          <c:idx val="4"/>
          <c:order val="4"/>
          <c:tx>
            <c:strRef>
              <c:f>Comparison!$A$184</c:f>
              <c:strCache>
                <c:ptCount val="1"/>
                <c:pt idx="0">
                  <c:v>7/14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Comparison!$C$184:$E$184</c:f>
              <c:numCache>
                <c:formatCode>0.0</c:formatCode>
                <c:ptCount val="3"/>
                <c:pt idx="0">
                  <c:v>14.208333333333334</c:v>
                </c:pt>
                <c:pt idx="1">
                  <c:v>14.75</c:v>
                </c:pt>
                <c:pt idx="2">
                  <c:v>13.583333333333334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4F-42FC-BDD7-9740011AB9C9}"/>
            </c:ext>
          </c:extLst>
        </c:ser>
        <c:ser>
          <c:idx val="5"/>
          <c:order val="5"/>
          <c:tx>
            <c:strRef>
              <c:f>Comparison!$A$185</c:f>
              <c:strCache>
                <c:ptCount val="1"/>
                <c:pt idx="0">
                  <c:v>7/17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Comparison!$C$185:$E$185</c:f>
              <c:numCache>
                <c:formatCode>0.0</c:formatCode>
                <c:ptCount val="3"/>
                <c:pt idx="0">
                  <c:v>13.25</c:v>
                </c:pt>
                <c:pt idx="1">
                  <c:v>13.541666666666666</c:v>
                </c:pt>
                <c:pt idx="2">
                  <c:v>14.708333333333334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4F-42FC-BDD7-9740011AB9C9}"/>
            </c:ext>
          </c:extLst>
        </c:ser>
        <c:ser>
          <c:idx val="7"/>
          <c:order val="6"/>
          <c:tx>
            <c:strRef>
              <c:f>Comparison!$A$186</c:f>
              <c:strCache>
                <c:ptCount val="1"/>
                <c:pt idx="0">
                  <c:v>7/20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Comparison!$C$186:$E$186</c:f>
              <c:numCache>
                <c:formatCode>0.0</c:formatCode>
                <c:ptCount val="3"/>
                <c:pt idx="0">
                  <c:v>8.9166666666666661</c:v>
                </c:pt>
                <c:pt idx="1">
                  <c:v>8.5416666666666661</c:v>
                </c:pt>
                <c:pt idx="2">
                  <c:v>8.4166666666666661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94F-42FC-BDD7-9740011AB9C9}"/>
            </c:ext>
          </c:extLst>
        </c:ser>
        <c:ser>
          <c:idx val="9"/>
          <c:order val="7"/>
          <c:tx>
            <c:strRef>
              <c:f>Comparison!$A$187</c:f>
              <c:strCache>
                <c:ptCount val="1"/>
                <c:pt idx="0">
                  <c:v>7/23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Comparison!$C$187:$E$187</c:f>
              <c:numCache>
                <c:formatCode>0.0</c:formatCode>
                <c:ptCount val="3"/>
                <c:pt idx="1">
                  <c:v>18.125</c:v>
                </c:pt>
                <c:pt idx="2">
                  <c:v>16.833333333333332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4F-42FC-BDD7-9740011AB9C9}"/>
            </c:ext>
          </c:extLst>
        </c:ser>
        <c:ser>
          <c:idx val="10"/>
          <c:order val="8"/>
          <c:tx>
            <c:strRef>
              <c:f>Comparison!$A$188</c:f>
              <c:strCache>
                <c:ptCount val="1"/>
                <c:pt idx="0">
                  <c:v>7/26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Comparison!$C$188:$E$188</c:f>
              <c:numCache>
                <c:formatCode>0.0</c:formatCode>
                <c:ptCount val="3"/>
                <c:pt idx="1">
                  <c:v>40.083333333333336</c:v>
                </c:pt>
                <c:pt idx="2">
                  <c:v>39.958333333333336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4F-42FC-BDD7-9740011AB9C9}"/>
            </c:ext>
          </c:extLst>
        </c:ser>
        <c:ser>
          <c:idx val="8"/>
          <c:order val="9"/>
          <c:tx>
            <c:strRef>
              <c:f>Comparison!$A$189</c:f>
              <c:strCache>
                <c:ptCount val="1"/>
                <c:pt idx="0">
                  <c:v>7/29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Comparison!$C$189:$E$189</c:f>
              <c:numCache>
                <c:formatCode>0.0</c:formatCode>
                <c:ptCount val="3"/>
                <c:pt idx="0">
                  <c:v>20.166666666666668</c:v>
                </c:pt>
                <c:pt idx="1">
                  <c:v>19.208333333333332</c:v>
                </c:pt>
                <c:pt idx="2">
                  <c:v>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4F-42FC-BDD7-9740011AB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22447"/>
        <c:axId val="1"/>
      </c:lineChart>
      <c:catAx>
        <c:axId val="1767224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811323910159627"/>
              <c:y val="0.90316159631361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4794203036771982E-2"/>
              <c:y val="0.484345335562508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72244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8541558555496"/>
          <c:y val="0.33334355447537339"/>
          <c:w val="9.0912077801497265E-2"/>
          <c:h val="0.37323081740405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August 2007</a:t>
            </a:r>
          </a:p>
        </c:rich>
      </c:tx>
      <c:layout>
        <c:manualLayout>
          <c:xMode val="edge"/>
          <c:yMode val="edge"/>
          <c:x val="0.37294969257595867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46605114179197"/>
          <c:y val="0.23362539715368053"/>
          <c:w val="0.66833905085514722"/>
          <c:h val="0.61825257539449596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Comparison!$A$190</c:f>
              <c:strCache>
                <c:ptCount val="1"/>
                <c:pt idx="0">
                  <c:v>8/1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Comparison!$C$190:$E$190</c:f>
              <c:numCache>
                <c:formatCode>0.0</c:formatCode>
                <c:ptCount val="3"/>
                <c:pt idx="0">
                  <c:v>35.291666666666664</c:v>
                </c:pt>
                <c:pt idx="2">
                  <c:v>32.375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C-49AD-86CA-6AB138195E77}"/>
            </c:ext>
          </c:extLst>
        </c:ser>
        <c:ser>
          <c:idx val="1"/>
          <c:order val="1"/>
          <c:tx>
            <c:strRef>
              <c:f>Comparison!$A$191</c:f>
              <c:strCache>
                <c:ptCount val="1"/>
                <c:pt idx="0">
                  <c:v>8/4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Comparison!$C$191:$E$191</c:f>
              <c:numCache>
                <c:formatCode>0.0</c:formatCode>
                <c:ptCount val="3"/>
                <c:pt idx="0">
                  <c:v>40.791666666666664</c:v>
                </c:pt>
                <c:pt idx="1">
                  <c:v>39.625</c:v>
                </c:pt>
                <c:pt idx="2">
                  <c:v>38.875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C-49AD-86CA-6AB138195E77}"/>
            </c:ext>
          </c:extLst>
        </c:ser>
        <c:ser>
          <c:idx val="2"/>
          <c:order val="2"/>
          <c:tx>
            <c:strRef>
              <c:f>Comparison!$A$192</c:f>
              <c:strCache>
                <c:ptCount val="1"/>
                <c:pt idx="0">
                  <c:v>8/7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Comparison!$C$192:$E$192</c:f>
              <c:numCache>
                <c:formatCode>0.0</c:formatCode>
                <c:ptCount val="3"/>
                <c:pt idx="0">
                  <c:v>19</c:v>
                </c:pt>
                <c:pt idx="1">
                  <c:v>19.458333333333332</c:v>
                </c:pt>
                <c:pt idx="2">
                  <c:v>19.625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C-49AD-86CA-6AB138195E77}"/>
            </c:ext>
          </c:extLst>
        </c:ser>
        <c:ser>
          <c:idx val="3"/>
          <c:order val="3"/>
          <c:tx>
            <c:strRef>
              <c:f>Comparison!$A$193</c:f>
              <c:strCache>
                <c:ptCount val="1"/>
                <c:pt idx="0">
                  <c:v>8/10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Comparison!$C$193:$E$193</c:f>
              <c:numCache>
                <c:formatCode>0.0</c:formatCode>
                <c:ptCount val="3"/>
                <c:pt idx="0">
                  <c:v>13.166666666666666</c:v>
                </c:pt>
                <c:pt idx="1">
                  <c:v>12.5</c:v>
                </c:pt>
                <c:pt idx="2">
                  <c:v>12.125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0C-49AD-86CA-6AB138195E77}"/>
            </c:ext>
          </c:extLst>
        </c:ser>
        <c:ser>
          <c:idx val="4"/>
          <c:order val="4"/>
          <c:tx>
            <c:strRef>
              <c:f>Comparison!$A$194</c:f>
              <c:strCache>
                <c:ptCount val="1"/>
                <c:pt idx="0">
                  <c:v>8/13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Comparison!$C$194:$E$194</c:f>
              <c:numCache>
                <c:formatCode>0.0</c:formatCode>
                <c:ptCount val="3"/>
                <c:pt idx="0">
                  <c:v>21.916666666666668</c:v>
                </c:pt>
                <c:pt idx="1">
                  <c:v>22.583333333333332</c:v>
                </c:pt>
                <c:pt idx="2">
                  <c:v>21.708333333333332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0C-49AD-86CA-6AB138195E77}"/>
            </c:ext>
          </c:extLst>
        </c:ser>
        <c:ser>
          <c:idx val="5"/>
          <c:order val="5"/>
          <c:tx>
            <c:strRef>
              <c:f>Comparison!$A$195</c:f>
              <c:strCache>
                <c:ptCount val="1"/>
                <c:pt idx="0">
                  <c:v>8/16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Comparison!$C$195:$E$195</c:f>
              <c:numCache>
                <c:formatCode>0.0</c:formatCode>
                <c:ptCount val="3"/>
                <c:pt idx="0">
                  <c:v>21.291666666666668</c:v>
                </c:pt>
                <c:pt idx="1">
                  <c:v>22.916666666666668</c:v>
                </c:pt>
                <c:pt idx="2">
                  <c:v>23.208333333333332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0C-49AD-86CA-6AB138195E77}"/>
            </c:ext>
          </c:extLst>
        </c:ser>
        <c:ser>
          <c:idx val="7"/>
          <c:order val="6"/>
          <c:tx>
            <c:strRef>
              <c:f>Comparison!$A$196</c:f>
              <c:strCache>
                <c:ptCount val="1"/>
                <c:pt idx="0">
                  <c:v>8/19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Comparison!$C$196:$E$196</c:f>
              <c:numCache>
                <c:formatCode>0.0</c:formatCode>
                <c:ptCount val="3"/>
                <c:pt idx="0">
                  <c:v>18.416666666666668</c:v>
                </c:pt>
                <c:pt idx="1">
                  <c:v>18.083333333333332</c:v>
                </c:pt>
                <c:pt idx="2">
                  <c:v>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E0C-49AD-86CA-6AB138195E77}"/>
            </c:ext>
          </c:extLst>
        </c:ser>
        <c:ser>
          <c:idx val="9"/>
          <c:order val="7"/>
          <c:tx>
            <c:strRef>
              <c:f>Comparison!$A$197</c:f>
              <c:strCache>
                <c:ptCount val="1"/>
                <c:pt idx="0">
                  <c:v>8/22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Comparison!$C$197:$E$197</c:f>
              <c:numCache>
                <c:formatCode>0.0</c:formatCode>
                <c:ptCount val="3"/>
                <c:pt idx="0">
                  <c:v>16.958333333333332</c:v>
                </c:pt>
                <c:pt idx="1">
                  <c:v>15.458333333333334</c:v>
                </c:pt>
                <c:pt idx="2">
                  <c:v>15.083333333333334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E0C-49AD-86CA-6AB138195E77}"/>
            </c:ext>
          </c:extLst>
        </c:ser>
        <c:ser>
          <c:idx val="10"/>
          <c:order val="8"/>
          <c:tx>
            <c:strRef>
              <c:f>Comparison!$A$198</c:f>
              <c:strCache>
                <c:ptCount val="1"/>
                <c:pt idx="0">
                  <c:v>8/25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Comparison!$C$198:$E$198</c:f>
              <c:numCache>
                <c:formatCode>0.0</c:formatCode>
                <c:ptCount val="3"/>
                <c:pt idx="0">
                  <c:v>7.333333333333333</c:v>
                </c:pt>
                <c:pt idx="1">
                  <c:v>7.083333333333333</c:v>
                </c:pt>
                <c:pt idx="2">
                  <c:v>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E0C-49AD-86CA-6AB138195E77}"/>
            </c:ext>
          </c:extLst>
        </c:ser>
        <c:ser>
          <c:idx val="8"/>
          <c:order val="9"/>
          <c:tx>
            <c:strRef>
              <c:f>Comparison!$A$199</c:f>
              <c:strCache>
                <c:ptCount val="1"/>
                <c:pt idx="0">
                  <c:v>8/28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Comparison!$C$199:$E$199</c:f>
              <c:numCache>
                <c:formatCode>0.0</c:formatCode>
                <c:ptCount val="3"/>
                <c:pt idx="0">
                  <c:v>29.25</c:v>
                </c:pt>
                <c:pt idx="1">
                  <c:v>29.25</c:v>
                </c:pt>
                <c:pt idx="2">
                  <c:v>27.875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E0C-49AD-86CA-6AB138195E77}"/>
            </c:ext>
          </c:extLst>
        </c:ser>
        <c:ser>
          <c:idx val="6"/>
          <c:order val="10"/>
          <c:tx>
            <c:strRef>
              <c:f>Comparison!$A$200</c:f>
              <c:strCache>
                <c:ptCount val="1"/>
                <c:pt idx="0">
                  <c:v>8/31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Comparison!$C$200:$E$200</c:f>
              <c:numCache>
                <c:formatCode>0.0</c:formatCode>
                <c:ptCount val="3"/>
                <c:pt idx="0">
                  <c:v>6.541666666666667</c:v>
                </c:pt>
                <c:pt idx="1">
                  <c:v>6.75</c:v>
                </c:pt>
                <c:pt idx="2">
                  <c:v>6.041666666666667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E0C-49AD-86CA-6AB138195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22863"/>
        <c:axId val="1"/>
      </c:lineChart>
      <c:catAx>
        <c:axId val="176722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740694857156331"/>
              <c:y val="0.90316159631361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3103078301165585E-2"/>
              <c:y val="0.484345335562508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72286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111873447352941"/>
          <c:y val="0.31624901322022608"/>
          <c:w val="9.076209332600764E-2"/>
          <c:h val="0.410268990123536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October 2007</a:t>
            </a:r>
          </a:p>
        </c:rich>
      </c:tx>
      <c:layout>
        <c:manualLayout>
          <c:xMode val="edge"/>
          <c:yMode val="edge"/>
          <c:x val="0.37252864962229865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17621654076622"/>
          <c:y val="0.22159783822438092"/>
          <c:w val="0.66558452065850693"/>
          <c:h val="0.62786054163574589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Comparison!$A$211</c:f>
              <c:strCache>
                <c:ptCount val="1"/>
                <c:pt idx="0">
                  <c:v>10/3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Comparison!$C$211:$E$211</c:f>
              <c:numCache>
                <c:formatCode>0.0</c:formatCode>
                <c:ptCount val="3"/>
                <c:pt idx="0">
                  <c:v>18.75</c:v>
                </c:pt>
                <c:pt idx="2">
                  <c:v>18.666666666666668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9-487C-84B2-48D24D444886}"/>
            </c:ext>
          </c:extLst>
        </c:ser>
        <c:ser>
          <c:idx val="1"/>
          <c:order val="1"/>
          <c:tx>
            <c:strRef>
              <c:f>Comparison!$A$212</c:f>
              <c:strCache>
                <c:ptCount val="1"/>
                <c:pt idx="0">
                  <c:v>10/6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Comparison!$C$212:$E$212</c:f>
              <c:numCache>
                <c:formatCode>0.0</c:formatCode>
                <c:ptCount val="3"/>
                <c:pt idx="0">
                  <c:v>10.5</c:v>
                </c:pt>
                <c:pt idx="1">
                  <c:v>10.833333333333334</c:v>
                </c:pt>
                <c:pt idx="2">
                  <c:v>10.958333333333334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9-487C-84B2-48D24D444886}"/>
            </c:ext>
          </c:extLst>
        </c:ser>
        <c:ser>
          <c:idx val="2"/>
          <c:order val="2"/>
          <c:tx>
            <c:strRef>
              <c:f>Comparison!$A$213</c:f>
              <c:strCache>
                <c:ptCount val="1"/>
                <c:pt idx="0">
                  <c:v>10/9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Comparison!$C$213:$E$213</c:f>
              <c:numCache>
                <c:formatCode>0.0</c:formatCode>
                <c:ptCount val="3"/>
                <c:pt idx="0">
                  <c:v>5.75</c:v>
                </c:pt>
                <c:pt idx="1">
                  <c:v>5.166666666666667</c:v>
                </c:pt>
                <c:pt idx="2">
                  <c:v>5.333333333333333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9-487C-84B2-48D24D444886}"/>
            </c:ext>
          </c:extLst>
        </c:ser>
        <c:ser>
          <c:idx val="3"/>
          <c:order val="3"/>
          <c:tx>
            <c:strRef>
              <c:f>Comparison!$A$214</c:f>
              <c:strCache>
                <c:ptCount val="1"/>
                <c:pt idx="0">
                  <c:v>10/12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Comparison!$C$214:$E$214</c:f>
              <c:numCache>
                <c:formatCode>0.0</c:formatCode>
                <c:ptCount val="3"/>
                <c:pt idx="0">
                  <c:v>8.0416666666666661</c:v>
                </c:pt>
                <c:pt idx="1">
                  <c:v>6.833333333333333</c:v>
                </c:pt>
                <c:pt idx="2">
                  <c:v>6.541666666666667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9-487C-84B2-48D24D444886}"/>
            </c:ext>
          </c:extLst>
        </c:ser>
        <c:ser>
          <c:idx val="4"/>
          <c:order val="4"/>
          <c:tx>
            <c:strRef>
              <c:f>Comparison!$A$215</c:f>
              <c:strCache>
                <c:ptCount val="1"/>
                <c:pt idx="0">
                  <c:v>10/15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Comparison!$C$215:$E$215</c:f>
              <c:numCache>
                <c:formatCode>0.0</c:formatCode>
                <c:ptCount val="3"/>
                <c:pt idx="0">
                  <c:v>15.791666666666666</c:v>
                </c:pt>
                <c:pt idx="1">
                  <c:v>15.166666666666666</c:v>
                </c:pt>
                <c:pt idx="2">
                  <c:v>15.333333333333334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79-487C-84B2-48D24D444886}"/>
            </c:ext>
          </c:extLst>
        </c:ser>
        <c:ser>
          <c:idx val="5"/>
          <c:order val="5"/>
          <c:tx>
            <c:strRef>
              <c:f>Comparison!$A$216</c:f>
              <c:strCache>
                <c:ptCount val="1"/>
                <c:pt idx="0">
                  <c:v>10/18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Comparison!$C$216:$E$216</c:f>
              <c:numCache>
                <c:formatCode>0.0</c:formatCode>
                <c:ptCount val="3"/>
                <c:pt idx="0">
                  <c:v>9.25</c:v>
                </c:pt>
                <c:pt idx="1">
                  <c:v>8.4583333333333339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79-487C-84B2-48D24D444886}"/>
            </c:ext>
          </c:extLst>
        </c:ser>
        <c:ser>
          <c:idx val="7"/>
          <c:order val="6"/>
          <c:tx>
            <c:strRef>
              <c:f>Comparison!$A$217</c:f>
              <c:strCache>
                <c:ptCount val="1"/>
                <c:pt idx="0">
                  <c:v>10/21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Comparison!$C$217:$E$217</c:f>
              <c:numCache>
                <c:formatCode>0.0</c:formatCode>
                <c:ptCount val="3"/>
                <c:pt idx="0">
                  <c:v>10.583333333333334</c:v>
                </c:pt>
                <c:pt idx="1">
                  <c:v>8.8333333333333339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79-487C-84B2-48D24D444886}"/>
            </c:ext>
          </c:extLst>
        </c:ser>
        <c:ser>
          <c:idx val="9"/>
          <c:order val="7"/>
          <c:tx>
            <c:strRef>
              <c:f>Comparison!$A$218</c:f>
              <c:strCache>
                <c:ptCount val="1"/>
                <c:pt idx="0">
                  <c:v>10/24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Comparison!$C$218:$E$218</c:f>
              <c:numCache>
                <c:formatCode>0.0</c:formatCode>
                <c:ptCount val="3"/>
                <c:pt idx="0">
                  <c:v>4.25</c:v>
                </c:pt>
                <c:pt idx="1">
                  <c:v>4.541666666666667</c:v>
                </c:pt>
                <c:pt idx="2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79-487C-84B2-48D24D444886}"/>
            </c:ext>
          </c:extLst>
        </c:ser>
        <c:ser>
          <c:idx val="10"/>
          <c:order val="8"/>
          <c:tx>
            <c:strRef>
              <c:f>Comparison!$A$219</c:f>
              <c:strCache>
                <c:ptCount val="1"/>
                <c:pt idx="0">
                  <c:v>10/27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Comparison!$C$219:$E$219</c:f>
              <c:numCache>
                <c:formatCode>0.0</c:formatCode>
                <c:ptCount val="3"/>
                <c:pt idx="1">
                  <c:v>12.875</c:v>
                </c:pt>
                <c:pt idx="2">
                  <c:v>11.958333333333334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79-487C-84B2-48D24D444886}"/>
            </c:ext>
          </c:extLst>
        </c:ser>
        <c:ser>
          <c:idx val="8"/>
          <c:order val="9"/>
          <c:tx>
            <c:strRef>
              <c:f>Comparison!$A$220</c:f>
              <c:strCache>
                <c:ptCount val="1"/>
                <c:pt idx="0">
                  <c:v>10/30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Comparison!$C$220:$E$220</c:f>
              <c:numCache>
                <c:formatCode>0.0</c:formatCode>
                <c:ptCount val="3"/>
                <c:pt idx="1">
                  <c:v>13.583333333333334</c:v>
                </c:pt>
                <c:pt idx="2">
                  <c:v>13.125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79-487C-84B2-48D24D44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557359"/>
        <c:axId val="1"/>
      </c:lineChart>
      <c:catAx>
        <c:axId val="5185573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047755067465621"/>
              <c:y val="0.90343734045324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6490926195363456E-2"/>
              <c:y val="0.47728765156020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55735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07573933190962"/>
          <c:y val="0.32103276563275696"/>
          <c:w val="9.6029607458192529E-2"/>
          <c:h val="0.372170728299921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2006 Comparison of
Jasper Sport to Jasper PO </a:t>
            </a:r>
          </a:p>
        </c:rich>
      </c:tx>
      <c:layout>
        <c:manualLayout>
          <c:xMode val="edge"/>
          <c:yMode val="edge"/>
          <c:x val="0.29667585378768829"/>
          <c:y val="4.0001408508487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67043441854632"/>
          <c:y val="0.27715261609451725"/>
          <c:w val="0.83002570329364478"/>
          <c:h val="0.54001901486457482"/>
        </c:manualLayout>
      </c:layout>
      <c:scatterChart>
        <c:scatterStyle val="lineMarker"/>
        <c:varyColors val="0"/>
        <c:ser>
          <c:idx val="0"/>
          <c:order val="0"/>
          <c:tx>
            <c:v>Sport to PO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7002384522422451"/>
                  <c:y val="0.8628875263973628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Comparison!$C$6:$C$117</c:f>
              <c:numCache>
                <c:formatCode>0.0</c:formatCode>
                <c:ptCount val="112"/>
                <c:pt idx="3">
                  <c:v>19.5</c:v>
                </c:pt>
                <c:pt idx="4">
                  <c:v>11.2</c:v>
                </c:pt>
                <c:pt idx="5">
                  <c:v>11</c:v>
                </c:pt>
                <c:pt idx="6">
                  <c:v>9.6</c:v>
                </c:pt>
                <c:pt idx="7">
                  <c:v>22.7</c:v>
                </c:pt>
                <c:pt idx="8">
                  <c:v>8.3000000000000007</c:v>
                </c:pt>
                <c:pt idx="9">
                  <c:v>14.8</c:v>
                </c:pt>
                <c:pt idx="10">
                  <c:v>14.083333333333334</c:v>
                </c:pt>
                <c:pt idx="11">
                  <c:v>29.625</c:v>
                </c:pt>
                <c:pt idx="12">
                  <c:v>11.203319502074688</c:v>
                </c:pt>
                <c:pt idx="13">
                  <c:v>5.8506224066390038</c:v>
                </c:pt>
                <c:pt idx="14">
                  <c:v>7.291666666666667</c:v>
                </c:pt>
                <c:pt idx="15">
                  <c:v>4.208333333333333</c:v>
                </c:pt>
                <c:pt idx="16">
                  <c:v>13.029045643153527</c:v>
                </c:pt>
                <c:pt idx="17">
                  <c:v>14.5</c:v>
                </c:pt>
                <c:pt idx="18">
                  <c:v>11.037344398340249</c:v>
                </c:pt>
                <c:pt idx="19">
                  <c:v>16.141078838174273</c:v>
                </c:pt>
                <c:pt idx="20">
                  <c:v>12.697095435684647</c:v>
                </c:pt>
                <c:pt idx="22">
                  <c:v>6.1825726141078832</c:v>
                </c:pt>
                <c:pt idx="23">
                  <c:v>13.900414937759335</c:v>
                </c:pt>
                <c:pt idx="24">
                  <c:v>15.875</c:v>
                </c:pt>
                <c:pt idx="25">
                  <c:v>12.697095435684647</c:v>
                </c:pt>
                <c:pt idx="26">
                  <c:v>17.925311203319502</c:v>
                </c:pt>
                <c:pt idx="27">
                  <c:v>9.6680497925311197</c:v>
                </c:pt>
                <c:pt idx="28">
                  <c:v>6.3900414937759331</c:v>
                </c:pt>
                <c:pt idx="29">
                  <c:v>17.208333333333332</c:v>
                </c:pt>
                <c:pt idx="30">
                  <c:v>8.6307053941908709</c:v>
                </c:pt>
                <c:pt idx="31">
                  <c:v>7.375</c:v>
                </c:pt>
                <c:pt idx="32">
                  <c:v>18.38174273858921</c:v>
                </c:pt>
                <c:pt idx="33">
                  <c:v>5.208333333333333</c:v>
                </c:pt>
                <c:pt idx="34">
                  <c:v>6.8464730290456428</c:v>
                </c:pt>
                <c:pt idx="35">
                  <c:v>7.541666666666667</c:v>
                </c:pt>
                <c:pt idx="36">
                  <c:v>4.583333333333333</c:v>
                </c:pt>
                <c:pt idx="37">
                  <c:v>10.165975103734439</c:v>
                </c:pt>
                <c:pt idx="40">
                  <c:v>21.291666666666668</c:v>
                </c:pt>
                <c:pt idx="41">
                  <c:v>9.2916666666666661</c:v>
                </c:pt>
                <c:pt idx="42">
                  <c:v>18</c:v>
                </c:pt>
                <c:pt idx="43">
                  <c:v>17.800829875518673</c:v>
                </c:pt>
                <c:pt idx="44">
                  <c:v>12.833333333333334</c:v>
                </c:pt>
                <c:pt idx="45">
                  <c:v>15.394190871369293</c:v>
                </c:pt>
                <c:pt idx="46">
                  <c:v>19.668049792531118</c:v>
                </c:pt>
                <c:pt idx="47">
                  <c:v>18.75</c:v>
                </c:pt>
                <c:pt idx="48">
                  <c:v>23.029045643153527</c:v>
                </c:pt>
                <c:pt idx="50">
                  <c:v>22.614107883817425</c:v>
                </c:pt>
                <c:pt idx="51">
                  <c:v>17.166666666666668</c:v>
                </c:pt>
                <c:pt idx="52">
                  <c:v>14.5</c:v>
                </c:pt>
                <c:pt idx="55">
                  <c:v>14.066390041493776</c:v>
                </c:pt>
                <c:pt idx="56">
                  <c:v>45.958333333333336</c:v>
                </c:pt>
                <c:pt idx="57">
                  <c:v>13.625</c:v>
                </c:pt>
                <c:pt idx="58">
                  <c:v>24.356846473029044</c:v>
                </c:pt>
                <c:pt idx="59">
                  <c:v>11.327800829875518</c:v>
                </c:pt>
                <c:pt idx="60">
                  <c:v>20.995850622406639</c:v>
                </c:pt>
                <c:pt idx="61">
                  <c:v>22.863070539419084</c:v>
                </c:pt>
                <c:pt idx="62">
                  <c:v>33.817427385892117</c:v>
                </c:pt>
                <c:pt idx="63">
                  <c:v>15.083333333333334</c:v>
                </c:pt>
                <c:pt idx="64">
                  <c:v>21.666666666666668</c:v>
                </c:pt>
                <c:pt idx="65">
                  <c:v>10.04149377593361</c:v>
                </c:pt>
                <c:pt idx="68">
                  <c:v>23.858921161825723</c:v>
                </c:pt>
                <c:pt idx="69">
                  <c:v>22.406639004149376</c:v>
                </c:pt>
                <c:pt idx="70">
                  <c:v>12.958333333333334</c:v>
                </c:pt>
                <c:pt idx="71">
                  <c:v>8.9166666666666661</c:v>
                </c:pt>
                <c:pt idx="72">
                  <c:v>12.033195020746888</c:v>
                </c:pt>
                <c:pt idx="73">
                  <c:v>23.375</c:v>
                </c:pt>
                <c:pt idx="74">
                  <c:v>18.713692946058089</c:v>
                </c:pt>
                <c:pt idx="75">
                  <c:v>11.120331950207468</c:v>
                </c:pt>
                <c:pt idx="76">
                  <c:v>23.526970954356845</c:v>
                </c:pt>
                <c:pt idx="77">
                  <c:v>4.4813278008298756</c:v>
                </c:pt>
                <c:pt idx="80">
                  <c:v>5.5186721991701244</c:v>
                </c:pt>
                <c:pt idx="81">
                  <c:v>9.8755186721991688</c:v>
                </c:pt>
                <c:pt idx="82">
                  <c:v>8.8333333333333339</c:v>
                </c:pt>
                <c:pt idx="83">
                  <c:v>10.207468879668049</c:v>
                </c:pt>
                <c:pt idx="84">
                  <c:v>12.791666666666666</c:v>
                </c:pt>
                <c:pt idx="85">
                  <c:v>3.9834024896265556</c:v>
                </c:pt>
                <c:pt idx="86">
                  <c:v>11.742738589211617</c:v>
                </c:pt>
                <c:pt idx="87">
                  <c:v>9.0871369294605806</c:v>
                </c:pt>
                <c:pt idx="88">
                  <c:v>6.875</c:v>
                </c:pt>
                <c:pt idx="89">
                  <c:v>9.1666666666666661</c:v>
                </c:pt>
                <c:pt idx="90">
                  <c:v>8.3817427385892103</c:v>
                </c:pt>
                <c:pt idx="91">
                  <c:v>6</c:v>
                </c:pt>
                <c:pt idx="92">
                  <c:v>7.1369294605809124</c:v>
                </c:pt>
                <c:pt idx="93">
                  <c:v>13.485477178423237</c:v>
                </c:pt>
                <c:pt idx="94">
                  <c:v>14.041666666666666</c:v>
                </c:pt>
                <c:pt idx="95">
                  <c:v>14.771784232365144</c:v>
                </c:pt>
                <c:pt idx="96">
                  <c:v>4.6887966804979246</c:v>
                </c:pt>
                <c:pt idx="97">
                  <c:v>19.377593360995849</c:v>
                </c:pt>
                <c:pt idx="98">
                  <c:v>15.145228215767634</c:v>
                </c:pt>
                <c:pt idx="99">
                  <c:v>14.107883817427386</c:v>
                </c:pt>
                <c:pt idx="100">
                  <c:v>17.095435684647303</c:v>
                </c:pt>
                <c:pt idx="101">
                  <c:v>5.7676348547717842</c:v>
                </c:pt>
                <c:pt idx="102">
                  <c:v>8.215767634854771</c:v>
                </c:pt>
                <c:pt idx="103">
                  <c:v>6.708333333333333</c:v>
                </c:pt>
                <c:pt idx="104">
                  <c:v>10.207468879668049</c:v>
                </c:pt>
                <c:pt idx="105">
                  <c:v>10.08298755186722</c:v>
                </c:pt>
                <c:pt idx="107">
                  <c:v>16.058091286307054</c:v>
                </c:pt>
                <c:pt idx="108">
                  <c:v>5.9336099585062234</c:v>
                </c:pt>
                <c:pt idx="109">
                  <c:v>14.439834024896264</c:v>
                </c:pt>
                <c:pt idx="110">
                  <c:v>11.410788381742737</c:v>
                </c:pt>
                <c:pt idx="111">
                  <c:v>4.7302904564315353</c:v>
                </c:pt>
              </c:numCache>
            </c:numRef>
          </c:xVal>
          <c:yVal>
            <c:numRef>
              <c:f>Comparison!$D$6:$D$117</c:f>
              <c:numCache>
                <c:formatCode>0.0</c:formatCode>
                <c:ptCount val="112"/>
                <c:pt idx="0">
                  <c:v>12</c:v>
                </c:pt>
                <c:pt idx="1">
                  <c:v>13.2</c:v>
                </c:pt>
                <c:pt idx="2">
                  <c:v>8.6999999999999993</c:v>
                </c:pt>
                <c:pt idx="3">
                  <c:v>20.399999999999999</c:v>
                </c:pt>
                <c:pt idx="4">
                  <c:v>12</c:v>
                </c:pt>
                <c:pt idx="5">
                  <c:v>11.3</c:v>
                </c:pt>
                <c:pt idx="6">
                  <c:v>9.5</c:v>
                </c:pt>
                <c:pt idx="7">
                  <c:v>24.7</c:v>
                </c:pt>
                <c:pt idx="8">
                  <c:v>9.5</c:v>
                </c:pt>
                <c:pt idx="9">
                  <c:v>18.600000000000001</c:v>
                </c:pt>
                <c:pt idx="10">
                  <c:v>11.333333333333334</c:v>
                </c:pt>
                <c:pt idx="11">
                  <c:v>26.333333333333332</c:v>
                </c:pt>
                <c:pt idx="12">
                  <c:v>11.875</c:v>
                </c:pt>
                <c:pt idx="13">
                  <c:v>6.291666666666667</c:v>
                </c:pt>
                <c:pt idx="14">
                  <c:v>8.0416666666666661</c:v>
                </c:pt>
                <c:pt idx="15">
                  <c:v>5.25</c:v>
                </c:pt>
                <c:pt idx="17">
                  <c:v>15.791666666666666</c:v>
                </c:pt>
                <c:pt idx="18">
                  <c:v>10.875</c:v>
                </c:pt>
                <c:pt idx="19">
                  <c:v>16.416666666666668</c:v>
                </c:pt>
                <c:pt idx="20">
                  <c:v>12.875536480686694</c:v>
                </c:pt>
                <c:pt idx="21">
                  <c:v>9.625</c:v>
                </c:pt>
                <c:pt idx="22">
                  <c:v>5.958333333333333</c:v>
                </c:pt>
                <c:pt idx="23">
                  <c:v>13.5</c:v>
                </c:pt>
                <c:pt idx="24">
                  <c:v>16.458333333333332</c:v>
                </c:pt>
                <c:pt idx="25">
                  <c:v>11.291666666666666</c:v>
                </c:pt>
                <c:pt idx="26">
                  <c:v>18.333333333333332</c:v>
                </c:pt>
                <c:pt idx="27">
                  <c:v>9.5833333333333339</c:v>
                </c:pt>
                <c:pt idx="28">
                  <c:v>6.666666666666667</c:v>
                </c:pt>
                <c:pt idx="29">
                  <c:v>15.833333333333334</c:v>
                </c:pt>
                <c:pt idx="30">
                  <c:v>8</c:v>
                </c:pt>
                <c:pt idx="31">
                  <c:v>6.166666666666667</c:v>
                </c:pt>
                <c:pt idx="32">
                  <c:v>17.375</c:v>
                </c:pt>
                <c:pt idx="33">
                  <c:v>5.208333333333333</c:v>
                </c:pt>
                <c:pt idx="34">
                  <c:v>6.458333333333333</c:v>
                </c:pt>
                <c:pt idx="35">
                  <c:v>7.791666666666667</c:v>
                </c:pt>
                <c:pt idx="36">
                  <c:v>4.458333333333333</c:v>
                </c:pt>
                <c:pt idx="37">
                  <c:v>9.375</c:v>
                </c:pt>
                <c:pt idx="38">
                  <c:v>13.875</c:v>
                </c:pt>
                <c:pt idx="39">
                  <c:v>21.583333333333332</c:v>
                </c:pt>
                <c:pt idx="40">
                  <c:v>22.333333333333332</c:v>
                </c:pt>
                <c:pt idx="41">
                  <c:v>9.625</c:v>
                </c:pt>
                <c:pt idx="42">
                  <c:v>18.041666666666668</c:v>
                </c:pt>
                <c:pt idx="43">
                  <c:v>17.416666666666668</c:v>
                </c:pt>
                <c:pt idx="44">
                  <c:v>13.75</c:v>
                </c:pt>
                <c:pt idx="45">
                  <c:v>14.833333333333334</c:v>
                </c:pt>
                <c:pt idx="46">
                  <c:v>19.291666666666668</c:v>
                </c:pt>
                <c:pt idx="47">
                  <c:v>19.583333333333332</c:v>
                </c:pt>
                <c:pt idx="48">
                  <c:v>22.75</c:v>
                </c:pt>
                <c:pt idx="49">
                  <c:v>16.541666666666668</c:v>
                </c:pt>
                <c:pt idx="50">
                  <c:v>23.791666666666668</c:v>
                </c:pt>
                <c:pt idx="51">
                  <c:v>16.833333333333332</c:v>
                </c:pt>
                <c:pt idx="52">
                  <c:v>14.375</c:v>
                </c:pt>
                <c:pt idx="53">
                  <c:v>25.125</c:v>
                </c:pt>
                <c:pt idx="54">
                  <c:v>16.5</c:v>
                </c:pt>
                <c:pt idx="55">
                  <c:v>13.75</c:v>
                </c:pt>
                <c:pt idx="56">
                  <c:v>45.208333333333336</c:v>
                </c:pt>
                <c:pt idx="57">
                  <c:v>12.083333333333334</c:v>
                </c:pt>
                <c:pt idx="58">
                  <c:v>25.458333333333332</c:v>
                </c:pt>
                <c:pt idx="59">
                  <c:v>10.916666666666666</c:v>
                </c:pt>
                <c:pt idx="60">
                  <c:v>20.958333333333332</c:v>
                </c:pt>
                <c:pt idx="61">
                  <c:v>20.583333333333332</c:v>
                </c:pt>
                <c:pt idx="62">
                  <c:v>31.666666666666668</c:v>
                </c:pt>
                <c:pt idx="63">
                  <c:v>14</c:v>
                </c:pt>
                <c:pt idx="64">
                  <c:v>20.833333333333332</c:v>
                </c:pt>
                <c:pt idx="65">
                  <c:v>9.5</c:v>
                </c:pt>
                <c:pt idx="66">
                  <c:v>44.375</c:v>
                </c:pt>
                <c:pt idx="67">
                  <c:v>11.375</c:v>
                </c:pt>
                <c:pt idx="68">
                  <c:v>25.25</c:v>
                </c:pt>
                <c:pt idx="69">
                  <c:v>24.5</c:v>
                </c:pt>
                <c:pt idx="70">
                  <c:v>12.208333333333334</c:v>
                </c:pt>
                <c:pt idx="71">
                  <c:v>9.2083333333333339</c:v>
                </c:pt>
                <c:pt idx="72">
                  <c:v>12.583333333333334</c:v>
                </c:pt>
                <c:pt idx="73">
                  <c:v>24.583333333333332</c:v>
                </c:pt>
                <c:pt idx="74">
                  <c:v>18.791666666666668</c:v>
                </c:pt>
                <c:pt idx="75">
                  <c:v>10.916666666666666</c:v>
                </c:pt>
                <c:pt idx="76">
                  <c:v>22.666666666666668</c:v>
                </c:pt>
                <c:pt idx="77">
                  <c:v>5.291666666666667</c:v>
                </c:pt>
                <c:pt idx="78">
                  <c:v>3.0416666666666665</c:v>
                </c:pt>
                <c:pt idx="79">
                  <c:v>8.3333333333333339</c:v>
                </c:pt>
                <c:pt idx="80">
                  <c:v>6</c:v>
                </c:pt>
                <c:pt idx="81">
                  <c:v>9.8333333333333339</c:v>
                </c:pt>
                <c:pt idx="82">
                  <c:v>8.375</c:v>
                </c:pt>
                <c:pt idx="83">
                  <c:v>10.125</c:v>
                </c:pt>
                <c:pt idx="84">
                  <c:v>12.208333333333334</c:v>
                </c:pt>
                <c:pt idx="85">
                  <c:v>5.333333333333333</c:v>
                </c:pt>
                <c:pt idx="86">
                  <c:v>10.875</c:v>
                </c:pt>
                <c:pt idx="87">
                  <c:v>9.25</c:v>
                </c:pt>
                <c:pt idx="88">
                  <c:v>6.666666666666667</c:v>
                </c:pt>
                <c:pt idx="89">
                  <c:v>9.125</c:v>
                </c:pt>
                <c:pt idx="90">
                  <c:v>9.3333333333333339</c:v>
                </c:pt>
                <c:pt idx="91">
                  <c:v>6.083333333333333</c:v>
                </c:pt>
                <c:pt idx="92">
                  <c:v>7.416666666666667</c:v>
                </c:pt>
                <c:pt idx="93">
                  <c:v>14.625</c:v>
                </c:pt>
                <c:pt idx="94">
                  <c:v>16</c:v>
                </c:pt>
                <c:pt idx="95">
                  <c:v>18.75</c:v>
                </c:pt>
                <c:pt idx="96">
                  <c:v>5.166666666666667</c:v>
                </c:pt>
                <c:pt idx="97">
                  <c:v>19.541666666666668</c:v>
                </c:pt>
                <c:pt idx="98">
                  <c:v>14.083333333333334</c:v>
                </c:pt>
                <c:pt idx="99">
                  <c:v>15.833333333333334</c:v>
                </c:pt>
                <c:pt idx="100">
                  <c:v>16.541666666666668</c:v>
                </c:pt>
                <c:pt idx="101">
                  <c:v>5.916666666666667</c:v>
                </c:pt>
                <c:pt idx="102">
                  <c:v>9.2083333333333339</c:v>
                </c:pt>
                <c:pt idx="103">
                  <c:v>7.166666666666667</c:v>
                </c:pt>
                <c:pt idx="104">
                  <c:v>10.416666666666666</c:v>
                </c:pt>
                <c:pt idx="105">
                  <c:v>11.083333333333334</c:v>
                </c:pt>
                <c:pt idx="106">
                  <c:v>13.75</c:v>
                </c:pt>
                <c:pt idx="107">
                  <c:v>15.791666666666666</c:v>
                </c:pt>
                <c:pt idx="108">
                  <c:v>7.0954356846473026</c:v>
                </c:pt>
                <c:pt idx="109">
                  <c:v>14.833333333333334</c:v>
                </c:pt>
                <c:pt idx="110">
                  <c:v>12.083333333333334</c:v>
                </c:pt>
                <c:pt idx="111">
                  <c:v>4.666666666666667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3C-4C13-932C-300CFF7DB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556415"/>
        <c:axId val="1"/>
      </c:scatterChart>
      <c:valAx>
        <c:axId val="621556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43668018928300179"/>
              <c:y val="0.8828882306516063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PO Conc</a:t>
                </a:r>
              </a:p>
            </c:rich>
          </c:tx>
          <c:layout>
            <c:manualLayout>
              <c:xMode val="edge"/>
              <c:yMode val="edge"/>
              <c:x val="3.1667647314416167E-2"/>
              <c:y val="0.397156841619978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6415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AC1C1" mc:Ignorable="a14" a14:legacySpreadsheetColorIndex="27">
                <a:gamma/>
                <a:shade val="7568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 
November 2007</a:t>
            </a:r>
          </a:p>
        </c:rich>
      </c:tx>
      <c:layout>
        <c:manualLayout>
          <c:xMode val="edge"/>
          <c:yMode val="edge"/>
          <c:x val="0.37252864962229865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17621654076622"/>
          <c:y val="0.22159783822438092"/>
          <c:w val="0.66558452065850693"/>
          <c:h val="0.62786054163574589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Comparison!$A$221</c:f>
              <c:strCache>
                <c:ptCount val="1"/>
                <c:pt idx="0">
                  <c:v>11/2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Comparison!$C$221:$E$221</c:f>
              <c:numCache>
                <c:formatCode>0.0</c:formatCode>
                <c:ptCount val="3"/>
                <c:pt idx="0">
                  <c:v>9</c:v>
                </c:pt>
                <c:pt idx="1">
                  <c:v>11.375</c:v>
                </c:pt>
                <c:pt idx="2">
                  <c:v>5.833333333333333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B-4EFC-91DF-F543CE6510D0}"/>
            </c:ext>
          </c:extLst>
        </c:ser>
        <c:ser>
          <c:idx val="1"/>
          <c:order val="1"/>
          <c:tx>
            <c:strRef>
              <c:f>Comparison!$A$222</c:f>
              <c:strCache>
                <c:ptCount val="1"/>
                <c:pt idx="0">
                  <c:v>11/5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Comparison!$C$222:$E$222</c:f>
              <c:numCache>
                <c:formatCode>0.0</c:formatCode>
                <c:ptCount val="3"/>
                <c:pt idx="1">
                  <c:v>9.5416666666666661</c:v>
                </c:pt>
                <c:pt idx="2">
                  <c:v>9.8744769874477001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B-4EFC-91DF-F543CE6510D0}"/>
            </c:ext>
          </c:extLst>
        </c:ser>
        <c:ser>
          <c:idx val="2"/>
          <c:order val="2"/>
          <c:tx>
            <c:strRef>
              <c:f>Comparison!$A$223</c:f>
              <c:strCache>
                <c:ptCount val="1"/>
                <c:pt idx="0">
                  <c:v>11/8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Comparison!$C$223:$E$223</c:f>
              <c:numCache>
                <c:formatCode>0.0</c:formatCode>
                <c:ptCount val="3"/>
                <c:pt idx="0">
                  <c:v>10.875</c:v>
                </c:pt>
                <c:pt idx="1">
                  <c:v>12.333333333333334</c:v>
                </c:pt>
                <c:pt idx="2">
                  <c:v>12.791666666666666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B-4EFC-91DF-F543CE6510D0}"/>
            </c:ext>
          </c:extLst>
        </c:ser>
        <c:ser>
          <c:idx val="3"/>
          <c:order val="3"/>
          <c:tx>
            <c:strRef>
              <c:f>Comparison!$A$224</c:f>
              <c:strCache>
                <c:ptCount val="1"/>
                <c:pt idx="0">
                  <c:v>11/11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Comparison!$C$224:$E$224</c:f>
              <c:numCache>
                <c:formatCode>0.0</c:formatCode>
                <c:ptCount val="3"/>
                <c:pt idx="1">
                  <c:v>18</c:v>
                </c:pt>
                <c:pt idx="2">
                  <c:v>17.875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2B-4EFC-91DF-F543CE6510D0}"/>
            </c:ext>
          </c:extLst>
        </c:ser>
        <c:ser>
          <c:idx val="4"/>
          <c:order val="4"/>
          <c:tx>
            <c:strRef>
              <c:f>Comparison!$A$225</c:f>
              <c:strCache>
                <c:ptCount val="1"/>
                <c:pt idx="0">
                  <c:v>11/14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Comparison!$C$225:$E$225</c:f>
              <c:numCache>
                <c:formatCode>0.0</c:formatCode>
                <c:ptCount val="3"/>
                <c:pt idx="0">
                  <c:v>13.375</c:v>
                </c:pt>
                <c:pt idx="1">
                  <c:v>12.125</c:v>
                </c:pt>
                <c:pt idx="2">
                  <c:v>11.791666666666666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2B-4EFC-91DF-F543CE6510D0}"/>
            </c:ext>
          </c:extLst>
        </c:ser>
        <c:ser>
          <c:idx val="5"/>
          <c:order val="5"/>
          <c:tx>
            <c:strRef>
              <c:f>Comparison!$A$226</c:f>
              <c:strCache>
                <c:ptCount val="1"/>
                <c:pt idx="0">
                  <c:v>11/17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Comparison!$C$226:$E$226</c:f>
              <c:numCache>
                <c:formatCode>0.0</c:formatCode>
                <c:ptCount val="3"/>
                <c:pt idx="0">
                  <c:v>10.708333333333334</c:v>
                </c:pt>
                <c:pt idx="1">
                  <c:v>11.208333333333334</c:v>
                </c:pt>
                <c:pt idx="2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2B-4EFC-91DF-F543CE6510D0}"/>
            </c:ext>
          </c:extLst>
        </c:ser>
        <c:ser>
          <c:idx val="7"/>
          <c:order val="6"/>
          <c:tx>
            <c:strRef>
              <c:f>Comparison!$A$227</c:f>
              <c:strCache>
                <c:ptCount val="1"/>
                <c:pt idx="0">
                  <c:v>11/20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Comparison!$C$227:$E$227</c:f>
              <c:numCache>
                <c:formatCode>0.0</c:formatCode>
                <c:ptCount val="3"/>
                <c:pt idx="0">
                  <c:v>17.666666666666668</c:v>
                </c:pt>
                <c:pt idx="1">
                  <c:v>17.791666666666668</c:v>
                </c:pt>
                <c:pt idx="2">
                  <c:v>17.875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2B-4EFC-91DF-F543CE6510D0}"/>
            </c:ext>
          </c:extLst>
        </c:ser>
        <c:ser>
          <c:idx val="9"/>
          <c:order val="7"/>
          <c:tx>
            <c:strRef>
              <c:f>Comparison!$A$228</c:f>
              <c:strCache>
                <c:ptCount val="1"/>
                <c:pt idx="0">
                  <c:v>11/23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Comparison!$C$228:$E$228</c:f>
              <c:numCache>
                <c:formatCode>0.0</c:formatCode>
                <c:ptCount val="3"/>
                <c:pt idx="0">
                  <c:v>7.208333333333333</c:v>
                </c:pt>
                <c:pt idx="1">
                  <c:v>7.041666666666667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2B-4EFC-91DF-F543CE6510D0}"/>
            </c:ext>
          </c:extLst>
        </c:ser>
        <c:ser>
          <c:idx val="10"/>
          <c:order val="8"/>
          <c:tx>
            <c:strRef>
              <c:f>Comparison!$A$229</c:f>
              <c:strCache>
                <c:ptCount val="1"/>
                <c:pt idx="0">
                  <c:v>11/26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Comparison!$C$229:$E$229</c:f>
              <c:numCache>
                <c:formatCode>0.0</c:formatCode>
                <c:ptCount val="3"/>
                <c:pt idx="0">
                  <c:v>15</c:v>
                </c:pt>
                <c:pt idx="1">
                  <c:v>15.375</c:v>
                </c:pt>
                <c:pt idx="2">
                  <c:v>17.112970711297073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2B-4EFC-91DF-F543CE6510D0}"/>
            </c:ext>
          </c:extLst>
        </c:ser>
        <c:ser>
          <c:idx val="8"/>
          <c:order val="9"/>
          <c:tx>
            <c:strRef>
              <c:f>Comparison!$A$230</c:f>
              <c:strCache>
                <c:ptCount val="1"/>
                <c:pt idx="0">
                  <c:v>11/29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Comparison!$C$230:$E$230</c:f>
              <c:numCache>
                <c:formatCode>0.0</c:formatCode>
                <c:ptCount val="3"/>
                <c:pt idx="0">
                  <c:v>10.75</c:v>
                </c:pt>
                <c:pt idx="1">
                  <c:v>7.958333333333333</c:v>
                </c:pt>
                <c:pt idx="2">
                  <c:v>8.5232067510548521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2B-4EFC-91DF-F543CE65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549039"/>
        <c:axId val="1"/>
      </c:lineChart>
      <c:catAx>
        <c:axId val="518549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047755067465621"/>
              <c:y val="0.90343734045324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6490926195363456E-2"/>
              <c:y val="0.47728765156020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54903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241307620630661"/>
          <c:y val="0.32103276563275696"/>
          <c:w val="9.4373924570982301E-2"/>
          <c:h val="0.372170728299921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December 2007</a:t>
            </a:r>
          </a:p>
        </c:rich>
      </c:tx>
      <c:layout>
        <c:manualLayout>
          <c:xMode val="edge"/>
          <c:yMode val="edge"/>
          <c:x val="0.37439596229272265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15656654365878"/>
          <c:y val="0.2244388361503345"/>
          <c:w val="0.66832963444358828"/>
          <c:h val="0.62501954370979229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Comparison!$A$231</c:f>
              <c:strCache>
                <c:ptCount val="1"/>
                <c:pt idx="0">
                  <c:v>12/2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Comparison!$C$231:$E$231</c:f>
              <c:numCache>
                <c:formatCode>0.0</c:formatCode>
                <c:ptCount val="3"/>
                <c:pt idx="0">
                  <c:v>15.333333333333334</c:v>
                </c:pt>
                <c:pt idx="1">
                  <c:v>15.708333333333334</c:v>
                </c:pt>
                <c:pt idx="2">
                  <c:v>16.666666666666668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F-4136-AB37-23FB4DC53FCD}"/>
            </c:ext>
          </c:extLst>
        </c:ser>
        <c:ser>
          <c:idx val="1"/>
          <c:order val="1"/>
          <c:tx>
            <c:strRef>
              <c:f>Comparison!$A$232</c:f>
              <c:strCache>
                <c:ptCount val="1"/>
                <c:pt idx="0">
                  <c:v>12/5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Comparison!$C$232:$E$232</c:f>
              <c:numCache>
                <c:formatCode>0.0</c:formatCode>
                <c:ptCount val="3"/>
                <c:pt idx="0">
                  <c:v>10.041666666666666</c:v>
                </c:pt>
                <c:pt idx="1">
                  <c:v>10.375</c:v>
                </c:pt>
                <c:pt idx="2">
                  <c:v>11.631799163179917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F-4136-AB37-23FB4DC53FCD}"/>
            </c:ext>
          </c:extLst>
        </c:ser>
        <c:ser>
          <c:idx val="2"/>
          <c:order val="2"/>
          <c:tx>
            <c:strRef>
              <c:f>Comparison!$A$233</c:f>
              <c:strCache>
                <c:ptCount val="1"/>
                <c:pt idx="0">
                  <c:v>12/8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Comparison!$C$233:$E$233</c:f>
              <c:numCache>
                <c:formatCode>0.0</c:formatCode>
                <c:ptCount val="3"/>
                <c:pt idx="0">
                  <c:v>21.083333333333332</c:v>
                </c:pt>
                <c:pt idx="1">
                  <c:v>23.166666666666668</c:v>
                </c:pt>
                <c:pt idx="2">
                  <c:v>20.083682008368203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EF-4136-AB37-23FB4DC53FCD}"/>
            </c:ext>
          </c:extLst>
        </c:ser>
        <c:ser>
          <c:idx val="3"/>
          <c:order val="3"/>
          <c:tx>
            <c:strRef>
              <c:f>Comparison!$A$234</c:f>
              <c:strCache>
                <c:ptCount val="1"/>
                <c:pt idx="0">
                  <c:v>12/11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Comparison!$C$234:$E$234</c:f>
              <c:numCache>
                <c:formatCode>0.0</c:formatCode>
                <c:ptCount val="3"/>
                <c:pt idx="0">
                  <c:v>10.166666666666666</c:v>
                </c:pt>
                <c:pt idx="1">
                  <c:v>11.25</c:v>
                </c:pt>
                <c:pt idx="2">
                  <c:v>10.166666666666666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EF-4136-AB37-23FB4DC53FCD}"/>
            </c:ext>
          </c:extLst>
        </c:ser>
        <c:ser>
          <c:idx val="4"/>
          <c:order val="4"/>
          <c:tx>
            <c:strRef>
              <c:f>Comparison!$A$235</c:f>
              <c:strCache>
                <c:ptCount val="1"/>
                <c:pt idx="0">
                  <c:v>12/14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Comparison!$C$235:$E$235</c:f>
              <c:numCache>
                <c:formatCode>0.0</c:formatCode>
                <c:ptCount val="3"/>
                <c:pt idx="1">
                  <c:v>14.916666666666666</c:v>
                </c:pt>
                <c:pt idx="2">
                  <c:v>14.041666666666666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EF-4136-AB37-23FB4DC53FCD}"/>
            </c:ext>
          </c:extLst>
        </c:ser>
        <c:ser>
          <c:idx val="5"/>
          <c:order val="5"/>
          <c:tx>
            <c:strRef>
              <c:f>Comparison!$A$236</c:f>
              <c:strCache>
                <c:ptCount val="1"/>
                <c:pt idx="0">
                  <c:v>12/17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Comparison!$C$236:$E$236</c:f>
              <c:numCache>
                <c:formatCode>0.0</c:formatCode>
                <c:ptCount val="3"/>
                <c:pt idx="1">
                  <c:v>22.25</c:v>
                </c:pt>
                <c:pt idx="2">
                  <c:v>20.625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EF-4136-AB37-23FB4DC53FCD}"/>
            </c:ext>
          </c:extLst>
        </c:ser>
        <c:ser>
          <c:idx val="7"/>
          <c:order val="6"/>
          <c:tx>
            <c:strRef>
              <c:f>Comparison!$A$237</c:f>
              <c:strCache>
                <c:ptCount val="1"/>
                <c:pt idx="0">
                  <c:v>12/20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Comparison!$C$237:$E$237</c:f>
              <c:numCache>
                <c:formatCode>0.0</c:formatCode>
                <c:ptCount val="3"/>
                <c:pt idx="1">
                  <c:v>20.458333333333332</c:v>
                </c:pt>
                <c:pt idx="2">
                  <c:v>21.916666666666668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EF-4136-AB37-23FB4DC53FCD}"/>
            </c:ext>
          </c:extLst>
        </c:ser>
        <c:ser>
          <c:idx val="9"/>
          <c:order val="7"/>
          <c:tx>
            <c:strRef>
              <c:f>Comparison!$A$238</c:f>
              <c:strCache>
                <c:ptCount val="1"/>
                <c:pt idx="0">
                  <c:v>12/23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Comparison!$C$238:$E$238</c:f>
              <c:numCache>
                <c:formatCode>0.0</c:formatCode>
                <c:ptCount val="3"/>
                <c:pt idx="1">
                  <c:v>3.4166666666666665</c:v>
                </c:pt>
                <c:pt idx="2">
                  <c:v>3.6708860759493671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5EF-4136-AB37-23FB4DC53FCD}"/>
            </c:ext>
          </c:extLst>
        </c:ser>
        <c:ser>
          <c:idx val="10"/>
          <c:order val="8"/>
          <c:tx>
            <c:strRef>
              <c:f>Comparison!$A$239</c:f>
              <c:strCache>
                <c:ptCount val="1"/>
                <c:pt idx="0">
                  <c:v>12/26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Comparison!$C$239:$E$239</c:f>
              <c:numCache>
                <c:formatCode>0.0</c:formatCode>
                <c:ptCount val="3"/>
                <c:pt idx="1">
                  <c:v>13.166666666666666</c:v>
                </c:pt>
                <c:pt idx="2">
                  <c:v>11.218487394957982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EF-4136-AB37-23FB4DC53FCD}"/>
            </c:ext>
          </c:extLst>
        </c:ser>
        <c:ser>
          <c:idx val="8"/>
          <c:order val="9"/>
          <c:tx>
            <c:strRef>
              <c:f>Comparison!$A$240</c:f>
              <c:strCache>
                <c:ptCount val="1"/>
                <c:pt idx="0">
                  <c:v>12/29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Comparison!$C$240:$E$240</c:f>
              <c:numCache>
                <c:formatCode>0.0</c:formatCode>
                <c:ptCount val="3"/>
                <c:pt idx="0">
                  <c:v>11</c:v>
                </c:pt>
                <c:pt idx="1">
                  <c:v>11.625</c:v>
                </c:pt>
                <c:pt idx="2">
                  <c:v>13.389121338912135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5EF-4136-AB37-23FB4DC53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29663"/>
        <c:axId val="1"/>
      </c:lineChart>
      <c:catAx>
        <c:axId val="461429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022693912584797"/>
              <c:y val="0.90343734045324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6273400862647206E-2"/>
              <c:y val="0.480128649486158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42966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001145422217409"/>
          <c:y val="0.32671476148466416"/>
          <c:w val="9.5241078127096118E-2"/>
          <c:h val="0.372170728299921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September 2007</a:t>
            </a:r>
          </a:p>
        </c:rich>
      </c:tx>
      <c:layout>
        <c:manualLayout>
          <c:xMode val="edge"/>
          <c:yMode val="edge"/>
          <c:x val="0.37252864962229865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52053365355602"/>
          <c:y val="0.23362539715368053"/>
          <c:w val="0.66558452065850693"/>
          <c:h val="0.61825257539449596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Comparison!$A$201</c:f>
              <c:strCache>
                <c:ptCount val="1"/>
                <c:pt idx="0">
                  <c:v>9/3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Comparison!$C$201:$E$201</c:f>
              <c:numCache>
                <c:formatCode>0.0</c:formatCode>
                <c:ptCount val="3"/>
                <c:pt idx="0">
                  <c:v>29.375</c:v>
                </c:pt>
                <c:pt idx="1">
                  <c:v>29.583333333333332</c:v>
                </c:pt>
                <c:pt idx="2">
                  <c:v>29.666666666666668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7-48A6-834D-F20A3F94CCE2}"/>
            </c:ext>
          </c:extLst>
        </c:ser>
        <c:ser>
          <c:idx val="1"/>
          <c:order val="1"/>
          <c:tx>
            <c:strRef>
              <c:f>Comparison!$A$202</c:f>
              <c:strCache>
                <c:ptCount val="1"/>
                <c:pt idx="0">
                  <c:v>9/6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Comparison!$C$202:$E$202</c:f>
              <c:numCache>
                <c:formatCode>0.0</c:formatCode>
                <c:ptCount val="3"/>
                <c:pt idx="1">
                  <c:v>35.791666666666664</c:v>
                </c:pt>
                <c:pt idx="2">
                  <c:v>36.291666666666664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7-48A6-834D-F20A3F94CCE2}"/>
            </c:ext>
          </c:extLst>
        </c:ser>
        <c:ser>
          <c:idx val="2"/>
          <c:order val="2"/>
          <c:tx>
            <c:strRef>
              <c:f>Comparison!$A$203</c:f>
              <c:strCache>
                <c:ptCount val="1"/>
                <c:pt idx="0">
                  <c:v>9/9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Comparison!$C$203:$E$203</c:f>
              <c:numCache>
                <c:formatCode>0.0</c:formatCode>
                <c:ptCount val="3"/>
                <c:pt idx="1">
                  <c:v>12.791666666666666</c:v>
                </c:pt>
                <c:pt idx="2">
                  <c:v>12.958333333333334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7-48A6-834D-F20A3F94CCE2}"/>
            </c:ext>
          </c:extLst>
        </c:ser>
        <c:ser>
          <c:idx val="3"/>
          <c:order val="3"/>
          <c:tx>
            <c:strRef>
              <c:f>Comparison!$A$204</c:f>
              <c:strCache>
                <c:ptCount val="1"/>
                <c:pt idx="0">
                  <c:v>9/12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Comparison!$C$204:$E$204</c:f>
              <c:numCache>
                <c:formatCode>0.0</c:formatCode>
                <c:ptCount val="3"/>
                <c:pt idx="1">
                  <c:v>8</c:v>
                </c:pt>
                <c:pt idx="2">
                  <c:v>6.583333333333333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67-48A6-834D-F20A3F94CCE2}"/>
            </c:ext>
          </c:extLst>
        </c:ser>
        <c:ser>
          <c:idx val="4"/>
          <c:order val="4"/>
          <c:tx>
            <c:strRef>
              <c:f>Comparison!$A$205</c:f>
              <c:strCache>
                <c:ptCount val="1"/>
                <c:pt idx="0">
                  <c:v>9/15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Comparison!$C$205:$E$205</c:f>
              <c:numCache>
                <c:formatCode>0.0</c:formatCode>
                <c:ptCount val="3"/>
                <c:pt idx="0">
                  <c:v>4.5</c:v>
                </c:pt>
                <c:pt idx="1">
                  <c:v>5.333333333333333</c:v>
                </c:pt>
                <c:pt idx="2">
                  <c:v>4.166666666666667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67-48A6-834D-F20A3F94CCE2}"/>
            </c:ext>
          </c:extLst>
        </c:ser>
        <c:ser>
          <c:idx val="5"/>
          <c:order val="5"/>
          <c:tx>
            <c:strRef>
              <c:f>Comparison!$A$206</c:f>
              <c:strCache>
                <c:ptCount val="1"/>
                <c:pt idx="0">
                  <c:v>9/18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Comparison!$C$206:$E$206</c:f>
              <c:numCache>
                <c:formatCode>0.0</c:formatCode>
                <c:ptCount val="3"/>
                <c:pt idx="0">
                  <c:v>23.833333333333332</c:v>
                </c:pt>
                <c:pt idx="1">
                  <c:v>23.291666666666668</c:v>
                </c:pt>
                <c:pt idx="2">
                  <c:v>21.75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67-48A6-834D-F20A3F94CCE2}"/>
            </c:ext>
          </c:extLst>
        </c:ser>
        <c:ser>
          <c:idx val="7"/>
          <c:order val="6"/>
          <c:tx>
            <c:strRef>
              <c:f>Comparison!$A$207</c:f>
              <c:strCache>
                <c:ptCount val="1"/>
                <c:pt idx="0">
                  <c:v>9/21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Comparison!$C$207:$E$207</c:f>
              <c:numCache>
                <c:formatCode>0.0</c:formatCode>
                <c:ptCount val="3"/>
                <c:pt idx="0">
                  <c:v>26.916666666666668</c:v>
                </c:pt>
                <c:pt idx="2">
                  <c:v>26.458333333333332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67-48A6-834D-F20A3F94CCE2}"/>
            </c:ext>
          </c:extLst>
        </c:ser>
        <c:ser>
          <c:idx val="9"/>
          <c:order val="7"/>
          <c:tx>
            <c:strRef>
              <c:f>Comparison!$A$208</c:f>
              <c:strCache>
                <c:ptCount val="1"/>
                <c:pt idx="0">
                  <c:v>9/24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Comparison!$C$208:$E$208</c:f>
              <c:numCache>
                <c:formatCode>0.0</c:formatCode>
                <c:ptCount val="3"/>
                <c:pt idx="0">
                  <c:v>11.708333333333334</c:v>
                </c:pt>
                <c:pt idx="2">
                  <c:v>12.791666666666666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67-48A6-834D-F20A3F94CCE2}"/>
            </c:ext>
          </c:extLst>
        </c:ser>
        <c:ser>
          <c:idx val="10"/>
          <c:order val="8"/>
          <c:tx>
            <c:strRef>
              <c:f>Comparison!$A$209</c:f>
              <c:strCache>
                <c:ptCount val="1"/>
                <c:pt idx="0">
                  <c:v>9/27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Comparison!$C$209:$E$209</c:f>
              <c:numCache>
                <c:formatCode>0.0</c:formatCode>
                <c:ptCount val="3"/>
                <c:pt idx="0">
                  <c:v>11.458333333333334</c:v>
                </c:pt>
                <c:pt idx="1">
                  <c:v>13.666666666666666</c:v>
                </c:pt>
                <c:pt idx="2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67-48A6-834D-F20A3F94CCE2}"/>
            </c:ext>
          </c:extLst>
        </c:ser>
        <c:ser>
          <c:idx val="8"/>
          <c:order val="9"/>
          <c:tx>
            <c:strRef>
              <c:f>Comparison!$A$210</c:f>
              <c:strCache>
                <c:ptCount val="1"/>
                <c:pt idx="0">
                  <c:v>9/30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Comparison!$C$210:$E$210</c:f>
              <c:numCache>
                <c:formatCode>0.0</c:formatCode>
                <c:ptCount val="3"/>
                <c:pt idx="0">
                  <c:v>12.833333333333334</c:v>
                </c:pt>
                <c:pt idx="1">
                  <c:v>12.833333333333334</c:v>
                </c:pt>
                <c:pt idx="2">
                  <c:v>13.333333333333334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67-48A6-834D-F20A3F94C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52431"/>
        <c:axId val="1"/>
      </c:lineChart>
      <c:catAx>
        <c:axId val="4690524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2882186778744597"/>
              <c:y val="0.90316159631361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4835243308153242E-2"/>
              <c:y val="0.484345335562508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05243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07573933190962"/>
          <c:y val="0.33049446426618223"/>
          <c:w val="9.1062558796561888E-2"/>
          <c:h val="0.37323081740405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Sport to PO
2007
</a:t>
            </a:r>
          </a:p>
        </c:rich>
      </c:tx>
      <c:layout>
        <c:manualLayout>
          <c:xMode val="edge"/>
          <c:yMode val="edge"/>
          <c:x val="0.32613335692666062"/>
          <c:y val="3.35979122414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0993300800654"/>
          <c:y val="0.29249947127811537"/>
          <c:w val="0.79037420683757043"/>
          <c:h val="0.567211812546075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Comparison!$F$5</c:f>
              <c:strCache>
                <c:ptCount val="1"/>
                <c:pt idx="0">
                  <c:v>From SW to PO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Comparison!$A$120:$A$240</c:f>
              <c:numCache>
                <c:formatCode>m/d;@</c:formatCode>
                <c:ptCount val="121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  <c:pt idx="10">
                  <c:v>39115</c:v>
                </c:pt>
                <c:pt idx="11">
                  <c:v>39118</c:v>
                </c:pt>
                <c:pt idx="12">
                  <c:v>39121</c:v>
                </c:pt>
                <c:pt idx="13">
                  <c:v>39124</c:v>
                </c:pt>
                <c:pt idx="14">
                  <c:v>39127</c:v>
                </c:pt>
                <c:pt idx="15">
                  <c:v>39130</c:v>
                </c:pt>
                <c:pt idx="16">
                  <c:v>39133</c:v>
                </c:pt>
                <c:pt idx="17">
                  <c:v>39136</c:v>
                </c:pt>
                <c:pt idx="18">
                  <c:v>39139</c:v>
                </c:pt>
                <c:pt idx="19">
                  <c:v>39142</c:v>
                </c:pt>
                <c:pt idx="20">
                  <c:v>39145</c:v>
                </c:pt>
                <c:pt idx="21">
                  <c:v>39148</c:v>
                </c:pt>
                <c:pt idx="22">
                  <c:v>39151</c:v>
                </c:pt>
                <c:pt idx="23">
                  <c:v>39154</c:v>
                </c:pt>
                <c:pt idx="24">
                  <c:v>39157</c:v>
                </c:pt>
                <c:pt idx="25">
                  <c:v>39160</c:v>
                </c:pt>
                <c:pt idx="26">
                  <c:v>39163</c:v>
                </c:pt>
                <c:pt idx="27">
                  <c:v>39166</c:v>
                </c:pt>
                <c:pt idx="28">
                  <c:v>39169</c:v>
                </c:pt>
                <c:pt idx="29">
                  <c:v>39172</c:v>
                </c:pt>
                <c:pt idx="30">
                  <c:v>39175</c:v>
                </c:pt>
                <c:pt idx="31">
                  <c:v>39178</c:v>
                </c:pt>
                <c:pt idx="32">
                  <c:v>39181</c:v>
                </c:pt>
                <c:pt idx="33">
                  <c:v>39184</c:v>
                </c:pt>
                <c:pt idx="34">
                  <c:v>39187</c:v>
                </c:pt>
                <c:pt idx="35">
                  <c:v>39190</c:v>
                </c:pt>
                <c:pt idx="36">
                  <c:v>39193</c:v>
                </c:pt>
                <c:pt idx="37">
                  <c:v>39196</c:v>
                </c:pt>
                <c:pt idx="38">
                  <c:v>39199</c:v>
                </c:pt>
                <c:pt idx="39">
                  <c:v>39202</c:v>
                </c:pt>
                <c:pt idx="40">
                  <c:v>39205</c:v>
                </c:pt>
                <c:pt idx="41">
                  <c:v>39208</c:v>
                </c:pt>
                <c:pt idx="42">
                  <c:v>39211</c:v>
                </c:pt>
                <c:pt idx="43">
                  <c:v>39214</c:v>
                </c:pt>
                <c:pt idx="44">
                  <c:v>39217</c:v>
                </c:pt>
                <c:pt idx="45">
                  <c:v>39220</c:v>
                </c:pt>
                <c:pt idx="46">
                  <c:v>39223</c:v>
                </c:pt>
                <c:pt idx="47">
                  <c:v>39226</c:v>
                </c:pt>
                <c:pt idx="48">
                  <c:v>39229</c:v>
                </c:pt>
                <c:pt idx="49">
                  <c:v>39232</c:v>
                </c:pt>
                <c:pt idx="50">
                  <c:v>39235</c:v>
                </c:pt>
                <c:pt idx="51">
                  <c:v>39238</c:v>
                </c:pt>
                <c:pt idx="52">
                  <c:v>39241</c:v>
                </c:pt>
                <c:pt idx="53">
                  <c:v>39244</c:v>
                </c:pt>
                <c:pt idx="54">
                  <c:v>39247</c:v>
                </c:pt>
                <c:pt idx="55">
                  <c:v>39250</c:v>
                </c:pt>
                <c:pt idx="56">
                  <c:v>39253</c:v>
                </c:pt>
                <c:pt idx="57">
                  <c:v>39256</c:v>
                </c:pt>
                <c:pt idx="58">
                  <c:v>39259</c:v>
                </c:pt>
                <c:pt idx="59">
                  <c:v>39262</c:v>
                </c:pt>
                <c:pt idx="60">
                  <c:v>39265</c:v>
                </c:pt>
                <c:pt idx="61">
                  <c:v>39268</c:v>
                </c:pt>
                <c:pt idx="62">
                  <c:v>39271</c:v>
                </c:pt>
                <c:pt idx="63">
                  <c:v>39274</c:v>
                </c:pt>
                <c:pt idx="64">
                  <c:v>39277</c:v>
                </c:pt>
                <c:pt idx="65">
                  <c:v>39280</c:v>
                </c:pt>
                <c:pt idx="66">
                  <c:v>39283</c:v>
                </c:pt>
                <c:pt idx="67">
                  <c:v>39286</c:v>
                </c:pt>
                <c:pt idx="68">
                  <c:v>39289</c:v>
                </c:pt>
                <c:pt idx="69">
                  <c:v>39292</c:v>
                </c:pt>
                <c:pt idx="70">
                  <c:v>39295</c:v>
                </c:pt>
                <c:pt idx="71">
                  <c:v>39298</c:v>
                </c:pt>
                <c:pt idx="72">
                  <c:v>39301</c:v>
                </c:pt>
                <c:pt idx="73">
                  <c:v>39304</c:v>
                </c:pt>
                <c:pt idx="74">
                  <c:v>39307</c:v>
                </c:pt>
                <c:pt idx="75">
                  <c:v>39310</c:v>
                </c:pt>
                <c:pt idx="76">
                  <c:v>39313</c:v>
                </c:pt>
                <c:pt idx="77">
                  <c:v>39316</c:v>
                </c:pt>
                <c:pt idx="78">
                  <c:v>39319</c:v>
                </c:pt>
                <c:pt idx="79">
                  <c:v>39322</c:v>
                </c:pt>
                <c:pt idx="80">
                  <c:v>39325</c:v>
                </c:pt>
                <c:pt idx="81">
                  <c:v>39328</c:v>
                </c:pt>
                <c:pt idx="82">
                  <c:v>39331</c:v>
                </c:pt>
                <c:pt idx="83">
                  <c:v>39334</c:v>
                </c:pt>
                <c:pt idx="84">
                  <c:v>39337</c:v>
                </c:pt>
                <c:pt idx="85">
                  <c:v>39340</c:v>
                </c:pt>
                <c:pt idx="86">
                  <c:v>39343</c:v>
                </c:pt>
                <c:pt idx="87">
                  <c:v>39346</c:v>
                </c:pt>
                <c:pt idx="88">
                  <c:v>39349</c:v>
                </c:pt>
                <c:pt idx="89">
                  <c:v>39352</c:v>
                </c:pt>
                <c:pt idx="90">
                  <c:v>39355</c:v>
                </c:pt>
                <c:pt idx="91">
                  <c:v>39358</c:v>
                </c:pt>
                <c:pt idx="92">
                  <c:v>39361</c:v>
                </c:pt>
                <c:pt idx="93">
                  <c:v>39364</c:v>
                </c:pt>
                <c:pt idx="94">
                  <c:v>39367</c:v>
                </c:pt>
                <c:pt idx="95">
                  <c:v>39370</c:v>
                </c:pt>
                <c:pt idx="96">
                  <c:v>39373</c:v>
                </c:pt>
                <c:pt idx="97">
                  <c:v>39376</c:v>
                </c:pt>
                <c:pt idx="98">
                  <c:v>39379</c:v>
                </c:pt>
                <c:pt idx="99">
                  <c:v>39382</c:v>
                </c:pt>
                <c:pt idx="100">
                  <c:v>39385</c:v>
                </c:pt>
                <c:pt idx="101">
                  <c:v>39388</c:v>
                </c:pt>
                <c:pt idx="102">
                  <c:v>39391</c:v>
                </c:pt>
                <c:pt idx="103">
                  <c:v>39394</c:v>
                </c:pt>
                <c:pt idx="104">
                  <c:v>39397</c:v>
                </c:pt>
                <c:pt idx="105">
                  <c:v>39400</c:v>
                </c:pt>
                <c:pt idx="106">
                  <c:v>39403</c:v>
                </c:pt>
                <c:pt idx="107">
                  <c:v>39406</c:v>
                </c:pt>
                <c:pt idx="108">
                  <c:v>39409</c:v>
                </c:pt>
                <c:pt idx="109">
                  <c:v>39412</c:v>
                </c:pt>
                <c:pt idx="110">
                  <c:v>39415</c:v>
                </c:pt>
                <c:pt idx="111">
                  <c:v>39418</c:v>
                </c:pt>
                <c:pt idx="112">
                  <c:v>39421</c:v>
                </c:pt>
                <c:pt idx="113">
                  <c:v>39424</c:v>
                </c:pt>
                <c:pt idx="114">
                  <c:v>39427</c:v>
                </c:pt>
                <c:pt idx="115">
                  <c:v>39430</c:v>
                </c:pt>
                <c:pt idx="116">
                  <c:v>39433</c:v>
                </c:pt>
                <c:pt idx="117">
                  <c:v>39436</c:v>
                </c:pt>
                <c:pt idx="118">
                  <c:v>39439</c:v>
                </c:pt>
                <c:pt idx="119">
                  <c:v>39442</c:v>
                </c:pt>
                <c:pt idx="120">
                  <c:v>39445</c:v>
                </c:pt>
              </c:numCache>
            </c:numRef>
          </c:cat>
          <c:val>
            <c:numRef>
              <c:f>Comparison!$F$120:$F$240</c:f>
              <c:numCache>
                <c:formatCode>0.0</c:formatCode>
                <c:ptCount val="121"/>
                <c:pt idx="0">
                  <c:v>0.26279391424619725</c:v>
                </c:pt>
                <c:pt idx="5">
                  <c:v>0.42364016736401666</c:v>
                </c:pt>
                <c:pt idx="6">
                  <c:v>0.5</c:v>
                </c:pt>
                <c:pt idx="8">
                  <c:v>0.62500000000000089</c:v>
                </c:pt>
                <c:pt idx="9">
                  <c:v>0.16666666666666607</c:v>
                </c:pt>
                <c:pt idx="10">
                  <c:v>2.3333333333333321</c:v>
                </c:pt>
                <c:pt idx="11">
                  <c:v>1.416666666666667</c:v>
                </c:pt>
                <c:pt idx="14">
                  <c:v>1.208333333333333</c:v>
                </c:pt>
                <c:pt idx="15">
                  <c:v>2.0833333333333339</c:v>
                </c:pt>
                <c:pt idx="16">
                  <c:v>4.5416666666666661</c:v>
                </c:pt>
                <c:pt idx="17">
                  <c:v>8.3333333333332149E-2</c:v>
                </c:pt>
                <c:pt idx="18">
                  <c:v>1.9166666666666661</c:v>
                </c:pt>
                <c:pt idx="19">
                  <c:v>1.1666666666666661</c:v>
                </c:pt>
                <c:pt idx="20">
                  <c:v>1.4583333333333339</c:v>
                </c:pt>
                <c:pt idx="22">
                  <c:v>0.375</c:v>
                </c:pt>
                <c:pt idx="24">
                  <c:v>-0.66666666666666785</c:v>
                </c:pt>
                <c:pt idx="25">
                  <c:v>-0.91666666666666607</c:v>
                </c:pt>
                <c:pt idx="26">
                  <c:v>-8.3333333333332149E-2</c:v>
                </c:pt>
                <c:pt idx="27">
                  <c:v>1.125</c:v>
                </c:pt>
                <c:pt idx="28">
                  <c:v>0.375</c:v>
                </c:pt>
                <c:pt idx="29">
                  <c:v>0.375</c:v>
                </c:pt>
                <c:pt idx="30">
                  <c:v>0.33333333333333393</c:v>
                </c:pt>
                <c:pt idx="33">
                  <c:v>-0.54166666666666696</c:v>
                </c:pt>
                <c:pt idx="34">
                  <c:v>0</c:v>
                </c:pt>
                <c:pt idx="35">
                  <c:v>8.3333333333333925E-2</c:v>
                </c:pt>
                <c:pt idx="36">
                  <c:v>-0.95833333333333215</c:v>
                </c:pt>
                <c:pt idx="37">
                  <c:v>0.375</c:v>
                </c:pt>
                <c:pt idx="38">
                  <c:v>-0.33333333333333304</c:v>
                </c:pt>
                <c:pt idx="39">
                  <c:v>0.70833333333333393</c:v>
                </c:pt>
                <c:pt idx="40">
                  <c:v>0.4583333333333357</c:v>
                </c:pt>
                <c:pt idx="41">
                  <c:v>0.29166666666666785</c:v>
                </c:pt>
                <c:pt idx="42">
                  <c:v>-0.41666666666666785</c:v>
                </c:pt>
                <c:pt idx="43">
                  <c:v>-0.66666666666666607</c:v>
                </c:pt>
                <c:pt idx="45">
                  <c:v>-0.125</c:v>
                </c:pt>
                <c:pt idx="47">
                  <c:v>-0.66666666666666785</c:v>
                </c:pt>
                <c:pt idx="48">
                  <c:v>0.58333333333333215</c:v>
                </c:pt>
                <c:pt idx="52">
                  <c:v>-1.2083333333333321</c:v>
                </c:pt>
                <c:pt idx="53">
                  <c:v>-0.66666666666666785</c:v>
                </c:pt>
                <c:pt idx="54">
                  <c:v>-0.70833333333333215</c:v>
                </c:pt>
                <c:pt idx="55">
                  <c:v>-1.5416666666666679</c:v>
                </c:pt>
                <c:pt idx="56">
                  <c:v>4.1666666666667851E-2</c:v>
                </c:pt>
                <c:pt idx="57">
                  <c:v>-0.1666666666666643</c:v>
                </c:pt>
                <c:pt idx="58">
                  <c:v>0.25</c:v>
                </c:pt>
                <c:pt idx="63">
                  <c:v>0.58333333333333304</c:v>
                </c:pt>
                <c:pt idx="64">
                  <c:v>0.54166666666666607</c:v>
                </c:pt>
                <c:pt idx="65">
                  <c:v>0.29166666666666607</c:v>
                </c:pt>
                <c:pt idx="66">
                  <c:v>-0.375</c:v>
                </c:pt>
                <c:pt idx="69">
                  <c:v>-0.9583333333333357</c:v>
                </c:pt>
                <c:pt idx="71">
                  <c:v>-1.1666666666666643</c:v>
                </c:pt>
                <c:pt idx="72">
                  <c:v>0.45833333333333215</c:v>
                </c:pt>
                <c:pt idx="73">
                  <c:v>-0.66666666666666607</c:v>
                </c:pt>
                <c:pt idx="74">
                  <c:v>0.6666666666666643</c:v>
                </c:pt>
                <c:pt idx="75">
                  <c:v>1.625</c:v>
                </c:pt>
                <c:pt idx="76">
                  <c:v>-0.3333333333333357</c:v>
                </c:pt>
                <c:pt idx="77">
                  <c:v>-1.4999999999999982</c:v>
                </c:pt>
                <c:pt idx="78">
                  <c:v>-0.25</c:v>
                </c:pt>
                <c:pt idx="79">
                  <c:v>0</c:v>
                </c:pt>
                <c:pt idx="80">
                  <c:v>0.20833333333333304</c:v>
                </c:pt>
                <c:pt idx="81">
                  <c:v>0.20833333333333215</c:v>
                </c:pt>
                <c:pt idx="85">
                  <c:v>0.83333333333333304</c:v>
                </c:pt>
                <c:pt idx="86">
                  <c:v>-0.5416666666666643</c:v>
                </c:pt>
                <c:pt idx="89">
                  <c:v>2.2083333333333321</c:v>
                </c:pt>
                <c:pt idx="90">
                  <c:v>0</c:v>
                </c:pt>
                <c:pt idx="92">
                  <c:v>0.33333333333333393</c:v>
                </c:pt>
                <c:pt idx="93">
                  <c:v>-0.58333333333333304</c:v>
                </c:pt>
                <c:pt idx="94">
                  <c:v>-1.208333333333333</c:v>
                </c:pt>
                <c:pt idx="95">
                  <c:v>-0.625</c:v>
                </c:pt>
                <c:pt idx="96">
                  <c:v>-0.79166666666666607</c:v>
                </c:pt>
                <c:pt idx="97">
                  <c:v>-1.75</c:v>
                </c:pt>
                <c:pt idx="98">
                  <c:v>0.29166666666666696</c:v>
                </c:pt>
                <c:pt idx="101">
                  <c:v>2.375</c:v>
                </c:pt>
                <c:pt idx="103">
                  <c:v>1.4583333333333339</c:v>
                </c:pt>
                <c:pt idx="105">
                  <c:v>-1.25</c:v>
                </c:pt>
                <c:pt idx="106">
                  <c:v>0.5</c:v>
                </c:pt>
                <c:pt idx="107">
                  <c:v>0.125</c:v>
                </c:pt>
                <c:pt idx="108">
                  <c:v>-0.16666666666666607</c:v>
                </c:pt>
                <c:pt idx="109">
                  <c:v>0.375</c:v>
                </c:pt>
                <c:pt idx="110">
                  <c:v>-2.791666666666667</c:v>
                </c:pt>
                <c:pt idx="111">
                  <c:v>0.375</c:v>
                </c:pt>
                <c:pt idx="112">
                  <c:v>0.33333333333333393</c:v>
                </c:pt>
                <c:pt idx="113">
                  <c:v>2.0833333333333357</c:v>
                </c:pt>
                <c:pt idx="114">
                  <c:v>1.0833333333333339</c:v>
                </c:pt>
                <c:pt idx="120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2-4036-A754-1E31E70F9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303087"/>
        <c:axId val="1"/>
      </c:lineChart>
      <c:dateAx>
        <c:axId val="631303087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2.163129408187035E-2"/>
              <c:y val="0.395269555781237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130308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Sport to Golf
2007</a:t>
            </a:r>
          </a:p>
        </c:rich>
      </c:tx>
      <c:layout>
        <c:manualLayout>
          <c:xMode val="edge"/>
          <c:yMode val="edge"/>
          <c:x val="0.3238360354970235"/>
          <c:y val="3.36644269214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9999509193794"/>
          <c:y val="0.27723645700020366"/>
          <c:w val="0.79029415916631107"/>
          <c:h val="0.6059596845861593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Comparison!$G$5</c:f>
              <c:strCache>
                <c:ptCount val="1"/>
                <c:pt idx="0">
                  <c:v>From SW to NE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Comparison!$A$120:$A$240</c:f>
              <c:numCache>
                <c:formatCode>m/d;@</c:formatCode>
                <c:ptCount val="121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  <c:pt idx="10">
                  <c:v>39115</c:v>
                </c:pt>
                <c:pt idx="11">
                  <c:v>39118</c:v>
                </c:pt>
                <c:pt idx="12">
                  <c:v>39121</c:v>
                </c:pt>
                <c:pt idx="13">
                  <c:v>39124</c:v>
                </c:pt>
                <c:pt idx="14">
                  <c:v>39127</c:v>
                </c:pt>
                <c:pt idx="15">
                  <c:v>39130</c:v>
                </c:pt>
                <c:pt idx="16">
                  <c:v>39133</c:v>
                </c:pt>
                <c:pt idx="17">
                  <c:v>39136</c:v>
                </c:pt>
                <c:pt idx="18">
                  <c:v>39139</c:v>
                </c:pt>
                <c:pt idx="19">
                  <c:v>39142</c:v>
                </c:pt>
                <c:pt idx="20">
                  <c:v>39145</c:v>
                </c:pt>
                <c:pt idx="21">
                  <c:v>39148</c:v>
                </c:pt>
                <c:pt idx="22">
                  <c:v>39151</c:v>
                </c:pt>
                <c:pt idx="23">
                  <c:v>39154</c:v>
                </c:pt>
                <c:pt idx="24">
                  <c:v>39157</c:v>
                </c:pt>
                <c:pt idx="25">
                  <c:v>39160</c:v>
                </c:pt>
                <c:pt idx="26">
                  <c:v>39163</c:v>
                </c:pt>
                <c:pt idx="27">
                  <c:v>39166</c:v>
                </c:pt>
                <c:pt idx="28">
                  <c:v>39169</c:v>
                </c:pt>
                <c:pt idx="29">
                  <c:v>39172</c:v>
                </c:pt>
                <c:pt idx="30">
                  <c:v>39175</c:v>
                </c:pt>
                <c:pt idx="31">
                  <c:v>39178</c:v>
                </c:pt>
                <c:pt idx="32">
                  <c:v>39181</c:v>
                </c:pt>
                <c:pt idx="33">
                  <c:v>39184</c:v>
                </c:pt>
                <c:pt idx="34">
                  <c:v>39187</c:v>
                </c:pt>
                <c:pt idx="35">
                  <c:v>39190</c:v>
                </c:pt>
                <c:pt idx="36">
                  <c:v>39193</c:v>
                </c:pt>
                <c:pt idx="37">
                  <c:v>39196</c:v>
                </c:pt>
                <c:pt idx="38">
                  <c:v>39199</c:v>
                </c:pt>
                <c:pt idx="39">
                  <c:v>39202</c:v>
                </c:pt>
                <c:pt idx="40">
                  <c:v>39205</c:v>
                </c:pt>
                <c:pt idx="41">
                  <c:v>39208</c:v>
                </c:pt>
                <c:pt idx="42">
                  <c:v>39211</c:v>
                </c:pt>
                <c:pt idx="43">
                  <c:v>39214</c:v>
                </c:pt>
                <c:pt idx="44">
                  <c:v>39217</c:v>
                </c:pt>
                <c:pt idx="45">
                  <c:v>39220</c:v>
                </c:pt>
                <c:pt idx="46">
                  <c:v>39223</c:v>
                </c:pt>
                <c:pt idx="47">
                  <c:v>39226</c:v>
                </c:pt>
                <c:pt idx="48">
                  <c:v>39229</c:v>
                </c:pt>
                <c:pt idx="49">
                  <c:v>39232</c:v>
                </c:pt>
                <c:pt idx="50">
                  <c:v>39235</c:v>
                </c:pt>
                <c:pt idx="51">
                  <c:v>39238</c:v>
                </c:pt>
                <c:pt idx="52">
                  <c:v>39241</c:v>
                </c:pt>
                <c:pt idx="53">
                  <c:v>39244</c:v>
                </c:pt>
                <c:pt idx="54">
                  <c:v>39247</c:v>
                </c:pt>
                <c:pt idx="55">
                  <c:v>39250</c:v>
                </c:pt>
                <c:pt idx="56">
                  <c:v>39253</c:v>
                </c:pt>
                <c:pt idx="57">
                  <c:v>39256</c:v>
                </c:pt>
                <c:pt idx="58">
                  <c:v>39259</c:v>
                </c:pt>
                <c:pt idx="59">
                  <c:v>39262</c:v>
                </c:pt>
                <c:pt idx="60">
                  <c:v>39265</c:v>
                </c:pt>
                <c:pt idx="61">
                  <c:v>39268</c:v>
                </c:pt>
                <c:pt idx="62">
                  <c:v>39271</c:v>
                </c:pt>
                <c:pt idx="63">
                  <c:v>39274</c:v>
                </c:pt>
                <c:pt idx="64">
                  <c:v>39277</c:v>
                </c:pt>
                <c:pt idx="65">
                  <c:v>39280</c:v>
                </c:pt>
                <c:pt idx="66">
                  <c:v>39283</c:v>
                </c:pt>
                <c:pt idx="67">
                  <c:v>39286</c:v>
                </c:pt>
                <c:pt idx="68">
                  <c:v>39289</c:v>
                </c:pt>
                <c:pt idx="69">
                  <c:v>39292</c:v>
                </c:pt>
                <c:pt idx="70">
                  <c:v>39295</c:v>
                </c:pt>
                <c:pt idx="71">
                  <c:v>39298</c:v>
                </c:pt>
                <c:pt idx="72">
                  <c:v>39301</c:v>
                </c:pt>
                <c:pt idx="73">
                  <c:v>39304</c:v>
                </c:pt>
                <c:pt idx="74">
                  <c:v>39307</c:v>
                </c:pt>
                <c:pt idx="75">
                  <c:v>39310</c:v>
                </c:pt>
                <c:pt idx="76">
                  <c:v>39313</c:v>
                </c:pt>
                <c:pt idx="77">
                  <c:v>39316</c:v>
                </c:pt>
                <c:pt idx="78">
                  <c:v>39319</c:v>
                </c:pt>
                <c:pt idx="79">
                  <c:v>39322</c:v>
                </c:pt>
                <c:pt idx="80">
                  <c:v>39325</c:v>
                </c:pt>
                <c:pt idx="81">
                  <c:v>39328</c:v>
                </c:pt>
                <c:pt idx="82">
                  <c:v>39331</c:v>
                </c:pt>
                <c:pt idx="83">
                  <c:v>39334</c:v>
                </c:pt>
                <c:pt idx="84">
                  <c:v>39337</c:v>
                </c:pt>
                <c:pt idx="85">
                  <c:v>39340</c:v>
                </c:pt>
                <c:pt idx="86">
                  <c:v>39343</c:v>
                </c:pt>
                <c:pt idx="87">
                  <c:v>39346</c:v>
                </c:pt>
                <c:pt idx="88">
                  <c:v>39349</c:v>
                </c:pt>
                <c:pt idx="89">
                  <c:v>39352</c:v>
                </c:pt>
                <c:pt idx="90">
                  <c:v>39355</c:v>
                </c:pt>
                <c:pt idx="91">
                  <c:v>39358</c:v>
                </c:pt>
                <c:pt idx="92">
                  <c:v>39361</c:v>
                </c:pt>
                <c:pt idx="93">
                  <c:v>39364</c:v>
                </c:pt>
                <c:pt idx="94">
                  <c:v>39367</c:v>
                </c:pt>
                <c:pt idx="95">
                  <c:v>39370</c:v>
                </c:pt>
                <c:pt idx="96">
                  <c:v>39373</c:v>
                </c:pt>
                <c:pt idx="97">
                  <c:v>39376</c:v>
                </c:pt>
                <c:pt idx="98">
                  <c:v>39379</c:v>
                </c:pt>
                <c:pt idx="99">
                  <c:v>39382</c:v>
                </c:pt>
                <c:pt idx="100">
                  <c:v>39385</c:v>
                </c:pt>
                <c:pt idx="101">
                  <c:v>39388</c:v>
                </c:pt>
                <c:pt idx="102">
                  <c:v>39391</c:v>
                </c:pt>
                <c:pt idx="103">
                  <c:v>39394</c:v>
                </c:pt>
                <c:pt idx="104">
                  <c:v>39397</c:v>
                </c:pt>
                <c:pt idx="105">
                  <c:v>39400</c:v>
                </c:pt>
                <c:pt idx="106">
                  <c:v>39403</c:v>
                </c:pt>
                <c:pt idx="107">
                  <c:v>39406</c:v>
                </c:pt>
                <c:pt idx="108">
                  <c:v>39409</c:v>
                </c:pt>
                <c:pt idx="109">
                  <c:v>39412</c:v>
                </c:pt>
                <c:pt idx="110">
                  <c:v>39415</c:v>
                </c:pt>
                <c:pt idx="111">
                  <c:v>39418</c:v>
                </c:pt>
                <c:pt idx="112">
                  <c:v>39421</c:v>
                </c:pt>
                <c:pt idx="113">
                  <c:v>39424</c:v>
                </c:pt>
                <c:pt idx="114">
                  <c:v>39427</c:v>
                </c:pt>
                <c:pt idx="115">
                  <c:v>39430</c:v>
                </c:pt>
                <c:pt idx="116">
                  <c:v>39433</c:v>
                </c:pt>
                <c:pt idx="117">
                  <c:v>39436</c:v>
                </c:pt>
                <c:pt idx="118">
                  <c:v>39439</c:v>
                </c:pt>
                <c:pt idx="119">
                  <c:v>39442</c:v>
                </c:pt>
                <c:pt idx="120">
                  <c:v>39445</c:v>
                </c:pt>
              </c:numCache>
            </c:numRef>
          </c:cat>
          <c:val>
            <c:numRef>
              <c:f>Comparison!$G$120:$G$240</c:f>
              <c:numCache>
                <c:formatCode>0.0</c:formatCode>
                <c:ptCount val="121"/>
                <c:pt idx="5">
                  <c:v>0.625</c:v>
                </c:pt>
                <c:pt idx="6">
                  <c:v>1.4583333333333339</c:v>
                </c:pt>
                <c:pt idx="7">
                  <c:v>-0.375</c:v>
                </c:pt>
                <c:pt idx="9">
                  <c:v>3.916666666666667</c:v>
                </c:pt>
                <c:pt idx="10">
                  <c:v>1.5</c:v>
                </c:pt>
                <c:pt idx="11">
                  <c:v>1.458333333333333</c:v>
                </c:pt>
                <c:pt idx="12">
                  <c:v>-0.16666666666666607</c:v>
                </c:pt>
                <c:pt idx="13">
                  <c:v>-1.6250000000000018</c:v>
                </c:pt>
                <c:pt idx="14">
                  <c:v>0.25</c:v>
                </c:pt>
                <c:pt idx="15">
                  <c:v>3.8749999999999982</c:v>
                </c:pt>
                <c:pt idx="16">
                  <c:v>1.3333333333333321</c:v>
                </c:pt>
                <c:pt idx="17">
                  <c:v>-1.5416666666666679</c:v>
                </c:pt>
                <c:pt idx="18">
                  <c:v>0.16666666666666607</c:v>
                </c:pt>
                <c:pt idx="19">
                  <c:v>1.1250000000000018</c:v>
                </c:pt>
                <c:pt idx="20">
                  <c:v>3.1666666666666661</c:v>
                </c:pt>
                <c:pt idx="21">
                  <c:v>0.125</c:v>
                </c:pt>
                <c:pt idx="22">
                  <c:v>-1.2083333333333321</c:v>
                </c:pt>
                <c:pt idx="23">
                  <c:v>0.125</c:v>
                </c:pt>
                <c:pt idx="24">
                  <c:v>-0.75</c:v>
                </c:pt>
                <c:pt idx="25">
                  <c:v>-0.58333333333333215</c:v>
                </c:pt>
                <c:pt idx="26">
                  <c:v>0</c:v>
                </c:pt>
                <c:pt idx="27">
                  <c:v>1.2916666666666679</c:v>
                </c:pt>
                <c:pt idx="28">
                  <c:v>8.3333333333333925E-2</c:v>
                </c:pt>
                <c:pt idx="30">
                  <c:v>0.16666666666666785</c:v>
                </c:pt>
                <c:pt idx="33">
                  <c:v>1.7083333333333339</c:v>
                </c:pt>
                <c:pt idx="34">
                  <c:v>-0.125</c:v>
                </c:pt>
                <c:pt idx="35">
                  <c:v>-0.75</c:v>
                </c:pt>
                <c:pt idx="36">
                  <c:v>-1.0833333333333321</c:v>
                </c:pt>
                <c:pt idx="37">
                  <c:v>-0.79166666666666607</c:v>
                </c:pt>
                <c:pt idx="38">
                  <c:v>0</c:v>
                </c:pt>
                <c:pt idx="39">
                  <c:v>0.33333333333333393</c:v>
                </c:pt>
                <c:pt idx="40">
                  <c:v>-0.83333333333333215</c:v>
                </c:pt>
                <c:pt idx="41">
                  <c:v>-0.125</c:v>
                </c:pt>
                <c:pt idx="42">
                  <c:v>0.25</c:v>
                </c:pt>
                <c:pt idx="43">
                  <c:v>-0.95833333333333215</c:v>
                </c:pt>
                <c:pt idx="45">
                  <c:v>-0.33333333333333393</c:v>
                </c:pt>
                <c:pt idx="46">
                  <c:v>1.1666666666666661</c:v>
                </c:pt>
                <c:pt idx="47">
                  <c:v>0.83333333333333215</c:v>
                </c:pt>
                <c:pt idx="48">
                  <c:v>8.3333333333332149E-2</c:v>
                </c:pt>
                <c:pt idx="50">
                  <c:v>-2.6666666666666679</c:v>
                </c:pt>
                <c:pt idx="51">
                  <c:v>-0.875</c:v>
                </c:pt>
                <c:pt idx="52">
                  <c:v>-1.7916666666666661</c:v>
                </c:pt>
                <c:pt idx="53">
                  <c:v>-2.625</c:v>
                </c:pt>
                <c:pt idx="54">
                  <c:v>-0.625</c:v>
                </c:pt>
                <c:pt idx="55">
                  <c:v>-0.62500000000000355</c:v>
                </c:pt>
                <c:pt idx="56">
                  <c:v>-0.16666666666666607</c:v>
                </c:pt>
                <c:pt idx="57">
                  <c:v>0.16666666666666785</c:v>
                </c:pt>
                <c:pt idx="58">
                  <c:v>8.3333333333332149E-2</c:v>
                </c:pt>
                <c:pt idx="63">
                  <c:v>0.29166666666666607</c:v>
                </c:pt>
                <c:pt idx="64">
                  <c:v>-0.625</c:v>
                </c:pt>
                <c:pt idx="65">
                  <c:v>1.4583333333333339</c:v>
                </c:pt>
                <c:pt idx="66">
                  <c:v>-0.5</c:v>
                </c:pt>
                <c:pt idx="69">
                  <c:v>-1.4166666666666679</c:v>
                </c:pt>
                <c:pt idx="70">
                  <c:v>-2.9166666666666643</c:v>
                </c:pt>
                <c:pt idx="71">
                  <c:v>-1.9166666666666643</c:v>
                </c:pt>
                <c:pt idx="72">
                  <c:v>0.625</c:v>
                </c:pt>
                <c:pt idx="73">
                  <c:v>-1.0416666666666661</c:v>
                </c:pt>
                <c:pt idx="74">
                  <c:v>-0.2083333333333357</c:v>
                </c:pt>
                <c:pt idx="75">
                  <c:v>1.9166666666666643</c:v>
                </c:pt>
                <c:pt idx="76">
                  <c:v>0.33333333333333215</c:v>
                </c:pt>
                <c:pt idx="77">
                  <c:v>-1.8749999999999982</c:v>
                </c:pt>
                <c:pt idx="78">
                  <c:v>0.54166666666666696</c:v>
                </c:pt>
                <c:pt idx="79">
                  <c:v>-1.375</c:v>
                </c:pt>
                <c:pt idx="80">
                  <c:v>-0.5</c:v>
                </c:pt>
                <c:pt idx="81">
                  <c:v>0.29166666666666785</c:v>
                </c:pt>
                <c:pt idx="85">
                  <c:v>-0.33333333333333304</c:v>
                </c:pt>
                <c:pt idx="86">
                  <c:v>-2.0833333333333321</c:v>
                </c:pt>
                <c:pt idx="87">
                  <c:v>-0.4583333333333357</c:v>
                </c:pt>
                <c:pt idx="88">
                  <c:v>1.0833333333333321</c:v>
                </c:pt>
                <c:pt idx="89">
                  <c:v>4.1666666666666075E-2</c:v>
                </c:pt>
                <c:pt idx="90">
                  <c:v>0.5</c:v>
                </c:pt>
                <c:pt idx="91">
                  <c:v>-8.3333333333332149E-2</c:v>
                </c:pt>
                <c:pt idx="92">
                  <c:v>0.45833333333333393</c:v>
                </c:pt>
                <c:pt idx="93">
                  <c:v>-0.41666666666666696</c:v>
                </c:pt>
                <c:pt idx="94">
                  <c:v>-1.4999999999999991</c:v>
                </c:pt>
                <c:pt idx="95">
                  <c:v>-0.45833333333333215</c:v>
                </c:pt>
                <c:pt idx="98">
                  <c:v>-0.75</c:v>
                </c:pt>
                <c:pt idx="101">
                  <c:v>-3.166666666666667</c:v>
                </c:pt>
                <c:pt idx="103">
                  <c:v>1.9166666666666661</c:v>
                </c:pt>
                <c:pt idx="105">
                  <c:v>-1.5833333333333339</c:v>
                </c:pt>
                <c:pt idx="106">
                  <c:v>4.1666666666666075E-2</c:v>
                </c:pt>
                <c:pt idx="107">
                  <c:v>0.20833333333333215</c:v>
                </c:pt>
                <c:pt idx="108">
                  <c:v>-0.70833333333333304</c:v>
                </c:pt>
                <c:pt idx="109">
                  <c:v>2.1129707112970735</c:v>
                </c:pt>
                <c:pt idx="110">
                  <c:v>-2.2267932489451479</c:v>
                </c:pt>
                <c:pt idx="111">
                  <c:v>1.3333333333333339</c:v>
                </c:pt>
                <c:pt idx="112">
                  <c:v>1.5901324965132506</c:v>
                </c:pt>
                <c:pt idx="113">
                  <c:v>-0.99965132496512865</c:v>
                </c:pt>
                <c:pt idx="114">
                  <c:v>0</c:v>
                </c:pt>
                <c:pt idx="120">
                  <c:v>2.3891213389121351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9-48EB-9DFF-1A02811A7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332207"/>
        <c:axId val="1"/>
      </c:lineChart>
      <c:dateAx>
        <c:axId val="631332207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2.1812789955758062E-2"/>
              <c:y val="0.400012602243150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1332207"/>
        <c:crossesAt val="1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PO to Golf
2007</a:t>
            </a:r>
          </a:p>
        </c:rich>
      </c:tx>
      <c:layout>
        <c:manualLayout>
          <c:xMode val="edge"/>
          <c:yMode val="edge"/>
          <c:x val="0.32616952878041261"/>
          <c:y val="3.35979122414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3228256233399"/>
          <c:y val="0.24506712458436694"/>
          <c:w val="0.78644937142485261"/>
          <c:h val="0.61859685479763593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Comparison!$H$5</c:f>
              <c:strCache>
                <c:ptCount val="1"/>
                <c:pt idx="0">
                  <c:v>From PO to NE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Comparison!$A$120:$A$240</c:f>
              <c:numCache>
                <c:formatCode>m/d;@</c:formatCode>
                <c:ptCount val="121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  <c:pt idx="10">
                  <c:v>39115</c:v>
                </c:pt>
                <c:pt idx="11">
                  <c:v>39118</c:v>
                </c:pt>
                <c:pt idx="12">
                  <c:v>39121</c:v>
                </c:pt>
                <c:pt idx="13">
                  <c:v>39124</c:v>
                </c:pt>
                <c:pt idx="14">
                  <c:v>39127</c:v>
                </c:pt>
                <c:pt idx="15">
                  <c:v>39130</c:v>
                </c:pt>
                <c:pt idx="16">
                  <c:v>39133</c:v>
                </c:pt>
                <c:pt idx="17">
                  <c:v>39136</c:v>
                </c:pt>
                <c:pt idx="18">
                  <c:v>39139</c:v>
                </c:pt>
                <c:pt idx="19">
                  <c:v>39142</c:v>
                </c:pt>
                <c:pt idx="20">
                  <c:v>39145</c:v>
                </c:pt>
                <c:pt idx="21">
                  <c:v>39148</c:v>
                </c:pt>
                <c:pt idx="22">
                  <c:v>39151</c:v>
                </c:pt>
                <c:pt idx="23">
                  <c:v>39154</c:v>
                </c:pt>
                <c:pt idx="24">
                  <c:v>39157</c:v>
                </c:pt>
                <c:pt idx="25">
                  <c:v>39160</c:v>
                </c:pt>
                <c:pt idx="26">
                  <c:v>39163</c:v>
                </c:pt>
                <c:pt idx="27">
                  <c:v>39166</c:v>
                </c:pt>
                <c:pt idx="28">
                  <c:v>39169</c:v>
                </c:pt>
                <c:pt idx="29">
                  <c:v>39172</c:v>
                </c:pt>
                <c:pt idx="30">
                  <c:v>39175</c:v>
                </c:pt>
                <c:pt idx="31">
                  <c:v>39178</c:v>
                </c:pt>
                <c:pt idx="32">
                  <c:v>39181</c:v>
                </c:pt>
                <c:pt idx="33">
                  <c:v>39184</c:v>
                </c:pt>
                <c:pt idx="34">
                  <c:v>39187</c:v>
                </c:pt>
                <c:pt idx="35">
                  <c:v>39190</c:v>
                </c:pt>
                <c:pt idx="36">
                  <c:v>39193</c:v>
                </c:pt>
                <c:pt idx="37">
                  <c:v>39196</c:v>
                </c:pt>
                <c:pt idx="38">
                  <c:v>39199</c:v>
                </c:pt>
                <c:pt idx="39">
                  <c:v>39202</c:v>
                </c:pt>
                <c:pt idx="40">
                  <c:v>39205</c:v>
                </c:pt>
                <c:pt idx="41">
                  <c:v>39208</c:v>
                </c:pt>
                <c:pt idx="42">
                  <c:v>39211</c:v>
                </c:pt>
                <c:pt idx="43">
                  <c:v>39214</c:v>
                </c:pt>
                <c:pt idx="44">
                  <c:v>39217</c:v>
                </c:pt>
                <c:pt idx="45">
                  <c:v>39220</c:v>
                </c:pt>
                <c:pt idx="46">
                  <c:v>39223</c:v>
                </c:pt>
                <c:pt idx="47">
                  <c:v>39226</c:v>
                </c:pt>
                <c:pt idx="48">
                  <c:v>39229</c:v>
                </c:pt>
                <c:pt idx="49">
                  <c:v>39232</c:v>
                </c:pt>
                <c:pt idx="50">
                  <c:v>39235</c:v>
                </c:pt>
                <c:pt idx="51">
                  <c:v>39238</c:v>
                </c:pt>
                <c:pt idx="52">
                  <c:v>39241</c:v>
                </c:pt>
                <c:pt idx="53">
                  <c:v>39244</c:v>
                </c:pt>
                <c:pt idx="54">
                  <c:v>39247</c:v>
                </c:pt>
                <c:pt idx="55">
                  <c:v>39250</c:v>
                </c:pt>
                <c:pt idx="56">
                  <c:v>39253</c:v>
                </c:pt>
                <c:pt idx="57">
                  <c:v>39256</c:v>
                </c:pt>
                <c:pt idx="58">
                  <c:v>39259</c:v>
                </c:pt>
                <c:pt idx="59">
                  <c:v>39262</c:v>
                </c:pt>
                <c:pt idx="60">
                  <c:v>39265</c:v>
                </c:pt>
                <c:pt idx="61">
                  <c:v>39268</c:v>
                </c:pt>
                <c:pt idx="62">
                  <c:v>39271</c:v>
                </c:pt>
                <c:pt idx="63">
                  <c:v>39274</c:v>
                </c:pt>
                <c:pt idx="64">
                  <c:v>39277</c:v>
                </c:pt>
                <c:pt idx="65">
                  <c:v>39280</c:v>
                </c:pt>
                <c:pt idx="66">
                  <c:v>39283</c:v>
                </c:pt>
                <c:pt idx="67">
                  <c:v>39286</c:v>
                </c:pt>
                <c:pt idx="68">
                  <c:v>39289</c:v>
                </c:pt>
                <c:pt idx="69">
                  <c:v>39292</c:v>
                </c:pt>
                <c:pt idx="70">
                  <c:v>39295</c:v>
                </c:pt>
                <c:pt idx="71">
                  <c:v>39298</c:v>
                </c:pt>
                <c:pt idx="72">
                  <c:v>39301</c:v>
                </c:pt>
                <c:pt idx="73">
                  <c:v>39304</c:v>
                </c:pt>
                <c:pt idx="74">
                  <c:v>39307</c:v>
                </c:pt>
                <c:pt idx="75">
                  <c:v>39310</c:v>
                </c:pt>
                <c:pt idx="76">
                  <c:v>39313</c:v>
                </c:pt>
                <c:pt idx="77">
                  <c:v>39316</c:v>
                </c:pt>
                <c:pt idx="78">
                  <c:v>39319</c:v>
                </c:pt>
                <c:pt idx="79">
                  <c:v>39322</c:v>
                </c:pt>
                <c:pt idx="80">
                  <c:v>39325</c:v>
                </c:pt>
                <c:pt idx="81">
                  <c:v>39328</c:v>
                </c:pt>
                <c:pt idx="82">
                  <c:v>39331</c:v>
                </c:pt>
                <c:pt idx="83">
                  <c:v>39334</c:v>
                </c:pt>
                <c:pt idx="84">
                  <c:v>39337</c:v>
                </c:pt>
                <c:pt idx="85">
                  <c:v>39340</c:v>
                </c:pt>
                <c:pt idx="86">
                  <c:v>39343</c:v>
                </c:pt>
                <c:pt idx="87">
                  <c:v>39346</c:v>
                </c:pt>
                <c:pt idx="88">
                  <c:v>39349</c:v>
                </c:pt>
                <c:pt idx="89">
                  <c:v>39352</c:v>
                </c:pt>
                <c:pt idx="90">
                  <c:v>39355</c:v>
                </c:pt>
                <c:pt idx="91">
                  <c:v>39358</c:v>
                </c:pt>
                <c:pt idx="92">
                  <c:v>39361</c:v>
                </c:pt>
                <c:pt idx="93">
                  <c:v>39364</c:v>
                </c:pt>
                <c:pt idx="94">
                  <c:v>39367</c:v>
                </c:pt>
                <c:pt idx="95">
                  <c:v>39370</c:v>
                </c:pt>
                <c:pt idx="96">
                  <c:v>39373</c:v>
                </c:pt>
                <c:pt idx="97">
                  <c:v>39376</c:v>
                </c:pt>
                <c:pt idx="98">
                  <c:v>39379</c:v>
                </c:pt>
                <c:pt idx="99">
                  <c:v>39382</c:v>
                </c:pt>
                <c:pt idx="100">
                  <c:v>39385</c:v>
                </c:pt>
                <c:pt idx="101">
                  <c:v>39388</c:v>
                </c:pt>
                <c:pt idx="102">
                  <c:v>39391</c:v>
                </c:pt>
                <c:pt idx="103">
                  <c:v>39394</c:v>
                </c:pt>
                <c:pt idx="104">
                  <c:v>39397</c:v>
                </c:pt>
                <c:pt idx="105">
                  <c:v>39400</c:v>
                </c:pt>
                <c:pt idx="106">
                  <c:v>39403</c:v>
                </c:pt>
                <c:pt idx="107">
                  <c:v>39406</c:v>
                </c:pt>
                <c:pt idx="108">
                  <c:v>39409</c:v>
                </c:pt>
                <c:pt idx="109">
                  <c:v>39412</c:v>
                </c:pt>
                <c:pt idx="110">
                  <c:v>39415</c:v>
                </c:pt>
                <c:pt idx="111">
                  <c:v>39418</c:v>
                </c:pt>
                <c:pt idx="112">
                  <c:v>39421</c:v>
                </c:pt>
                <c:pt idx="113">
                  <c:v>39424</c:v>
                </c:pt>
                <c:pt idx="114">
                  <c:v>39427</c:v>
                </c:pt>
                <c:pt idx="115">
                  <c:v>39430</c:v>
                </c:pt>
                <c:pt idx="116">
                  <c:v>39433</c:v>
                </c:pt>
                <c:pt idx="117">
                  <c:v>39436</c:v>
                </c:pt>
                <c:pt idx="118">
                  <c:v>39439</c:v>
                </c:pt>
                <c:pt idx="119">
                  <c:v>39442</c:v>
                </c:pt>
                <c:pt idx="120">
                  <c:v>39445</c:v>
                </c:pt>
              </c:numCache>
            </c:numRef>
          </c:cat>
          <c:val>
            <c:numRef>
              <c:f>Comparison!$H$120:$H$240</c:f>
              <c:numCache>
                <c:formatCode>0.0</c:formatCode>
                <c:ptCount val="121"/>
                <c:pt idx="1">
                  <c:v>1.2916666666666661</c:v>
                </c:pt>
                <c:pt idx="3">
                  <c:v>-0.20833333333333215</c:v>
                </c:pt>
                <c:pt idx="5">
                  <c:v>0.20135983263598334</c:v>
                </c:pt>
                <c:pt idx="6">
                  <c:v>0.95833333333333393</c:v>
                </c:pt>
                <c:pt idx="9">
                  <c:v>3.7500000000000009</c:v>
                </c:pt>
                <c:pt idx="10">
                  <c:v>-0.83333333333333215</c:v>
                </c:pt>
                <c:pt idx="11">
                  <c:v>4.1666666666666075E-2</c:v>
                </c:pt>
                <c:pt idx="14">
                  <c:v>-0.95833333333333304</c:v>
                </c:pt>
                <c:pt idx="15">
                  <c:v>1.7916666666666643</c:v>
                </c:pt>
                <c:pt idx="16">
                  <c:v>-3.2083333333333339</c:v>
                </c:pt>
                <c:pt idx="17">
                  <c:v>-1.625</c:v>
                </c:pt>
                <c:pt idx="18">
                  <c:v>-1.75</c:v>
                </c:pt>
                <c:pt idx="19">
                  <c:v>-4.1666666666664298E-2</c:v>
                </c:pt>
                <c:pt idx="20">
                  <c:v>1.7083333333333321</c:v>
                </c:pt>
                <c:pt idx="22">
                  <c:v>-1.5833333333333321</c:v>
                </c:pt>
                <c:pt idx="24">
                  <c:v>-8.3333333333332149E-2</c:v>
                </c:pt>
                <c:pt idx="25">
                  <c:v>0.33333333333333393</c:v>
                </c:pt>
                <c:pt idx="26">
                  <c:v>8.3333333333332149E-2</c:v>
                </c:pt>
                <c:pt idx="27">
                  <c:v>0.16666666666666785</c:v>
                </c:pt>
                <c:pt idx="28">
                  <c:v>-0.29166666666666607</c:v>
                </c:pt>
                <c:pt idx="30">
                  <c:v>-0.16666666666666607</c:v>
                </c:pt>
                <c:pt idx="33">
                  <c:v>2.2500000000000009</c:v>
                </c:pt>
                <c:pt idx="34">
                  <c:v>-0.125</c:v>
                </c:pt>
                <c:pt idx="35">
                  <c:v>-0.83333333333333393</c:v>
                </c:pt>
                <c:pt idx="36">
                  <c:v>-0.125</c:v>
                </c:pt>
                <c:pt idx="37">
                  <c:v>-1.1666666666666661</c:v>
                </c:pt>
                <c:pt idx="38">
                  <c:v>0.33333333333333304</c:v>
                </c:pt>
                <c:pt idx="39">
                  <c:v>-0.375</c:v>
                </c:pt>
                <c:pt idx="40">
                  <c:v>-1.2916666666666679</c:v>
                </c:pt>
                <c:pt idx="41">
                  <c:v>-0.41666666666666785</c:v>
                </c:pt>
                <c:pt idx="42">
                  <c:v>0.66666666666666785</c:v>
                </c:pt>
                <c:pt idx="43">
                  <c:v>-0.29166666666666607</c:v>
                </c:pt>
                <c:pt idx="44">
                  <c:v>-1.1666666666666643</c:v>
                </c:pt>
                <c:pt idx="45">
                  <c:v>-0.20833333333333393</c:v>
                </c:pt>
                <c:pt idx="47">
                  <c:v>1.5</c:v>
                </c:pt>
                <c:pt idx="48">
                  <c:v>-0.5</c:v>
                </c:pt>
                <c:pt idx="49">
                  <c:v>1.2916666666666643</c:v>
                </c:pt>
                <c:pt idx="52">
                  <c:v>-0.58333333333333393</c:v>
                </c:pt>
                <c:pt idx="53">
                  <c:v>-1.9583333333333321</c:v>
                </c:pt>
                <c:pt idx="54">
                  <c:v>8.3333333333332149E-2</c:v>
                </c:pt>
                <c:pt idx="55">
                  <c:v>0.9166666666666643</c:v>
                </c:pt>
                <c:pt idx="56">
                  <c:v>-0.20833333333333393</c:v>
                </c:pt>
                <c:pt idx="57">
                  <c:v>0.33333333333333215</c:v>
                </c:pt>
                <c:pt idx="58">
                  <c:v>-0.16666666666666785</c:v>
                </c:pt>
                <c:pt idx="59">
                  <c:v>4.1666666666666075E-2</c:v>
                </c:pt>
                <c:pt idx="60">
                  <c:v>-0.91666666666666607</c:v>
                </c:pt>
                <c:pt idx="63">
                  <c:v>-0.29166666666666696</c:v>
                </c:pt>
                <c:pt idx="64">
                  <c:v>-1.1666666666666661</c:v>
                </c:pt>
                <c:pt idx="65">
                  <c:v>1.1666666666666679</c:v>
                </c:pt>
                <c:pt idx="66">
                  <c:v>-0.125</c:v>
                </c:pt>
                <c:pt idx="67">
                  <c:v>-1.2916666666666679</c:v>
                </c:pt>
                <c:pt idx="68">
                  <c:v>-0.125</c:v>
                </c:pt>
                <c:pt idx="69">
                  <c:v>-0.45833333333333215</c:v>
                </c:pt>
                <c:pt idx="71">
                  <c:v>-0.75</c:v>
                </c:pt>
                <c:pt idx="72">
                  <c:v>0.16666666666666785</c:v>
                </c:pt>
                <c:pt idx="73">
                  <c:v>-0.375</c:v>
                </c:pt>
                <c:pt idx="74">
                  <c:v>-0.875</c:v>
                </c:pt>
                <c:pt idx="75">
                  <c:v>0.2916666666666643</c:v>
                </c:pt>
                <c:pt idx="76">
                  <c:v>0.66666666666666785</c:v>
                </c:pt>
                <c:pt idx="77">
                  <c:v>-0.375</c:v>
                </c:pt>
                <c:pt idx="78">
                  <c:v>0.79166666666666696</c:v>
                </c:pt>
                <c:pt idx="79">
                  <c:v>-1.375</c:v>
                </c:pt>
                <c:pt idx="80">
                  <c:v>-0.70833333333333304</c:v>
                </c:pt>
                <c:pt idx="81">
                  <c:v>8.3333333333335702E-2</c:v>
                </c:pt>
                <c:pt idx="82">
                  <c:v>0.5</c:v>
                </c:pt>
                <c:pt idx="83">
                  <c:v>0.16666666666666785</c:v>
                </c:pt>
                <c:pt idx="84">
                  <c:v>-1.416666666666667</c:v>
                </c:pt>
                <c:pt idx="85">
                  <c:v>-1.1666666666666661</c:v>
                </c:pt>
                <c:pt idx="86">
                  <c:v>-1.5416666666666679</c:v>
                </c:pt>
                <c:pt idx="89">
                  <c:v>-2.1666666666666661</c:v>
                </c:pt>
                <c:pt idx="90">
                  <c:v>0.5</c:v>
                </c:pt>
                <c:pt idx="92">
                  <c:v>0.125</c:v>
                </c:pt>
                <c:pt idx="93">
                  <c:v>0.16666666666666607</c:v>
                </c:pt>
                <c:pt idx="94">
                  <c:v>-0.29166666666666607</c:v>
                </c:pt>
                <c:pt idx="95">
                  <c:v>0.16666666666666785</c:v>
                </c:pt>
                <c:pt idx="98">
                  <c:v>-1.041666666666667</c:v>
                </c:pt>
                <c:pt idx="99">
                  <c:v>-0.91666666666666607</c:v>
                </c:pt>
                <c:pt idx="100">
                  <c:v>-0.45833333333333393</c:v>
                </c:pt>
                <c:pt idx="101">
                  <c:v>-5.541666666666667</c:v>
                </c:pt>
                <c:pt idx="102">
                  <c:v>0.33281032078103401</c:v>
                </c:pt>
                <c:pt idx="103">
                  <c:v>0.45833333333333215</c:v>
                </c:pt>
                <c:pt idx="104">
                  <c:v>-0.125</c:v>
                </c:pt>
                <c:pt idx="105">
                  <c:v>-0.33333333333333393</c:v>
                </c:pt>
                <c:pt idx="106">
                  <c:v>-0.45833333333333393</c:v>
                </c:pt>
                <c:pt idx="107">
                  <c:v>8.3333333333332149E-2</c:v>
                </c:pt>
                <c:pt idx="108">
                  <c:v>-0.54166666666666696</c:v>
                </c:pt>
                <c:pt idx="109">
                  <c:v>1.7379707112970735</c:v>
                </c:pt>
                <c:pt idx="110">
                  <c:v>0.56487341772151911</c:v>
                </c:pt>
                <c:pt idx="111">
                  <c:v>0.95833333333333393</c:v>
                </c:pt>
                <c:pt idx="112">
                  <c:v>1.2567991631799167</c:v>
                </c:pt>
                <c:pt idx="113">
                  <c:v>-3.0829846582984644</c:v>
                </c:pt>
                <c:pt idx="114">
                  <c:v>-1.0833333333333339</c:v>
                </c:pt>
                <c:pt idx="115">
                  <c:v>-0.875</c:v>
                </c:pt>
                <c:pt idx="116">
                  <c:v>-1.625</c:v>
                </c:pt>
                <c:pt idx="117">
                  <c:v>1.4583333333333357</c:v>
                </c:pt>
                <c:pt idx="118">
                  <c:v>0.25421940928270059</c:v>
                </c:pt>
                <c:pt idx="119">
                  <c:v>-1.9481792717086837</c:v>
                </c:pt>
                <c:pt idx="120">
                  <c:v>1.7641213389121351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3-43EC-880A-AF9AB486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78639"/>
        <c:axId val="1"/>
      </c:lineChart>
      <c:dateAx>
        <c:axId val="789178639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1457974856994107E-2"/>
              <c:y val="0.373529730213268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17863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2007 Comparison of
Jasper Sport to Jasper PO </a:t>
            </a:r>
          </a:p>
        </c:rich>
      </c:tx>
      <c:layout>
        <c:manualLayout>
          <c:xMode val="edge"/>
          <c:yMode val="edge"/>
          <c:x val="0.29667585378768829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67043441854632"/>
          <c:y val="0.27921084050074008"/>
          <c:w val="0.83002570329364478"/>
          <c:h val="0.53847804953714162"/>
        </c:manualLayout>
      </c:layout>
      <c:scatterChart>
        <c:scatterStyle val="lineMarker"/>
        <c:varyColors val="0"/>
        <c:ser>
          <c:idx val="0"/>
          <c:order val="0"/>
          <c:tx>
            <c:v>Sport to PO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5835681726628179"/>
                  <c:y val="0.8632743333849414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Comparison!$C$120:$C$240</c:f>
              <c:numCache>
                <c:formatCode>0.0</c:formatCode>
                <c:ptCount val="121"/>
                <c:pt idx="0">
                  <c:v>13.070539419087137</c:v>
                </c:pt>
                <c:pt idx="5">
                  <c:v>11.25</c:v>
                </c:pt>
                <c:pt idx="6">
                  <c:v>10.666666666666666</c:v>
                </c:pt>
                <c:pt idx="7">
                  <c:v>18.458333333333332</c:v>
                </c:pt>
                <c:pt idx="8">
                  <c:v>7.583333333333333</c:v>
                </c:pt>
                <c:pt idx="9">
                  <c:v>7.666666666666667</c:v>
                </c:pt>
                <c:pt idx="10">
                  <c:v>10.958333333333334</c:v>
                </c:pt>
                <c:pt idx="11">
                  <c:v>7.208333333333333</c:v>
                </c:pt>
                <c:pt idx="12">
                  <c:v>13.416666666666666</c:v>
                </c:pt>
                <c:pt idx="13">
                  <c:v>16.166666666666668</c:v>
                </c:pt>
                <c:pt idx="14">
                  <c:v>6.916666666666667</c:v>
                </c:pt>
                <c:pt idx="15">
                  <c:v>15.333333333333334</c:v>
                </c:pt>
                <c:pt idx="16">
                  <c:v>9.7083333333333339</c:v>
                </c:pt>
                <c:pt idx="17">
                  <c:v>10.708333333333334</c:v>
                </c:pt>
                <c:pt idx="18">
                  <c:v>8.125</c:v>
                </c:pt>
                <c:pt idx="19">
                  <c:v>15.541666666666666</c:v>
                </c:pt>
                <c:pt idx="20">
                  <c:v>8.125</c:v>
                </c:pt>
                <c:pt idx="21">
                  <c:v>18.458333333333332</c:v>
                </c:pt>
                <c:pt idx="22">
                  <c:v>16.833333333333332</c:v>
                </c:pt>
                <c:pt idx="23">
                  <c:v>15.875</c:v>
                </c:pt>
                <c:pt idx="24">
                  <c:v>11.833333333333334</c:v>
                </c:pt>
                <c:pt idx="25">
                  <c:v>13.541666666666666</c:v>
                </c:pt>
                <c:pt idx="26">
                  <c:v>11.666666666666666</c:v>
                </c:pt>
                <c:pt idx="27">
                  <c:v>11.916666666666666</c:v>
                </c:pt>
                <c:pt idx="28">
                  <c:v>10.916666666666666</c:v>
                </c:pt>
                <c:pt idx="29">
                  <c:v>20.291666666666668</c:v>
                </c:pt>
                <c:pt idx="30">
                  <c:v>9.0416666666666661</c:v>
                </c:pt>
                <c:pt idx="33">
                  <c:v>7.625</c:v>
                </c:pt>
                <c:pt idx="34">
                  <c:v>7.333333333333333</c:v>
                </c:pt>
                <c:pt idx="35">
                  <c:v>12.791666666666666</c:v>
                </c:pt>
                <c:pt idx="36">
                  <c:v>16.458333333333332</c:v>
                </c:pt>
                <c:pt idx="37">
                  <c:v>14.375</c:v>
                </c:pt>
                <c:pt idx="38">
                  <c:v>8</c:v>
                </c:pt>
                <c:pt idx="39">
                  <c:v>10.375</c:v>
                </c:pt>
                <c:pt idx="40">
                  <c:v>20.708333333333332</c:v>
                </c:pt>
                <c:pt idx="41">
                  <c:v>12.416666666666666</c:v>
                </c:pt>
                <c:pt idx="42">
                  <c:v>23.875</c:v>
                </c:pt>
                <c:pt idx="43">
                  <c:v>14.666666666666666</c:v>
                </c:pt>
                <c:pt idx="45">
                  <c:v>6.541666666666667</c:v>
                </c:pt>
                <c:pt idx="46">
                  <c:v>15.416666666666666</c:v>
                </c:pt>
                <c:pt idx="47">
                  <c:v>25.75</c:v>
                </c:pt>
                <c:pt idx="48">
                  <c:v>30</c:v>
                </c:pt>
                <c:pt idx="50">
                  <c:v>22.875</c:v>
                </c:pt>
                <c:pt idx="51">
                  <c:v>11.208333333333334</c:v>
                </c:pt>
                <c:pt idx="52">
                  <c:v>13.041666666666666</c:v>
                </c:pt>
                <c:pt idx="53">
                  <c:v>19.5</c:v>
                </c:pt>
                <c:pt idx="54">
                  <c:v>24.208333333333332</c:v>
                </c:pt>
                <c:pt idx="55">
                  <c:v>32.583333333333336</c:v>
                </c:pt>
                <c:pt idx="56">
                  <c:v>9.5416666666666661</c:v>
                </c:pt>
                <c:pt idx="57">
                  <c:v>22.458333333333332</c:v>
                </c:pt>
                <c:pt idx="58">
                  <c:v>18.041666666666668</c:v>
                </c:pt>
                <c:pt idx="63">
                  <c:v>5.666666666666667</c:v>
                </c:pt>
                <c:pt idx="64">
                  <c:v>14.208333333333334</c:v>
                </c:pt>
                <c:pt idx="65">
                  <c:v>13.25</c:v>
                </c:pt>
                <c:pt idx="66">
                  <c:v>8.9166666666666661</c:v>
                </c:pt>
                <c:pt idx="69">
                  <c:v>20.166666666666668</c:v>
                </c:pt>
                <c:pt idx="70">
                  <c:v>35.291666666666664</c:v>
                </c:pt>
                <c:pt idx="71">
                  <c:v>40.791666666666664</c:v>
                </c:pt>
                <c:pt idx="72">
                  <c:v>19</c:v>
                </c:pt>
                <c:pt idx="73">
                  <c:v>13.166666666666666</c:v>
                </c:pt>
                <c:pt idx="74">
                  <c:v>21.916666666666668</c:v>
                </c:pt>
                <c:pt idx="75">
                  <c:v>21.291666666666668</c:v>
                </c:pt>
                <c:pt idx="76">
                  <c:v>18.416666666666668</c:v>
                </c:pt>
                <c:pt idx="77">
                  <c:v>16.958333333333332</c:v>
                </c:pt>
                <c:pt idx="78">
                  <c:v>7.333333333333333</c:v>
                </c:pt>
                <c:pt idx="79">
                  <c:v>29.25</c:v>
                </c:pt>
                <c:pt idx="80">
                  <c:v>6.541666666666667</c:v>
                </c:pt>
                <c:pt idx="81">
                  <c:v>29.375</c:v>
                </c:pt>
                <c:pt idx="85">
                  <c:v>4.5</c:v>
                </c:pt>
                <c:pt idx="86">
                  <c:v>23.833333333333332</c:v>
                </c:pt>
                <c:pt idx="87">
                  <c:v>26.916666666666668</c:v>
                </c:pt>
                <c:pt idx="88">
                  <c:v>11.708333333333334</c:v>
                </c:pt>
                <c:pt idx="89">
                  <c:v>11.458333333333334</c:v>
                </c:pt>
                <c:pt idx="90">
                  <c:v>12.833333333333334</c:v>
                </c:pt>
                <c:pt idx="91">
                  <c:v>18.75</c:v>
                </c:pt>
                <c:pt idx="92">
                  <c:v>10.5</c:v>
                </c:pt>
                <c:pt idx="93">
                  <c:v>5.75</c:v>
                </c:pt>
                <c:pt idx="94">
                  <c:v>8.0416666666666661</c:v>
                </c:pt>
                <c:pt idx="95">
                  <c:v>15.791666666666666</c:v>
                </c:pt>
                <c:pt idx="96">
                  <c:v>9.25</c:v>
                </c:pt>
                <c:pt idx="97">
                  <c:v>10.583333333333334</c:v>
                </c:pt>
                <c:pt idx="98">
                  <c:v>4.25</c:v>
                </c:pt>
                <c:pt idx="101">
                  <c:v>9</c:v>
                </c:pt>
                <c:pt idx="103">
                  <c:v>10.875</c:v>
                </c:pt>
                <c:pt idx="105">
                  <c:v>13.375</c:v>
                </c:pt>
                <c:pt idx="106">
                  <c:v>10.708333333333334</c:v>
                </c:pt>
                <c:pt idx="107">
                  <c:v>17.666666666666668</c:v>
                </c:pt>
                <c:pt idx="108">
                  <c:v>7.208333333333333</c:v>
                </c:pt>
                <c:pt idx="109">
                  <c:v>15</c:v>
                </c:pt>
                <c:pt idx="110">
                  <c:v>10.75</c:v>
                </c:pt>
                <c:pt idx="111">
                  <c:v>15.333333333333334</c:v>
                </c:pt>
                <c:pt idx="112">
                  <c:v>10.041666666666666</c:v>
                </c:pt>
                <c:pt idx="113">
                  <c:v>21.083333333333332</c:v>
                </c:pt>
                <c:pt idx="114">
                  <c:v>10.166666666666666</c:v>
                </c:pt>
                <c:pt idx="120">
                  <c:v>11</c:v>
                </c:pt>
              </c:numCache>
            </c:numRef>
          </c:xVal>
          <c:yVal>
            <c:numRef>
              <c:f>Comparison!$D$120:$D$240</c:f>
              <c:numCache>
                <c:formatCode>0.0</c:formatCode>
                <c:ptCount val="121"/>
                <c:pt idx="0">
                  <c:v>13.333333333333334</c:v>
                </c:pt>
                <c:pt idx="1">
                  <c:v>11.208333333333334</c:v>
                </c:pt>
                <c:pt idx="2">
                  <c:v>4.375</c:v>
                </c:pt>
                <c:pt idx="3">
                  <c:v>11.916666666666666</c:v>
                </c:pt>
                <c:pt idx="5">
                  <c:v>11.673640167364017</c:v>
                </c:pt>
                <c:pt idx="6">
                  <c:v>11.166666666666666</c:v>
                </c:pt>
                <c:pt idx="8">
                  <c:v>8.2083333333333339</c:v>
                </c:pt>
                <c:pt idx="9">
                  <c:v>7.833333333333333</c:v>
                </c:pt>
                <c:pt idx="10">
                  <c:v>13.291666666666666</c:v>
                </c:pt>
                <c:pt idx="11">
                  <c:v>8.625</c:v>
                </c:pt>
                <c:pt idx="14">
                  <c:v>8.125</c:v>
                </c:pt>
                <c:pt idx="15">
                  <c:v>17.416666666666668</c:v>
                </c:pt>
                <c:pt idx="16">
                  <c:v>14.25</c:v>
                </c:pt>
                <c:pt idx="17">
                  <c:v>10.791666666666666</c:v>
                </c:pt>
                <c:pt idx="18">
                  <c:v>10.041666666666666</c:v>
                </c:pt>
                <c:pt idx="19">
                  <c:v>16.708333333333332</c:v>
                </c:pt>
                <c:pt idx="20">
                  <c:v>9.5833333333333339</c:v>
                </c:pt>
                <c:pt idx="22">
                  <c:v>17.208333333333332</c:v>
                </c:pt>
                <c:pt idx="24">
                  <c:v>11.166666666666666</c:v>
                </c:pt>
                <c:pt idx="25">
                  <c:v>12.625</c:v>
                </c:pt>
                <c:pt idx="26">
                  <c:v>11.583333333333334</c:v>
                </c:pt>
                <c:pt idx="27">
                  <c:v>13.041666666666666</c:v>
                </c:pt>
                <c:pt idx="28">
                  <c:v>11.291666666666666</c:v>
                </c:pt>
                <c:pt idx="29">
                  <c:v>20.666666666666668</c:v>
                </c:pt>
                <c:pt idx="30">
                  <c:v>9.375</c:v>
                </c:pt>
                <c:pt idx="31">
                  <c:v>8.625</c:v>
                </c:pt>
                <c:pt idx="32">
                  <c:v>12.708333333333334</c:v>
                </c:pt>
                <c:pt idx="33">
                  <c:v>7.083333333333333</c:v>
                </c:pt>
                <c:pt idx="34">
                  <c:v>7.333333333333333</c:v>
                </c:pt>
                <c:pt idx="35">
                  <c:v>12.875</c:v>
                </c:pt>
                <c:pt idx="36">
                  <c:v>15.5</c:v>
                </c:pt>
                <c:pt idx="37">
                  <c:v>14.75</c:v>
                </c:pt>
                <c:pt idx="38">
                  <c:v>7.666666666666667</c:v>
                </c:pt>
                <c:pt idx="39">
                  <c:v>11.083333333333334</c:v>
                </c:pt>
                <c:pt idx="40">
                  <c:v>21.166666666666668</c:v>
                </c:pt>
                <c:pt idx="41">
                  <c:v>12.708333333333334</c:v>
                </c:pt>
                <c:pt idx="42">
                  <c:v>23.458333333333332</c:v>
                </c:pt>
                <c:pt idx="43">
                  <c:v>14</c:v>
                </c:pt>
                <c:pt idx="44">
                  <c:v>26.083333333333332</c:v>
                </c:pt>
                <c:pt idx="45">
                  <c:v>6.416666666666667</c:v>
                </c:pt>
                <c:pt idx="47">
                  <c:v>25.083333333333332</c:v>
                </c:pt>
                <c:pt idx="48">
                  <c:v>30.583333333333332</c:v>
                </c:pt>
                <c:pt idx="49">
                  <c:v>31.875</c:v>
                </c:pt>
                <c:pt idx="52">
                  <c:v>11.833333333333334</c:v>
                </c:pt>
                <c:pt idx="53">
                  <c:v>18.833333333333332</c:v>
                </c:pt>
                <c:pt idx="54">
                  <c:v>23.5</c:v>
                </c:pt>
                <c:pt idx="55">
                  <c:v>31.041666666666668</c:v>
                </c:pt>
                <c:pt idx="56">
                  <c:v>9.5833333333333339</c:v>
                </c:pt>
                <c:pt idx="57">
                  <c:v>22.291666666666668</c:v>
                </c:pt>
                <c:pt idx="58">
                  <c:v>18.291666666666668</c:v>
                </c:pt>
                <c:pt idx="59">
                  <c:v>15.25</c:v>
                </c:pt>
                <c:pt idx="60">
                  <c:v>8.6666666666666661</c:v>
                </c:pt>
                <c:pt idx="61">
                  <c:v>10.583333333333334</c:v>
                </c:pt>
                <c:pt idx="62">
                  <c:v>23.625</c:v>
                </c:pt>
                <c:pt idx="63">
                  <c:v>6.25</c:v>
                </c:pt>
                <c:pt idx="64">
                  <c:v>14.75</c:v>
                </c:pt>
                <c:pt idx="65">
                  <c:v>13.541666666666666</c:v>
                </c:pt>
                <c:pt idx="66">
                  <c:v>8.5416666666666661</c:v>
                </c:pt>
                <c:pt idx="67">
                  <c:v>18.125</c:v>
                </c:pt>
                <c:pt idx="68">
                  <c:v>40.083333333333336</c:v>
                </c:pt>
                <c:pt idx="69">
                  <c:v>19.208333333333332</c:v>
                </c:pt>
                <c:pt idx="71">
                  <c:v>39.625</c:v>
                </c:pt>
                <c:pt idx="72">
                  <c:v>19.458333333333332</c:v>
                </c:pt>
                <c:pt idx="73">
                  <c:v>12.5</c:v>
                </c:pt>
                <c:pt idx="74">
                  <c:v>22.583333333333332</c:v>
                </c:pt>
                <c:pt idx="75">
                  <c:v>22.916666666666668</c:v>
                </c:pt>
                <c:pt idx="76">
                  <c:v>18.083333333333332</c:v>
                </c:pt>
                <c:pt idx="77">
                  <c:v>15.458333333333334</c:v>
                </c:pt>
                <c:pt idx="78">
                  <c:v>7.083333333333333</c:v>
                </c:pt>
                <c:pt idx="79">
                  <c:v>29.25</c:v>
                </c:pt>
                <c:pt idx="80">
                  <c:v>6.75</c:v>
                </c:pt>
                <c:pt idx="81">
                  <c:v>29.583333333333332</c:v>
                </c:pt>
                <c:pt idx="82">
                  <c:v>35.791666666666664</c:v>
                </c:pt>
                <c:pt idx="83">
                  <c:v>12.791666666666666</c:v>
                </c:pt>
                <c:pt idx="84">
                  <c:v>8</c:v>
                </c:pt>
                <c:pt idx="85">
                  <c:v>5.333333333333333</c:v>
                </c:pt>
                <c:pt idx="86">
                  <c:v>23.291666666666668</c:v>
                </c:pt>
                <c:pt idx="89">
                  <c:v>13.666666666666666</c:v>
                </c:pt>
                <c:pt idx="90">
                  <c:v>12.833333333333334</c:v>
                </c:pt>
                <c:pt idx="92">
                  <c:v>10.833333333333334</c:v>
                </c:pt>
                <c:pt idx="93">
                  <c:v>5.166666666666667</c:v>
                </c:pt>
                <c:pt idx="94">
                  <c:v>6.833333333333333</c:v>
                </c:pt>
                <c:pt idx="95">
                  <c:v>15.166666666666666</c:v>
                </c:pt>
                <c:pt idx="96">
                  <c:v>8.4583333333333339</c:v>
                </c:pt>
                <c:pt idx="97">
                  <c:v>8.8333333333333339</c:v>
                </c:pt>
                <c:pt idx="98">
                  <c:v>4.541666666666667</c:v>
                </c:pt>
                <c:pt idx="99">
                  <c:v>12.875</c:v>
                </c:pt>
                <c:pt idx="100">
                  <c:v>13.583333333333334</c:v>
                </c:pt>
                <c:pt idx="101">
                  <c:v>11.375</c:v>
                </c:pt>
                <c:pt idx="102">
                  <c:v>9.5416666666666661</c:v>
                </c:pt>
                <c:pt idx="103">
                  <c:v>12.333333333333334</c:v>
                </c:pt>
                <c:pt idx="104">
                  <c:v>18</c:v>
                </c:pt>
                <c:pt idx="105">
                  <c:v>12.125</c:v>
                </c:pt>
                <c:pt idx="106">
                  <c:v>11.208333333333334</c:v>
                </c:pt>
                <c:pt idx="107">
                  <c:v>17.791666666666668</c:v>
                </c:pt>
                <c:pt idx="108">
                  <c:v>7.041666666666667</c:v>
                </c:pt>
                <c:pt idx="109">
                  <c:v>15.375</c:v>
                </c:pt>
                <c:pt idx="110">
                  <c:v>7.958333333333333</c:v>
                </c:pt>
                <c:pt idx="111">
                  <c:v>15.708333333333334</c:v>
                </c:pt>
                <c:pt idx="112">
                  <c:v>10.375</c:v>
                </c:pt>
                <c:pt idx="113">
                  <c:v>23.166666666666668</c:v>
                </c:pt>
                <c:pt idx="114">
                  <c:v>11.25</c:v>
                </c:pt>
                <c:pt idx="115">
                  <c:v>14.916666666666666</c:v>
                </c:pt>
                <c:pt idx="116">
                  <c:v>22.25</c:v>
                </c:pt>
                <c:pt idx="117">
                  <c:v>20.458333333333332</c:v>
                </c:pt>
                <c:pt idx="118">
                  <c:v>3.4166666666666665</c:v>
                </c:pt>
                <c:pt idx="119">
                  <c:v>13.166666666666666</c:v>
                </c:pt>
                <c:pt idx="120">
                  <c:v>11.625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F9-4D44-BC72-AD10AABDD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176143"/>
        <c:axId val="1"/>
      </c:scatterChart>
      <c:valAx>
        <c:axId val="7891761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43668018928300179"/>
              <c:y val="0.8832179648492798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PO Conc</a:t>
                </a:r>
              </a:p>
            </c:rich>
          </c:tx>
          <c:layout>
            <c:manualLayout>
              <c:xMode val="edge"/>
              <c:yMode val="edge"/>
              <c:x val="3.1667647314416167E-2"/>
              <c:y val="0.398872629286771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176143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AC1C1" mc:Ignorable="a14" a14:legacySpreadsheetColorIndex="27">
                <a:gamma/>
                <a:shade val="7568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2007 Comparison of
Jasper Sport to Jasper Golf</a:t>
            </a:r>
          </a:p>
        </c:rich>
      </c:tx>
      <c:layout>
        <c:manualLayout>
          <c:xMode val="edge"/>
          <c:yMode val="edge"/>
          <c:x val="0.29000898066886377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33839141119916"/>
          <c:y val="0.33807875318847858"/>
          <c:w val="0.78002415490246135"/>
          <c:h val="0.42899068681899377"/>
        </c:manualLayout>
      </c:layout>
      <c:scatterChart>
        <c:scatterStyle val="lineMarker"/>
        <c:varyColors val="0"/>
        <c:ser>
          <c:idx val="0"/>
          <c:order val="0"/>
          <c:tx>
            <c:v>Sport to Golf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7669071834304915"/>
                  <c:y val="0.8068434109708226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Comparison!$C$120:$C$215</c:f>
              <c:numCache>
                <c:formatCode>0.0</c:formatCode>
                <c:ptCount val="96"/>
                <c:pt idx="0">
                  <c:v>13.070539419087137</c:v>
                </c:pt>
                <c:pt idx="5">
                  <c:v>11.25</c:v>
                </c:pt>
                <c:pt idx="6">
                  <c:v>10.666666666666666</c:v>
                </c:pt>
                <c:pt idx="7">
                  <c:v>18.458333333333332</c:v>
                </c:pt>
                <c:pt idx="8">
                  <c:v>7.583333333333333</c:v>
                </c:pt>
                <c:pt idx="9">
                  <c:v>7.666666666666667</c:v>
                </c:pt>
                <c:pt idx="10">
                  <c:v>10.958333333333334</c:v>
                </c:pt>
                <c:pt idx="11">
                  <c:v>7.208333333333333</c:v>
                </c:pt>
                <c:pt idx="12">
                  <c:v>13.416666666666666</c:v>
                </c:pt>
                <c:pt idx="13">
                  <c:v>16.166666666666668</c:v>
                </c:pt>
                <c:pt idx="14">
                  <c:v>6.916666666666667</c:v>
                </c:pt>
                <c:pt idx="15">
                  <c:v>15.333333333333334</c:v>
                </c:pt>
                <c:pt idx="16">
                  <c:v>9.7083333333333339</c:v>
                </c:pt>
                <c:pt idx="17">
                  <c:v>10.708333333333334</c:v>
                </c:pt>
                <c:pt idx="18">
                  <c:v>8.125</c:v>
                </c:pt>
                <c:pt idx="19">
                  <c:v>15.541666666666666</c:v>
                </c:pt>
                <c:pt idx="20">
                  <c:v>8.125</c:v>
                </c:pt>
                <c:pt idx="21">
                  <c:v>18.458333333333332</c:v>
                </c:pt>
                <c:pt idx="22">
                  <c:v>16.833333333333332</c:v>
                </c:pt>
                <c:pt idx="23">
                  <c:v>15.875</c:v>
                </c:pt>
                <c:pt idx="24">
                  <c:v>11.833333333333334</c:v>
                </c:pt>
                <c:pt idx="25">
                  <c:v>13.541666666666666</c:v>
                </c:pt>
                <c:pt idx="26">
                  <c:v>11.666666666666666</c:v>
                </c:pt>
                <c:pt idx="27">
                  <c:v>11.916666666666666</c:v>
                </c:pt>
                <c:pt idx="28">
                  <c:v>10.916666666666666</c:v>
                </c:pt>
                <c:pt idx="29">
                  <c:v>20.291666666666668</c:v>
                </c:pt>
                <c:pt idx="30">
                  <c:v>9.0416666666666661</c:v>
                </c:pt>
                <c:pt idx="33">
                  <c:v>7.625</c:v>
                </c:pt>
                <c:pt idx="34">
                  <c:v>7.333333333333333</c:v>
                </c:pt>
                <c:pt idx="35">
                  <c:v>12.791666666666666</c:v>
                </c:pt>
                <c:pt idx="36">
                  <c:v>16.458333333333332</c:v>
                </c:pt>
                <c:pt idx="37">
                  <c:v>14.375</c:v>
                </c:pt>
                <c:pt idx="38">
                  <c:v>8</c:v>
                </c:pt>
                <c:pt idx="39">
                  <c:v>10.375</c:v>
                </c:pt>
                <c:pt idx="40">
                  <c:v>20.708333333333332</c:v>
                </c:pt>
                <c:pt idx="41">
                  <c:v>12.416666666666666</c:v>
                </c:pt>
                <c:pt idx="42">
                  <c:v>23.875</c:v>
                </c:pt>
                <c:pt idx="43">
                  <c:v>14.666666666666666</c:v>
                </c:pt>
                <c:pt idx="45">
                  <c:v>6.541666666666667</c:v>
                </c:pt>
                <c:pt idx="46">
                  <c:v>15.416666666666666</c:v>
                </c:pt>
                <c:pt idx="47">
                  <c:v>25.75</c:v>
                </c:pt>
                <c:pt idx="48">
                  <c:v>30</c:v>
                </c:pt>
                <c:pt idx="50">
                  <c:v>22.875</c:v>
                </c:pt>
                <c:pt idx="51">
                  <c:v>11.208333333333334</c:v>
                </c:pt>
                <c:pt idx="52">
                  <c:v>13.041666666666666</c:v>
                </c:pt>
                <c:pt idx="53">
                  <c:v>19.5</c:v>
                </c:pt>
                <c:pt idx="54">
                  <c:v>24.208333333333332</c:v>
                </c:pt>
                <c:pt idx="55">
                  <c:v>32.583333333333336</c:v>
                </c:pt>
                <c:pt idx="56">
                  <c:v>9.5416666666666661</c:v>
                </c:pt>
                <c:pt idx="57">
                  <c:v>22.458333333333332</c:v>
                </c:pt>
                <c:pt idx="58">
                  <c:v>18.041666666666668</c:v>
                </c:pt>
                <c:pt idx="63">
                  <c:v>5.666666666666667</c:v>
                </c:pt>
                <c:pt idx="64">
                  <c:v>14.208333333333334</c:v>
                </c:pt>
                <c:pt idx="65">
                  <c:v>13.25</c:v>
                </c:pt>
                <c:pt idx="66">
                  <c:v>8.9166666666666661</c:v>
                </c:pt>
                <c:pt idx="69">
                  <c:v>20.166666666666668</c:v>
                </c:pt>
                <c:pt idx="70">
                  <c:v>35.291666666666664</c:v>
                </c:pt>
                <c:pt idx="71">
                  <c:v>40.791666666666664</c:v>
                </c:pt>
                <c:pt idx="72">
                  <c:v>19</c:v>
                </c:pt>
                <c:pt idx="73">
                  <c:v>13.166666666666666</c:v>
                </c:pt>
                <c:pt idx="74">
                  <c:v>21.916666666666668</c:v>
                </c:pt>
                <c:pt idx="75">
                  <c:v>21.291666666666668</c:v>
                </c:pt>
                <c:pt idx="76">
                  <c:v>18.416666666666668</c:v>
                </c:pt>
                <c:pt idx="77">
                  <c:v>16.958333333333332</c:v>
                </c:pt>
                <c:pt idx="78">
                  <c:v>7.333333333333333</c:v>
                </c:pt>
                <c:pt idx="79">
                  <c:v>29.25</c:v>
                </c:pt>
                <c:pt idx="80">
                  <c:v>6.541666666666667</c:v>
                </c:pt>
                <c:pt idx="81">
                  <c:v>29.375</c:v>
                </c:pt>
                <c:pt idx="85">
                  <c:v>4.5</c:v>
                </c:pt>
                <c:pt idx="86">
                  <c:v>23.833333333333332</c:v>
                </c:pt>
                <c:pt idx="87">
                  <c:v>26.916666666666668</c:v>
                </c:pt>
                <c:pt idx="88">
                  <c:v>11.708333333333334</c:v>
                </c:pt>
                <c:pt idx="89">
                  <c:v>11.458333333333334</c:v>
                </c:pt>
                <c:pt idx="90">
                  <c:v>12.833333333333334</c:v>
                </c:pt>
                <c:pt idx="91">
                  <c:v>18.75</c:v>
                </c:pt>
                <c:pt idx="92">
                  <c:v>10.5</c:v>
                </c:pt>
                <c:pt idx="93">
                  <c:v>5.75</c:v>
                </c:pt>
                <c:pt idx="94">
                  <c:v>8.0416666666666661</c:v>
                </c:pt>
                <c:pt idx="95">
                  <c:v>15.791666666666666</c:v>
                </c:pt>
              </c:numCache>
            </c:numRef>
          </c:xVal>
          <c:yVal>
            <c:numRef>
              <c:f>Comparison!$E$120:$E$215</c:f>
              <c:numCache>
                <c:formatCode>0.0</c:formatCode>
                <c:ptCount val="96"/>
                <c:pt idx="1">
                  <c:v>12.5</c:v>
                </c:pt>
                <c:pt idx="3">
                  <c:v>11.708333333333334</c:v>
                </c:pt>
                <c:pt idx="4">
                  <c:v>7.25</c:v>
                </c:pt>
                <c:pt idx="5">
                  <c:v>11.875</c:v>
                </c:pt>
                <c:pt idx="6">
                  <c:v>12.125</c:v>
                </c:pt>
                <c:pt idx="7">
                  <c:v>18.083333333333332</c:v>
                </c:pt>
                <c:pt idx="9">
                  <c:v>11.583333333333334</c:v>
                </c:pt>
                <c:pt idx="10">
                  <c:v>12.458333333333334</c:v>
                </c:pt>
                <c:pt idx="11">
                  <c:v>8.6666666666666661</c:v>
                </c:pt>
                <c:pt idx="12">
                  <c:v>13.25</c:v>
                </c:pt>
                <c:pt idx="13">
                  <c:v>14.541666666666666</c:v>
                </c:pt>
                <c:pt idx="14">
                  <c:v>7.166666666666667</c:v>
                </c:pt>
                <c:pt idx="15">
                  <c:v>19.208333333333332</c:v>
                </c:pt>
                <c:pt idx="16">
                  <c:v>11.041666666666666</c:v>
                </c:pt>
                <c:pt idx="17">
                  <c:v>9.1666666666666661</c:v>
                </c:pt>
                <c:pt idx="18">
                  <c:v>8.2916666666666661</c:v>
                </c:pt>
                <c:pt idx="19">
                  <c:v>16.666666666666668</c:v>
                </c:pt>
                <c:pt idx="20">
                  <c:v>11.291666666666666</c:v>
                </c:pt>
                <c:pt idx="21">
                  <c:v>18.583333333333332</c:v>
                </c:pt>
                <c:pt idx="22">
                  <c:v>15.625</c:v>
                </c:pt>
                <c:pt idx="23">
                  <c:v>16</c:v>
                </c:pt>
                <c:pt idx="24">
                  <c:v>11.083333333333334</c:v>
                </c:pt>
                <c:pt idx="25">
                  <c:v>12.958333333333334</c:v>
                </c:pt>
                <c:pt idx="26">
                  <c:v>11.666666666666666</c:v>
                </c:pt>
                <c:pt idx="27">
                  <c:v>13.208333333333334</c:v>
                </c:pt>
                <c:pt idx="28">
                  <c:v>11</c:v>
                </c:pt>
                <c:pt idx="30">
                  <c:v>9.2083333333333339</c:v>
                </c:pt>
                <c:pt idx="33">
                  <c:v>9.3333333333333339</c:v>
                </c:pt>
                <c:pt idx="34">
                  <c:v>7.208333333333333</c:v>
                </c:pt>
                <c:pt idx="35">
                  <c:v>12.041666666666666</c:v>
                </c:pt>
                <c:pt idx="36">
                  <c:v>15.375</c:v>
                </c:pt>
                <c:pt idx="37">
                  <c:v>13.583333333333334</c:v>
                </c:pt>
                <c:pt idx="38">
                  <c:v>8</c:v>
                </c:pt>
                <c:pt idx="39">
                  <c:v>10.708333333333334</c:v>
                </c:pt>
                <c:pt idx="40">
                  <c:v>19.875</c:v>
                </c:pt>
                <c:pt idx="41">
                  <c:v>12.291666666666666</c:v>
                </c:pt>
                <c:pt idx="42">
                  <c:v>24.125</c:v>
                </c:pt>
                <c:pt idx="43">
                  <c:v>13.708333333333334</c:v>
                </c:pt>
                <c:pt idx="44">
                  <c:v>24.916666666666668</c:v>
                </c:pt>
                <c:pt idx="45">
                  <c:v>6.208333333333333</c:v>
                </c:pt>
                <c:pt idx="46">
                  <c:v>16.583333333333332</c:v>
                </c:pt>
                <c:pt idx="47">
                  <c:v>26.583333333333332</c:v>
                </c:pt>
                <c:pt idx="48">
                  <c:v>30.083333333333332</c:v>
                </c:pt>
                <c:pt idx="49">
                  <c:v>33.166666666666664</c:v>
                </c:pt>
                <c:pt idx="50">
                  <c:v>20.208333333333332</c:v>
                </c:pt>
                <c:pt idx="51">
                  <c:v>10.333333333333334</c:v>
                </c:pt>
                <c:pt idx="52">
                  <c:v>11.25</c:v>
                </c:pt>
                <c:pt idx="53">
                  <c:v>16.875</c:v>
                </c:pt>
                <c:pt idx="54">
                  <c:v>23.583333333333332</c:v>
                </c:pt>
                <c:pt idx="55">
                  <c:v>31.958333333333332</c:v>
                </c:pt>
                <c:pt idx="56">
                  <c:v>9.375</c:v>
                </c:pt>
                <c:pt idx="57">
                  <c:v>22.625</c:v>
                </c:pt>
                <c:pt idx="58">
                  <c:v>18.125</c:v>
                </c:pt>
                <c:pt idx="59">
                  <c:v>15.291666666666666</c:v>
                </c:pt>
                <c:pt idx="60">
                  <c:v>7.75</c:v>
                </c:pt>
                <c:pt idx="63">
                  <c:v>5.958333333333333</c:v>
                </c:pt>
                <c:pt idx="64">
                  <c:v>13.583333333333334</c:v>
                </c:pt>
                <c:pt idx="65">
                  <c:v>14.708333333333334</c:v>
                </c:pt>
                <c:pt idx="66">
                  <c:v>8.4166666666666661</c:v>
                </c:pt>
                <c:pt idx="67">
                  <c:v>16.833333333333332</c:v>
                </c:pt>
                <c:pt idx="68">
                  <c:v>39.958333333333336</c:v>
                </c:pt>
                <c:pt idx="69">
                  <c:v>18.75</c:v>
                </c:pt>
                <c:pt idx="70">
                  <c:v>32.375</c:v>
                </c:pt>
                <c:pt idx="71">
                  <c:v>38.875</c:v>
                </c:pt>
                <c:pt idx="72">
                  <c:v>19.625</c:v>
                </c:pt>
                <c:pt idx="73">
                  <c:v>12.125</c:v>
                </c:pt>
                <c:pt idx="74">
                  <c:v>21.708333333333332</c:v>
                </c:pt>
                <c:pt idx="75">
                  <c:v>23.208333333333332</c:v>
                </c:pt>
                <c:pt idx="76">
                  <c:v>18.75</c:v>
                </c:pt>
                <c:pt idx="77">
                  <c:v>15.083333333333334</c:v>
                </c:pt>
                <c:pt idx="78">
                  <c:v>7.875</c:v>
                </c:pt>
                <c:pt idx="79">
                  <c:v>27.875</c:v>
                </c:pt>
                <c:pt idx="80">
                  <c:v>6.041666666666667</c:v>
                </c:pt>
                <c:pt idx="81">
                  <c:v>29.666666666666668</c:v>
                </c:pt>
                <c:pt idx="82">
                  <c:v>36.291666666666664</c:v>
                </c:pt>
                <c:pt idx="83">
                  <c:v>12.958333333333334</c:v>
                </c:pt>
                <c:pt idx="84">
                  <c:v>6.583333333333333</c:v>
                </c:pt>
                <c:pt idx="85">
                  <c:v>4.166666666666667</c:v>
                </c:pt>
                <c:pt idx="86">
                  <c:v>21.75</c:v>
                </c:pt>
                <c:pt idx="87">
                  <c:v>26.458333333333332</c:v>
                </c:pt>
                <c:pt idx="88">
                  <c:v>12.791666666666666</c:v>
                </c:pt>
                <c:pt idx="89">
                  <c:v>11.5</c:v>
                </c:pt>
                <c:pt idx="90">
                  <c:v>13.333333333333334</c:v>
                </c:pt>
                <c:pt idx="91">
                  <c:v>18.666666666666668</c:v>
                </c:pt>
                <c:pt idx="92">
                  <c:v>10.958333333333334</c:v>
                </c:pt>
                <c:pt idx="93">
                  <c:v>5.333333333333333</c:v>
                </c:pt>
                <c:pt idx="94">
                  <c:v>6.541666666666667</c:v>
                </c:pt>
                <c:pt idx="95">
                  <c:v>15.333333333333334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55-405E-8DF9-1E12DA01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188207"/>
        <c:axId val="1"/>
      </c:scatterChart>
      <c:valAx>
        <c:axId val="7891882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45334737208006293"/>
              <c:y val="0.8324123923044051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Golf Conc</a:t>
                </a:r>
              </a:p>
            </c:rich>
          </c:tx>
          <c:layout>
            <c:manualLayout>
              <c:xMode val="edge"/>
              <c:yMode val="edge"/>
              <c:x val="7.5002322586775111E-2"/>
              <c:y val="0.40342170548541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188207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2007 Comparison of
Jasper PO to Jasper Golf</a:t>
            </a:r>
          </a:p>
        </c:rich>
      </c:tx>
      <c:layout>
        <c:manualLayout>
          <c:xMode val="edge"/>
          <c:yMode val="edge"/>
          <c:x val="0.30782995424200116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47619890237881"/>
          <c:y val="0.31624901322022608"/>
          <c:w val="0.83363679500131105"/>
          <c:h val="0.48719442577169964"/>
        </c:manualLayout>
      </c:layout>
      <c:scatterChart>
        <c:scatterStyle val="lineMarker"/>
        <c:varyColors val="0"/>
        <c:ser>
          <c:idx val="0"/>
          <c:order val="0"/>
          <c:tx>
            <c:v>PO to Golf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9037420683757043"/>
                  <c:y val="0.8490288823389852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Comparison!$D$120:$D$215</c:f>
              <c:numCache>
                <c:formatCode>0.0</c:formatCode>
                <c:ptCount val="96"/>
                <c:pt idx="0">
                  <c:v>13.333333333333334</c:v>
                </c:pt>
                <c:pt idx="1">
                  <c:v>11.208333333333334</c:v>
                </c:pt>
                <c:pt idx="2">
                  <c:v>4.375</c:v>
                </c:pt>
                <c:pt idx="3">
                  <c:v>11.916666666666666</c:v>
                </c:pt>
                <c:pt idx="5">
                  <c:v>11.673640167364017</c:v>
                </c:pt>
                <c:pt idx="6">
                  <c:v>11.166666666666666</c:v>
                </c:pt>
                <c:pt idx="8">
                  <c:v>8.2083333333333339</c:v>
                </c:pt>
                <c:pt idx="9">
                  <c:v>7.833333333333333</c:v>
                </c:pt>
                <c:pt idx="10">
                  <c:v>13.291666666666666</c:v>
                </c:pt>
                <c:pt idx="11">
                  <c:v>8.625</c:v>
                </c:pt>
                <c:pt idx="14">
                  <c:v>8.125</c:v>
                </c:pt>
                <c:pt idx="15">
                  <c:v>17.416666666666668</c:v>
                </c:pt>
                <c:pt idx="16">
                  <c:v>14.25</c:v>
                </c:pt>
                <c:pt idx="17">
                  <c:v>10.791666666666666</c:v>
                </c:pt>
                <c:pt idx="18">
                  <c:v>10.041666666666666</c:v>
                </c:pt>
                <c:pt idx="19">
                  <c:v>16.708333333333332</c:v>
                </c:pt>
                <c:pt idx="20">
                  <c:v>9.5833333333333339</c:v>
                </c:pt>
                <c:pt idx="22">
                  <c:v>17.208333333333332</c:v>
                </c:pt>
                <c:pt idx="24">
                  <c:v>11.166666666666666</c:v>
                </c:pt>
                <c:pt idx="25">
                  <c:v>12.625</c:v>
                </c:pt>
                <c:pt idx="26">
                  <c:v>11.583333333333334</c:v>
                </c:pt>
                <c:pt idx="27">
                  <c:v>13.041666666666666</c:v>
                </c:pt>
                <c:pt idx="28">
                  <c:v>11.291666666666666</c:v>
                </c:pt>
                <c:pt idx="29">
                  <c:v>20.666666666666668</c:v>
                </c:pt>
                <c:pt idx="30">
                  <c:v>9.375</c:v>
                </c:pt>
                <c:pt idx="31">
                  <c:v>8.625</c:v>
                </c:pt>
                <c:pt idx="32">
                  <c:v>12.708333333333334</c:v>
                </c:pt>
                <c:pt idx="33">
                  <c:v>7.083333333333333</c:v>
                </c:pt>
                <c:pt idx="34">
                  <c:v>7.333333333333333</c:v>
                </c:pt>
                <c:pt idx="35">
                  <c:v>12.875</c:v>
                </c:pt>
                <c:pt idx="36">
                  <c:v>15.5</c:v>
                </c:pt>
                <c:pt idx="37">
                  <c:v>14.75</c:v>
                </c:pt>
                <c:pt idx="38">
                  <c:v>7.666666666666667</c:v>
                </c:pt>
                <c:pt idx="39">
                  <c:v>11.083333333333334</c:v>
                </c:pt>
                <c:pt idx="40">
                  <c:v>21.166666666666668</c:v>
                </c:pt>
                <c:pt idx="41">
                  <c:v>12.708333333333334</c:v>
                </c:pt>
                <c:pt idx="42">
                  <c:v>23.458333333333332</c:v>
                </c:pt>
                <c:pt idx="43">
                  <c:v>14</c:v>
                </c:pt>
                <c:pt idx="44">
                  <c:v>26.083333333333332</c:v>
                </c:pt>
                <c:pt idx="45">
                  <c:v>6.416666666666667</c:v>
                </c:pt>
                <c:pt idx="47">
                  <c:v>25.083333333333332</c:v>
                </c:pt>
                <c:pt idx="48">
                  <c:v>30.583333333333332</c:v>
                </c:pt>
                <c:pt idx="49">
                  <c:v>31.875</c:v>
                </c:pt>
                <c:pt idx="52">
                  <c:v>11.833333333333334</c:v>
                </c:pt>
                <c:pt idx="53">
                  <c:v>18.833333333333332</c:v>
                </c:pt>
                <c:pt idx="54">
                  <c:v>23.5</c:v>
                </c:pt>
                <c:pt idx="55">
                  <c:v>31.041666666666668</c:v>
                </c:pt>
                <c:pt idx="56">
                  <c:v>9.5833333333333339</c:v>
                </c:pt>
                <c:pt idx="57">
                  <c:v>22.291666666666668</c:v>
                </c:pt>
                <c:pt idx="58">
                  <c:v>18.291666666666668</c:v>
                </c:pt>
                <c:pt idx="59">
                  <c:v>15.25</c:v>
                </c:pt>
                <c:pt idx="60">
                  <c:v>8.6666666666666661</c:v>
                </c:pt>
                <c:pt idx="61">
                  <c:v>10.583333333333334</c:v>
                </c:pt>
                <c:pt idx="62">
                  <c:v>23.625</c:v>
                </c:pt>
                <c:pt idx="63">
                  <c:v>6.25</c:v>
                </c:pt>
                <c:pt idx="64">
                  <c:v>14.75</c:v>
                </c:pt>
                <c:pt idx="65">
                  <c:v>13.541666666666666</c:v>
                </c:pt>
                <c:pt idx="66">
                  <c:v>8.5416666666666661</c:v>
                </c:pt>
                <c:pt idx="67">
                  <c:v>18.125</c:v>
                </c:pt>
                <c:pt idx="68">
                  <c:v>40.083333333333336</c:v>
                </c:pt>
                <c:pt idx="69">
                  <c:v>19.208333333333332</c:v>
                </c:pt>
                <c:pt idx="71">
                  <c:v>39.625</c:v>
                </c:pt>
                <c:pt idx="72">
                  <c:v>19.458333333333332</c:v>
                </c:pt>
                <c:pt idx="73">
                  <c:v>12.5</c:v>
                </c:pt>
                <c:pt idx="74">
                  <c:v>22.583333333333332</c:v>
                </c:pt>
                <c:pt idx="75">
                  <c:v>22.916666666666668</c:v>
                </c:pt>
                <c:pt idx="76">
                  <c:v>18.083333333333332</c:v>
                </c:pt>
                <c:pt idx="77">
                  <c:v>15.458333333333334</c:v>
                </c:pt>
                <c:pt idx="78">
                  <c:v>7.083333333333333</c:v>
                </c:pt>
                <c:pt idx="79">
                  <c:v>29.25</c:v>
                </c:pt>
                <c:pt idx="80">
                  <c:v>6.75</c:v>
                </c:pt>
                <c:pt idx="81">
                  <c:v>29.583333333333332</c:v>
                </c:pt>
                <c:pt idx="82">
                  <c:v>35.791666666666664</c:v>
                </c:pt>
                <c:pt idx="83">
                  <c:v>12.791666666666666</c:v>
                </c:pt>
                <c:pt idx="84">
                  <c:v>8</c:v>
                </c:pt>
                <c:pt idx="85">
                  <c:v>5.333333333333333</c:v>
                </c:pt>
                <c:pt idx="86">
                  <c:v>23.291666666666668</c:v>
                </c:pt>
                <c:pt idx="89">
                  <c:v>13.666666666666666</c:v>
                </c:pt>
                <c:pt idx="90">
                  <c:v>12.833333333333334</c:v>
                </c:pt>
                <c:pt idx="92">
                  <c:v>10.833333333333334</c:v>
                </c:pt>
                <c:pt idx="93">
                  <c:v>5.166666666666667</c:v>
                </c:pt>
                <c:pt idx="94">
                  <c:v>6.833333333333333</c:v>
                </c:pt>
                <c:pt idx="95">
                  <c:v>15.166666666666666</c:v>
                </c:pt>
              </c:numCache>
            </c:numRef>
          </c:xVal>
          <c:yVal>
            <c:numRef>
              <c:f>Comparison!$E$120:$E$215</c:f>
              <c:numCache>
                <c:formatCode>0.0</c:formatCode>
                <c:ptCount val="96"/>
                <c:pt idx="1">
                  <c:v>12.5</c:v>
                </c:pt>
                <c:pt idx="3">
                  <c:v>11.708333333333334</c:v>
                </c:pt>
                <c:pt idx="4">
                  <c:v>7.25</c:v>
                </c:pt>
                <c:pt idx="5">
                  <c:v>11.875</c:v>
                </c:pt>
                <c:pt idx="6">
                  <c:v>12.125</c:v>
                </c:pt>
                <c:pt idx="7">
                  <c:v>18.083333333333332</c:v>
                </c:pt>
                <c:pt idx="9">
                  <c:v>11.583333333333334</c:v>
                </c:pt>
                <c:pt idx="10">
                  <c:v>12.458333333333334</c:v>
                </c:pt>
                <c:pt idx="11">
                  <c:v>8.6666666666666661</c:v>
                </c:pt>
                <c:pt idx="12">
                  <c:v>13.25</c:v>
                </c:pt>
                <c:pt idx="13">
                  <c:v>14.541666666666666</c:v>
                </c:pt>
                <c:pt idx="14">
                  <c:v>7.166666666666667</c:v>
                </c:pt>
                <c:pt idx="15">
                  <c:v>19.208333333333332</c:v>
                </c:pt>
                <c:pt idx="16">
                  <c:v>11.041666666666666</c:v>
                </c:pt>
                <c:pt idx="17">
                  <c:v>9.1666666666666661</c:v>
                </c:pt>
                <c:pt idx="18">
                  <c:v>8.2916666666666661</c:v>
                </c:pt>
                <c:pt idx="19">
                  <c:v>16.666666666666668</c:v>
                </c:pt>
                <c:pt idx="20">
                  <c:v>11.291666666666666</c:v>
                </c:pt>
                <c:pt idx="21">
                  <c:v>18.583333333333332</c:v>
                </c:pt>
                <c:pt idx="22">
                  <c:v>15.625</c:v>
                </c:pt>
                <c:pt idx="23">
                  <c:v>16</c:v>
                </c:pt>
                <c:pt idx="24">
                  <c:v>11.083333333333334</c:v>
                </c:pt>
                <c:pt idx="25">
                  <c:v>12.958333333333334</c:v>
                </c:pt>
                <c:pt idx="26">
                  <c:v>11.666666666666666</c:v>
                </c:pt>
                <c:pt idx="27">
                  <c:v>13.208333333333334</c:v>
                </c:pt>
                <c:pt idx="28">
                  <c:v>11</c:v>
                </c:pt>
                <c:pt idx="30">
                  <c:v>9.2083333333333339</c:v>
                </c:pt>
                <c:pt idx="33">
                  <c:v>9.3333333333333339</c:v>
                </c:pt>
                <c:pt idx="34">
                  <c:v>7.208333333333333</c:v>
                </c:pt>
                <c:pt idx="35">
                  <c:v>12.041666666666666</c:v>
                </c:pt>
                <c:pt idx="36">
                  <c:v>15.375</c:v>
                </c:pt>
                <c:pt idx="37">
                  <c:v>13.583333333333334</c:v>
                </c:pt>
                <c:pt idx="38">
                  <c:v>8</c:v>
                </c:pt>
                <c:pt idx="39">
                  <c:v>10.708333333333334</c:v>
                </c:pt>
                <c:pt idx="40">
                  <c:v>19.875</c:v>
                </c:pt>
                <c:pt idx="41">
                  <c:v>12.291666666666666</c:v>
                </c:pt>
                <c:pt idx="42">
                  <c:v>24.125</c:v>
                </c:pt>
                <c:pt idx="43">
                  <c:v>13.708333333333334</c:v>
                </c:pt>
                <c:pt idx="44">
                  <c:v>24.916666666666668</c:v>
                </c:pt>
                <c:pt idx="45">
                  <c:v>6.208333333333333</c:v>
                </c:pt>
                <c:pt idx="46">
                  <c:v>16.583333333333332</c:v>
                </c:pt>
                <c:pt idx="47">
                  <c:v>26.583333333333332</c:v>
                </c:pt>
                <c:pt idx="48">
                  <c:v>30.083333333333332</c:v>
                </c:pt>
                <c:pt idx="49">
                  <c:v>33.166666666666664</c:v>
                </c:pt>
                <c:pt idx="50">
                  <c:v>20.208333333333332</c:v>
                </c:pt>
                <c:pt idx="51">
                  <c:v>10.333333333333334</c:v>
                </c:pt>
                <c:pt idx="52">
                  <c:v>11.25</c:v>
                </c:pt>
                <c:pt idx="53">
                  <c:v>16.875</c:v>
                </c:pt>
                <c:pt idx="54">
                  <c:v>23.583333333333332</c:v>
                </c:pt>
                <c:pt idx="55">
                  <c:v>31.958333333333332</c:v>
                </c:pt>
                <c:pt idx="56">
                  <c:v>9.375</c:v>
                </c:pt>
                <c:pt idx="57">
                  <c:v>22.625</c:v>
                </c:pt>
                <c:pt idx="58">
                  <c:v>18.125</c:v>
                </c:pt>
                <c:pt idx="59">
                  <c:v>15.291666666666666</c:v>
                </c:pt>
                <c:pt idx="60">
                  <c:v>7.75</c:v>
                </c:pt>
                <c:pt idx="63">
                  <c:v>5.958333333333333</c:v>
                </c:pt>
                <c:pt idx="64">
                  <c:v>13.583333333333334</c:v>
                </c:pt>
                <c:pt idx="65">
                  <c:v>14.708333333333334</c:v>
                </c:pt>
                <c:pt idx="66">
                  <c:v>8.4166666666666661</c:v>
                </c:pt>
                <c:pt idx="67">
                  <c:v>16.833333333333332</c:v>
                </c:pt>
                <c:pt idx="68">
                  <c:v>39.958333333333336</c:v>
                </c:pt>
                <c:pt idx="69">
                  <c:v>18.75</c:v>
                </c:pt>
                <c:pt idx="70">
                  <c:v>32.375</c:v>
                </c:pt>
                <c:pt idx="71">
                  <c:v>38.875</c:v>
                </c:pt>
                <c:pt idx="72">
                  <c:v>19.625</c:v>
                </c:pt>
                <c:pt idx="73">
                  <c:v>12.125</c:v>
                </c:pt>
                <c:pt idx="74">
                  <c:v>21.708333333333332</c:v>
                </c:pt>
                <c:pt idx="75">
                  <c:v>23.208333333333332</c:v>
                </c:pt>
                <c:pt idx="76">
                  <c:v>18.75</c:v>
                </c:pt>
                <c:pt idx="77">
                  <c:v>15.083333333333334</c:v>
                </c:pt>
                <c:pt idx="78">
                  <c:v>7.875</c:v>
                </c:pt>
                <c:pt idx="79">
                  <c:v>27.875</c:v>
                </c:pt>
                <c:pt idx="80">
                  <c:v>6.041666666666667</c:v>
                </c:pt>
                <c:pt idx="81">
                  <c:v>29.666666666666668</c:v>
                </c:pt>
                <c:pt idx="82">
                  <c:v>36.291666666666664</c:v>
                </c:pt>
                <c:pt idx="83">
                  <c:v>12.958333333333334</c:v>
                </c:pt>
                <c:pt idx="84">
                  <c:v>6.583333333333333</c:v>
                </c:pt>
                <c:pt idx="85">
                  <c:v>4.166666666666667</c:v>
                </c:pt>
                <c:pt idx="86">
                  <c:v>21.75</c:v>
                </c:pt>
                <c:pt idx="87">
                  <c:v>26.458333333333332</c:v>
                </c:pt>
                <c:pt idx="88">
                  <c:v>12.791666666666666</c:v>
                </c:pt>
                <c:pt idx="89">
                  <c:v>11.5</c:v>
                </c:pt>
                <c:pt idx="90">
                  <c:v>13.333333333333334</c:v>
                </c:pt>
                <c:pt idx="91">
                  <c:v>18.666666666666668</c:v>
                </c:pt>
                <c:pt idx="92">
                  <c:v>10.958333333333334</c:v>
                </c:pt>
                <c:pt idx="93">
                  <c:v>5.333333333333333</c:v>
                </c:pt>
                <c:pt idx="94">
                  <c:v>6.541666666666667</c:v>
                </c:pt>
                <c:pt idx="95">
                  <c:v>15.333333333333334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FF-440B-AB6A-218CD136B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172815"/>
        <c:axId val="1"/>
      </c:scatterChart>
      <c:valAx>
        <c:axId val="7891728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PO Conc</a:t>
                </a:r>
              </a:p>
            </c:rich>
          </c:tx>
          <c:layout>
            <c:manualLayout>
              <c:xMode val="edge"/>
              <c:yMode val="edge"/>
              <c:x val="0.44593744722625023"/>
              <c:y val="0.8689725138033238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Golf Conc</a:t>
                </a:r>
              </a:p>
            </c:rich>
          </c:tx>
          <c:layout>
            <c:manualLayout>
              <c:xMode val="edge"/>
              <c:yMode val="edge"/>
              <c:x val="2.8287076876291992E-2"/>
              <c:y val="0.4131180803327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172815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2006 Comparison of
Dale to Jasper Sport</a:t>
            </a:r>
          </a:p>
        </c:rich>
      </c:tx>
      <c:layout>
        <c:manualLayout>
          <c:xMode val="edge"/>
          <c:yMode val="edge"/>
          <c:x val="0.34438204053972499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7148978035953"/>
          <c:y val="0.32194719363860846"/>
          <c:w val="0.75499139656785841"/>
          <c:h val="0.43306171179706626"/>
        </c:manualLayout>
      </c:layout>
      <c:scatterChart>
        <c:scatterStyle val="lineMarker"/>
        <c:varyColors val="0"/>
        <c:ser>
          <c:idx val="0"/>
          <c:order val="0"/>
          <c:tx>
            <c:v>Dale to Sport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5002434790622796"/>
                  <c:y val="0.8148397998286904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Comparison!$B$6:$B$117</c:f>
              <c:numCache>
                <c:formatCode>0.0</c:formatCode>
                <c:ptCount val="112"/>
                <c:pt idx="0">
                  <c:v>9.2083333333333339</c:v>
                </c:pt>
                <c:pt idx="1">
                  <c:v>11.75</c:v>
                </c:pt>
                <c:pt idx="3">
                  <c:v>17.208333333333332</c:v>
                </c:pt>
                <c:pt idx="4">
                  <c:v>10.625</c:v>
                </c:pt>
                <c:pt idx="5">
                  <c:v>11.166666666666666</c:v>
                </c:pt>
                <c:pt idx="6">
                  <c:v>10.25</c:v>
                </c:pt>
                <c:pt idx="7">
                  <c:v>17.833333333333332</c:v>
                </c:pt>
                <c:pt idx="8">
                  <c:v>7.75</c:v>
                </c:pt>
                <c:pt idx="9">
                  <c:v>11.458333333333334</c:v>
                </c:pt>
                <c:pt idx="10">
                  <c:v>13.791666666666666</c:v>
                </c:pt>
                <c:pt idx="11">
                  <c:v>27.791666666666668</c:v>
                </c:pt>
                <c:pt idx="12">
                  <c:v>10.041666666666666</c:v>
                </c:pt>
                <c:pt idx="13">
                  <c:v>5.875</c:v>
                </c:pt>
                <c:pt idx="14">
                  <c:v>8.5833333333333339</c:v>
                </c:pt>
                <c:pt idx="15">
                  <c:v>6.166666666666667</c:v>
                </c:pt>
                <c:pt idx="16">
                  <c:v>12.083333333333334</c:v>
                </c:pt>
                <c:pt idx="17">
                  <c:v>13.833333333333334</c:v>
                </c:pt>
                <c:pt idx="18">
                  <c:v>10.875</c:v>
                </c:pt>
                <c:pt idx="19">
                  <c:v>16.125</c:v>
                </c:pt>
                <c:pt idx="20">
                  <c:v>11.338912133891213</c:v>
                </c:pt>
                <c:pt idx="21">
                  <c:v>9.5</c:v>
                </c:pt>
                <c:pt idx="22">
                  <c:v>6.375</c:v>
                </c:pt>
                <c:pt idx="23">
                  <c:v>13.333333333333334</c:v>
                </c:pt>
                <c:pt idx="24">
                  <c:v>17.458333333333332</c:v>
                </c:pt>
                <c:pt idx="25">
                  <c:v>13.166666666666666</c:v>
                </c:pt>
                <c:pt idx="26">
                  <c:v>14.541666666666666</c:v>
                </c:pt>
                <c:pt idx="27">
                  <c:v>10.333333333333334</c:v>
                </c:pt>
                <c:pt idx="28">
                  <c:v>6.25</c:v>
                </c:pt>
                <c:pt idx="29">
                  <c:v>17.833333333333332</c:v>
                </c:pt>
                <c:pt idx="30">
                  <c:v>8.7916666666666661</c:v>
                </c:pt>
                <c:pt idx="31">
                  <c:v>6.208333333333333</c:v>
                </c:pt>
                <c:pt idx="32">
                  <c:v>17.166666666666668</c:v>
                </c:pt>
                <c:pt idx="33">
                  <c:v>4.75</c:v>
                </c:pt>
                <c:pt idx="34">
                  <c:v>5.625</c:v>
                </c:pt>
                <c:pt idx="35">
                  <c:v>8.7916666666666661</c:v>
                </c:pt>
                <c:pt idx="36">
                  <c:v>4.708333333333333</c:v>
                </c:pt>
                <c:pt idx="37">
                  <c:v>9.0416666666666661</c:v>
                </c:pt>
                <c:pt idx="38">
                  <c:v>14.291666666666666</c:v>
                </c:pt>
                <c:pt idx="39">
                  <c:v>20.708333333333332</c:v>
                </c:pt>
                <c:pt idx="40">
                  <c:v>23.75</c:v>
                </c:pt>
                <c:pt idx="41">
                  <c:v>8.6666666666666661</c:v>
                </c:pt>
                <c:pt idx="42">
                  <c:v>16.25</c:v>
                </c:pt>
                <c:pt idx="43">
                  <c:v>18.625</c:v>
                </c:pt>
                <c:pt idx="44">
                  <c:v>11.708333333333334</c:v>
                </c:pt>
                <c:pt idx="45">
                  <c:v>14.666666666666666</c:v>
                </c:pt>
                <c:pt idx="46">
                  <c:v>17.791666666666668</c:v>
                </c:pt>
                <c:pt idx="50">
                  <c:v>25.75</c:v>
                </c:pt>
                <c:pt idx="51">
                  <c:v>17</c:v>
                </c:pt>
                <c:pt idx="52">
                  <c:v>13.75</c:v>
                </c:pt>
                <c:pt idx="53">
                  <c:v>22.958333333333332</c:v>
                </c:pt>
                <c:pt idx="54">
                  <c:v>14.416666666666666</c:v>
                </c:pt>
                <c:pt idx="55">
                  <c:v>13.5</c:v>
                </c:pt>
                <c:pt idx="56">
                  <c:v>45.333333333333336</c:v>
                </c:pt>
                <c:pt idx="57">
                  <c:v>15.083333333333334</c:v>
                </c:pt>
                <c:pt idx="58">
                  <c:v>25.208333333333332</c:v>
                </c:pt>
                <c:pt idx="59">
                  <c:v>8.5</c:v>
                </c:pt>
                <c:pt idx="60">
                  <c:v>20.041666666666668</c:v>
                </c:pt>
                <c:pt idx="61">
                  <c:v>21.75</c:v>
                </c:pt>
                <c:pt idx="62">
                  <c:v>30</c:v>
                </c:pt>
                <c:pt idx="63">
                  <c:v>14.458333333333334</c:v>
                </c:pt>
                <c:pt idx="64">
                  <c:v>22.5</c:v>
                </c:pt>
                <c:pt idx="65">
                  <c:v>10.041666666666666</c:v>
                </c:pt>
                <c:pt idx="71">
                  <c:v>10.583333333333334</c:v>
                </c:pt>
                <c:pt idx="72">
                  <c:v>14.416666666666666</c:v>
                </c:pt>
                <c:pt idx="73">
                  <c:v>22.041666666666668</c:v>
                </c:pt>
                <c:pt idx="74">
                  <c:v>18.041666666666668</c:v>
                </c:pt>
                <c:pt idx="75">
                  <c:v>11.375</c:v>
                </c:pt>
                <c:pt idx="76">
                  <c:v>24.583333333333332</c:v>
                </c:pt>
                <c:pt idx="77">
                  <c:v>6.75</c:v>
                </c:pt>
                <c:pt idx="78">
                  <c:v>2.8333333333333335</c:v>
                </c:pt>
                <c:pt idx="79">
                  <c:v>8.25</c:v>
                </c:pt>
                <c:pt idx="80">
                  <c:v>5.708333333333333</c:v>
                </c:pt>
                <c:pt idx="81">
                  <c:v>9</c:v>
                </c:pt>
                <c:pt idx="82">
                  <c:v>8.7916666666666661</c:v>
                </c:pt>
                <c:pt idx="83">
                  <c:v>11.916666666666666</c:v>
                </c:pt>
                <c:pt idx="84">
                  <c:v>11.666666666666666</c:v>
                </c:pt>
                <c:pt idx="85">
                  <c:v>4.416666666666667</c:v>
                </c:pt>
                <c:pt idx="86">
                  <c:v>9.6666666666666661</c:v>
                </c:pt>
                <c:pt idx="87">
                  <c:v>7.875</c:v>
                </c:pt>
                <c:pt idx="88">
                  <c:v>8.4166666666666661</c:v>
                </c:pt>
                <c:pt idx="89">
                  <c:v>8</c:v>
                </c:pt>
                <c:pt idx="90">
                  <c:v>8.25</c:v>
                </c:pt>
                <c:pt idx="91">
                  <c:v>5.791666666666667</c:v>
                </c:pt>
                <c:pt idx="92">
                  <c:v>10.5</c:v>
                </c:pt>
                <c:pt idx="93">
                  <c:v>14.541666666666666</c:v>
                </c:pt>
                <c:pt idx="94">
                  <c:v>13.75</c:v>
                </c:pt>
                <c:pt idx="95">
                  <c:v>13.875</c:v>
                </c:pt>
                <c:pt idx="96">
                  <c:v>4.375</c:v>
                </c:pt>
                <c:pt idx="97">
                  <c:v>21.125</c:v>
                </c:pt>
                <c:pt idx="98">
                  <c:v>17.5</c:v>
                </c:pt>
                <c:pt idx="99">
                  <c:v>14.5</c:v>
                </c:pt>
                <c:pt idx="100">
                  <c:v>15.708333333333334</c:v>
                </c:pt>
                <c:pt idx="101">
                  <c:v>5.208333333333333</c:v>
                </c:pt>
                <c:pt idx="102">
                  <c:v>9.625</c:v>
                </c:pt>
                <c:pt idx="103">
                  <c:v>7.333333333333333</c:v>
                </c:pt>
                <c:pt idx="104">
                  <c:v>10.458333333333334</c:v>
                </c:pt>
                <c:pt idx="105">
                  <c:v>7.458333333333333</c:v>
                </c:pt>
                <c:pt idx="106">
                  <c:v>12.208333333333334</c:v>
                </c:pt>
                <c:pt idx="107">
                  <c:v>15</c:v>
                </c:pt>
                <c:pt idx="108">
                  <c:v>6.166666666666667</c:v>
                </c:pt>
                <c:pt idx="109">
                  <c:v>13.625</c:v>
                </c:pt>
              </c:numCache>
            </c:numRef>
          </c:xVal>
          <c:yVal>
            <c:numRef>
              <c:f>Comparison!$C$6:$C$117</c:f>
              <c:numCache>
                <c:formatCode>0.0</c:formatCode>
                <c:ptCount val="112"/>
                <c:pt idx="3">
                  <c:v>19.5</c:v>
                </c:pt>
                <c:pt idx="4">
                  <c:v>11.2</c:v>
                </c:pt>
                <c:pt idx="5">
                  <c:v>11</c:v>
                </c:pt>
                <c:pt idx="6">
                  <c:v>9.6</c:v>
                </c:pt>
                <c:pt idx="7">
                  <c:v>22.7</c:v>
                </c:pt>
                <c:pt idx="8">
                  <c:v>8.3000000000000007</c:v>
                </c:pt>
                <c:pt idx="9">
                  <c:v>14.8</c:v>
                </c:pt>
                <c:pt idx="10">
                  <c:v>14.083333333333334</c:v>
                </c:pt>
                <c:pt idx="11">
                  <c:v>29.625</c:v>
                </c:pt>
                <c:pt idx="12">
                  <c:v>11.203319502074688</c:v>
                </c:pt>
                <c:pt idx="13">
                  <c:v>5.8506224066390038</c:v>
                </c:pt>
                <c:pt idx="14">
                  <c:v>7.291666666666667</c:v>
                </c:pt>
                <c:pt idx="15">
                  <c:v>4.208333333333333</c:v>
                </c:pt>
                <c:pt idx="16">
                  <c:v>13.029045643153527</c:v>
                </c:pt>
                <c:pt idx="17">
                  <c:v>14.5</c:v>
                </c:pt>
                <c:pt idx="18">
                  <c:v>11.037344398340249</c:v>
                </c:pt>
                <c:pt idx="19">
                  <c:v>16.141078838174273</c:v>
                </c:pt>
                <c:pt idx="20">
                  <c:v>12.697095435684647</c:v>
                </c:pt>
                <c:pt idx="22">
                  <c:v>6.1825726141078832</c:v>
                </c:pt>
                <c:pt idx="23">
                  <c:v>13.900414937759335</c:v>
                </c:pt>
                <c:pt idx="24">
                  <c:v>15.875</c:v>
                </c:pt>
                <c:pt idx="25">
                  <c:v>12.697095435684647</c:v>
                </c:pt>
                <c:pt idx="26">
                  <c:v>17.925311203319502</c:v>
                </c:pt>
                <c:pt idx="27">
                  <c:v>9.6680497925311197</c:v>
                </c:pt>
                <c:pt idx="28">
                  <c:v>6.3900414937759331</c:v>
                </c:pt>
                <c:pt idx="29">
                  <c:v>17.208333333333332</c:v>
                </c:pt>
                <c:pt idx="30">
                  <c:v>8.6307053941908709</c:v>
                </c:pt>
                <c:pt idx="31">
                  <c:v>7.375</c:v>
                </c:pt>
                <c:pt idx="32">
                  <c:v>18.38174273858921</c:v>
                </c:pt>
                <c:pt idx="33">
                  <c:v>5.208333333333333</c:v>
                </c:pt>
                <c:pt idx="34">
                  <c:v>6.8464730290456428</c:v>
                </c:pt>
                <c:pt idx="35">
                  <c:v>7.541666666666667</c:v>
                </c:pt>
                <c:pt idx="36">
                  <c:v>4.583333333333333</c:v>
                </c:pt>
                <c:pt idx="37">
                  <c:v>10.165975103734439</c:v>
                </c:pt>
                <c:pt idx="40">
                  <c:v>21.291666666666668</c:v>
                </c:pt>
                <c:pt idx="41">
                  <c:v>9.2916666666666661</c:v>
                </c:pt>
                <c:pt idx="42">
                  <c:v>18</c:v>
                </c:pt>
                <c:pt idx="43">
                  <c:v>17.800829875518673</c:v>
                </c:pt>
                <c:pt idx="44">
                  <c:v>12.833333333333334</c:v>
                </c:pt>
                <c:pt idx="45">
                  <c:v>15.394190871369293</c:v>
                </c:pt>
                <c:pt idx="46">
                  <c:v>19.668049792531118</c:v>
                </c:pt>
                <c:pt idx="47">
                  <c:v>18.75</c:v>
                </c:pt>
                <c:pt idx="48">
                  <c:v>23.029045643153527</c:v>
                </c:pt>
                <c:pt idx="50">
                  <c:v>22.614107883817425</c:v>
                </c:pt>
                <c:pt idx="51">
                  <c:v>17.166666666666668</c:v>
                </c:pt>
                <c:pt idx="52">
                  <c:v>14.5</c:v>
                </c:pt>
                <c:pt idx="55">
                  <c:v>14.066390041493776</c:v>
                </c:pt>
                <c:pt idx="56">
                  <c:v>45.958333333333336</c:v>
                </c:pt>
                <c:pt idx="57">
                  <c:v>13.625</c:v>
                </c:pt>
                <c:pt idx="58">
                  <c:v>24.356846473029044</c:v>
                </c:pt>
                <c:pt idx="59">
                  <c:v>11.327800829875518</c:v>
                </c:pt>
                <c:pt idx="60">
                  <c:v>20.995850622406639</c:v>
                </c:pt>
                <c:pt idx="61">
                  <c:v>22.863070539419084</c:v>
                </c:pt>
                <c:pt idx="62">
                  <c:v>33.817427385892117</c:v>
                </c:pt>
                <c:pt idx="63">
                  <c:v>15.083333333333334</c:v>
                </c:pt>
                <c:pt idx="64">
                  <c:v>21.666666666666668</c:v>
                </c:pt>
                <c:pt idx="65">
                  <c:v>10.04149377593361</c:v>
                </c:pt>
                <c:pt idx="68">
                  <c:v>23.858921161825723</c:v>
                </c:pt>
                <c:pt idx="69">
                  <c:v>22.406639004149376</c:v>
                </c:pt>
                <c:pt idx="70">
                  <c:v>12.958333333333334</c:v>
                </c:pt>
                <c:pt idx="71">
                  <c:v>8.9166666666666661</c:v>
                </c:pt>
                <c:pt idx="72">
                  <c:v>12.033195020746888</c:v>
                </c:pt>
                <c:pt idx="73">
                  <c:v>23.375</c:v>
                </c:pt>
                <c:pt idx="74">
                  <c:v>18.713692946058089</c:v>
                </c:pt>
                <c:pt idx="75">
                  <c:v>11.120331950207468</c:v>
                </c:pt>
                <c:pt idx="76">
                  <c:v>23.526970954356845</c:v>
                </c:pt>
                <c:pt idx="77">
                  <c:v>4.4813278008298756</c:v>
                </c:pt>
                <c:pt idx="80">
                  <c:v>5.5186721991701244</c:v>
                </c:pt>
                <c:pt idx="81">
                  <c:v>9.8755186721991688</c:v>
                </c:pt>
                <c:pt idx="82">
                  <c:v>8.8333333333333339</c:v>
                </c:pt>
                <c:pt idx="83">
                  <c:v>10.207468879668049</c:v>
                </c:pt>
                <c:pt idx="84">
                  <c:v>12.791666666666666</c:v>
                </c:pt>
                <c:pt idx="85">
                  <c:v>3.9834024896265556</c:v>
                </c:pt>
                <c:pt idx="86">
                  <c:v>11.742738589211617</c:v>
                </c:pt>
                <c:pt idx="87">
                  <c:v>9.0871369294605806</c:v>
                </c:pt>
                <c:pt idx="88">
                  <c:v>6.875</c:v>
                </c:pt>
                <c:pt idx="89">
                  <c:v>9.1666666666666661</c:v>
                </c:pt>
                <c:pt idx="90">
                  <c:v>8.3817427385892103</c:v>
                </c:pt>
                <c:pt idx="91">
                  <c:v>6</c:v>
                </c:pt>
                <c:pt idx="92">
                  <c:v>7.1369294605809124</c:v>
                </c:pt>
                <c:pt idx="93">
                  <c:v>13.485477178423237</c:v>
                </c:pt>
                <c:pt idx="94">
                  <c:v>14.041666666666666</c:v>
                </c:pt>
                <c:pt idx="95">
                  <c:v>14.771784232365144</c:v>
                </c:pt>
                <c:pt idx="96">
                  <c:v>4.6887966804979246</c:v>
                </c:pt>
                <c:pt idx="97">
                  <c:v>19.377593360995849</c:v>
                </c:pt>
                <c:pt idx="98">
                  <c:v>15.145228215767634</c:v>
                </c:pt>
                <c:pt idx="99">
                  <c:v>14.107883817427386</c:v>
                </c:pt>
                <c:pt idx="100">
                  <c:v>17.095435684647303</c:v>
                </c:pt>
                <c:pt idx="101">
                  <c:v>5.7676348547717842</c:v>
                </c:pt>
                <c:pt idx="102">
                  <c:v>8.215767634854771</c:v>
                </c:pt>
                <c:pt idx="103">
                  <c:v>6.708333333333333</c:v>
                </c:pt>
                <c:pt idx="104">
                  <c:v>10.207468879668049</c:v>
                </c:pt>
                <c:pt idx="105">
                  <c:v>10.08298755186722</c:v>
                </c:pt>
                <c:pt idx="107">
                  <c:v>16.058091286307054</c:v>
                </c:pt>
                <c:pt idx="108">
                  <c:v>5.9336099585062234</c:v>
                </c:pt>
                <c:pt idx="109">
                  <c:v>14.439834024896264</c:v>
                </c:pt>
                <c:pt idx="110">
                  <c:v>11.410788381742737</c:v>
                </c:pt>
                <c:pt idx="111">
                  <c:v>4.7302904564315353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58-44C6-86A4-53B39A0B8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196111"/>
        <c:axId val="1"/>
      </c:scatterChart>
      <c:valAx>
        <c:axId val="789196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Dale Conc</a:t>
                </a:r>
              </a:p>
            </c:rich>
          </c:tx>
          <c:layout>
            <c:manualLayout>
              <c:xMode val="edge"/>
              <c:yMode val="edge"/>
              <c:x val="0.51491737792237713"/>
              <c:y val="0.820537980247073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10430802189424362"/>
              <c:y val="0.367532636985668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196111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Gain/Loss Across City
Feb - Dec 2006</a:t>
            </a:r>
          </a:p>
        </c:rich>
      </c:tx>
      <c:layout>
        <c:manualLayout>
          <c:xMode val="edge"/>
          <c:yMode val="edge"/>
          <c:x val="0.34544234499499482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66988612126612"/>
          <c:y val="0.25000775968187217"/>
          <c:w val="0.84608342469788589"/>
          <c:h val="0.6212314028458640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Comparison!$F$5</c:f>
              <c:strCache>
                <c:ptCount val="1"/>
                <c:pt idx="0">
                  <c:v>From SW to PO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Comparison!$F$6:$F$117</c:f>
              <c:numCache>
                <c:formatCode>0.0</c:formatCode>
                <c:ptCount val="112"/>
                <c:pt idx="3">
                  <c:v>0.89999999999999858</c:v>
                </c:pt>
                <c:pt idx="4">
                  <c:v>0.80000000000000071</c:v>
                </c:pt>
                <c:pt idx="5">
                  <c:v>0.30000000000000071</c:v>
                </c:pt>
                <c:pt idx="6">
                  <c:v>-9.9999999999999645E-2</c:v>
                </c:pt>
                <c:pt idx="7">
                  <c:v>2</c:v>
                </c:pt>
                <c:pt idx="8">
                  <c:v>1.1999999999999993</c:v>
                </c:pt>
                <c:pt idx="9">
                  <c:v>3.8000000000000007</c:v>
                </c:pt>
                <c:pt idx="10">
                  <c:v>-2.75</c:v>
                </c:pt>
                <c:pt idx="11">
                  <c:v>-3.2916666666666679</c:v>
                </c:pt>
                <c:pt idx="12">
                  <c:v>0.67168049792531193</c:v>
                </c:pt>
                <c:pt idx="13">
                  <c:v>0.44104426002766317</c:v>
                </c:pt>
                <c:pt idx="14">
                  <c:v>0.74999999999999911</c:v>
                </c:pt>
                <c:pt idx="15">
                  <c:v>1.041666666666667</c:v>
                </c:pt>
                <c:pt idx="17">
                  <c:v>1.2916666666666661</c:v>
                </c:pt>
                <c:pt idx="18">
                  <c:v>-0.16234439834024883</c:v>
                </c:pt>
                <c:pt idx="19">
                  <c:v>0.27558782849239449</c:v>
                </c:pt>
                <c:pt idx="20">
                  <c:v>0.17844104500204772</c:v>
                </c:pt>
                <c:pt idx="22">
                  <c:v>-0.22423928077455013</c:v>
                </c:pt>
                <c:pt idx="23">
                  <c:v>-0.40041493775933468</c:v>
                </c:pt>
                <c:pt idx="24">
                  <c:v>0.58333333333333215</c:v>
                </c:pt>
                <c:pt idx="25">
                  <c:v>-1.4054287690179805</c:v>
                </c:pt>
                <c:pt idx="26">
                  <c:v>0.40802213001382981</c:v>
                </c:pt>
                <c:pt idx="27">
                  <c:v>-8.4716459197785809E-2</c:v>
                </c:pt>
                <c:pt idx="28">
                  <c:v>0.27662517289073385</c:v>
                </c:pt>
                <c:pt idx="29">
                  <c:v>-1.3749999999999982</c:v>
                </c:pt>
                <c:pt idx="30">
                  <c:v>-0.6307053941908709</c:v>
                </c:pt>
                <c:pt idx="31">
                  <c:v>-1.208333333333333</c:v>
                </c:pt>
                <c:pt idx="32">
                  <c:v>-1.0067427385892103</c:v>
                </c:pt>
                <c:pt idx="33">
                  <c:v>0</c:v>
                </c:pt>
                <c:pt idx="34">
                  <c:v>-0.38813969571230977</c:v>
                </c:pt>
                <c:pt idx="35">
                  <c:v>0.25</c:v>
                </c:pt>
                <c:pt idx="36">
                  <c:v>-0.125</c:v>
                </c:pt>
                <c:pt idx="37">
                  <c:v>-0.79097510373443924</c:v>
                </c:pt>
                <c:pt idx="40">
                  <c:v>1.0416666666666643</c:v>
                </c:pt>
                <c:pt idx="41">
                  <c:v>0.33333333333333393</c:v>
                </c:pt>
                <c:pt idx="42">
                  <c:v>4.1666666666667851E-2</c:v>
                </c:pt>
                <c:pt idx="43">
                  <c:v>-0.38416320885200506</c:v>
                </c:pt>
                <c:pt idx="44">
                  <c:v>0.91666666666666607</c:v>
                </c:pt>
                <c:pt idx="45">
                  <c:v>-0.56085753803595928</c:v>
                </c:pt>
                <c:pt idx="46">
                  <c:v>-0.37638312586445011</c:v>
                </c:pt>
                <c:pt idx="47">
                  <c:v>0.83333333333333215</c:v>
                </c:pt>
                <c:pt idx="48">
                  <c:v>-0.27904564315352687</c:v>
                </c:pt>
                <c:pt idx="50">
                  <c:v>1.1775587828492426</c:v>
                </c:pt>
                <c:pt idx="51">
                  <c:v>-0.3333333333333357</c:v>
                </c:pt>
                <c:pt idx="52">
                  <c:v>-0.125</c:v>
                </c:pt>
                <c:pt idx="55">
                  <c:v>-0.3163900414937757</c:v>
                </c:pt>
                <c:pt idx="56">
                  <c:v>-0.75</c:v>
                </c:pt>
                <c:pt idx="57">
                  <c:v>-1.5416666666666661</c:v>
                </c:pt>
                <c:pt idx="58">
                  <c:v>1.1014868603042878</c:v>
                </c:pt>
                <c:pt idx="59">
                  <c:v>-0.41113416320885143</c:v>
                </c:pt>
                <c:pt idx="60">
                  <c:v>-3.751728907330687E-2</c:v>
                </c:pt>
                <c:pt idx="61">
                  <c:v>-2.2797372060857519</c:v>
                </c:pt>
                <c:pt idx="62">
                  <c:v>-2.150760719225449</c:v>
                </c:pt>
                <c:pt idx="63">
                  <c:v>-1.0833333333333339</c:v>
                </c:pt>
                <c:pt idx="64">
                  <c:v>-0.8333333333333357</c:v>
                </c:pt>
                <c:pt idx="65">
                  <c:v>-0.54149377593360981</c:v>
                </c:pt>
                <c:pt idx="68">
                  <c:v>1.3910788381742769</c:v>
                </c:pt>
                <c:pt idx="69">
                  <c:v>2.0933609958506239</c:v>
                </c:pt>
                <c:pt idx="70">
                  <c:v>-0.75</c:v>
                </c:pt>
                <c:pt idx="71">
                  <c:v>0.29166666666666785</c:v>
                </c:pt>
                <c:pt idx="72">
                  <c:v>0.55013831258644608</c:v>
                </c:pt>
                <c:pt idx="73">
                  <c:v>1.2083333333333321</c:v>
                </c:pt>
                <c:pt idx="74">
                  <c:v>7.79737206085791E-2</c:v>
                </c:pt>
                <c:pt idx="75">
                  <c:v>-0.20366528354080238</c:v>
                </c:pt>
                <c:pt idx="76">
                  <c:v>-0.86030428769017675</c:v>
                </c:pt>
                <c:pt idx="77">
                  <c:v>0.81033886583679138</c:v>
                </c:pt>
                <c:pt idx="80">
                  <c:v>0.48132780082987559</c:v>
                </c:pt>
                <c:pt idx="81">
                  <c:v>-4.2185338865834865E-2</c:v>
                </c:pt>
                <c:pt idx="82">
                  <c:v>-0.45833333333333393</c:v>
                </c:pt>
                <c:pt idx="83">
                  <c:v>-8.2468879668049055E-2</c:v>
                </c:pt>
                <c:pt idx="84">
                  <c:v>-0.58333333333333215</c:v>
                </c:pt>
                <c:pt idx="85">
                  <c:v>1.3499308437067774</c:v>
                </c:pt>
                <c:pt idx="86">
                  <c:v>-0.86773858921161739</c:v>
                </c:pt>
                <c:pt idx="87">
                  <c:v>0.1628630705394194</c:v>
                </c:pt>
                <c:pt idx="88">
                  <c:v>-0.20833333333333304</c:v>
                </c:pt>
                <c:pt idx="89">
                  <c:v>-4.1666666666666075E-2</c:v>
                </c:pt>
                <c:pt idx="90">
                  <c:v>0.95159059474412366</c:v>
                </c:pt>
                <c:pt idx="91">
                  <c:v>8.3333333333333037E-2</c:v>
                </c:pt>
                <c:pt idx="92">
                  <c:v>0.27973720608575459</c:v>
                </c:pt>
                <c:pt idx="93">
                  <c:v>1.1395228215767634</c:v>
                </c:pt>
                <c:pt idx="94">
                  <c:v>1.9583333333333339</c:v>
                </c:pt>
                <c:pt idx="95">
                  <c:v>3.9782157676348557</c:v>
                </c:pt>
                <c:pt idx="96">
                  <c:v>0.47786998616874232</c:v>
                </c:pt>
                <c:pt idx="97">
                  <c:v>0.16407330567081857</c:v>
                </c:pt>
                <c:pt idx="98">
                  <c:v>-1.0618948824343004</c:v>
                </c:pt>
                <c:pt idx="99">
                  <c:v>1.7254495159059484</c:v>
                </c:pt>
                <c:pt idx="100">
                  <c:v>-0.55376901798063471</c:v>
                </c:pt>
                <c:pt idx="101">
                  <c:v>0.14903181189488279</c:v>
                </c:pt>
                <c:pt idx="102">
                  <c:v>0.99256569847856291</c:v>
                </c:pt>
                <c:pt idx="103">
                  <c:v>0.45833333333333393</c:v>
                </c:pt>
                <c:pt idx="104">
                  <c:v>0.20919778699861702</c:v>
                </c:pt>
                <c:pt idx="105">
                  <c:v>1.0003457814661143</c:v>
                </c:pt>
                <c:pt idx="107">
                  <c:v>-0.26642461964038766</c:v>
                </c:pt>
                <c:pt idx="108">
                  <c:v>1.1618257261410792</c:v>
                </c:pt>
                <c:pt idx="109">
                  <c:v>0.39349930843706993</c:v>
                </c:pt>
                <c:pt idx="110">
                  <c:v>0.6725449515905968</c:v>
                </c:pt>
                <c:pt idx="111">
                  <c:v>-6.3623789764868377E-2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D-44C5-B1CC-10861B2E8D4C}"/>
            </c:ext>
          </c:extLst>
        </c:ser>
        <c:ser>
          <c:idx val="0"/>
          <c:order val="1"/>
          <c:tx>
            <c:strRef>
              <c:f>Comparison!$G$5</c:f>
              <c:strCache>
                <c:ptCount val="1"/>
                <c:pt idx="0">
                  <c:v>From SW to NE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Comparison!$G$6:$G$117</c:f>
              <c:numCache>
                <c:formatCode>0.0</c:formatCode>
                <c:ptCount val="112"/>
                <c:pt idx="3">
                  <c:v>2.3999999999999986</c:v>
                </c:pt>
                <c:pt idx="4">
                  <c:v>0</c:v>
                </c:pt>
                <c:pt idx="5">
                  <c:v>0.5</c:v>
                </c:pt>
                <c:pt idx="6">
                  <c:v>0.90000000000000036</c:v>
                </c:pt>
                <c:pt idx="7">
                  <c:v>2.1999999999999993</c:v>
                </c:pt>
                <c:pt idx="8">
                  <c:v>-0.10000000000000142</c:v>
                </c:pt>
                <c:pt idx="9">
                  <c:v>1</c:v>
                </c:pt>
                <c:pt idx="10">
                  <c:v>-1.9583333333333339</c:v>
                </c:pt>
                <c:pt idx="11">
                  <c:v>-1.6666666666666679</c:v>
                </c:pt>
                <c:pt idx="12">
                  <c:v>0.88001383125864585</c:v>
                </c:pt>
                <c:pt idx="13">
                  <c:v>1.0243775933609962</c:v>
                </c:pt>
                <c:pt idx="14">
                  <c:v>1.3749999999999991</c:v>
                </c:pt>
                <c:pt idx="15">
                  <c:v>4.1666666666666963E-2</c:v>
                </c:pt>
                <c:pt idx="16">
                  <c:v>-0.73737897648686079</c:v>
                </c:pt>
                <c:pt idx="17">
                  <c:v>2.25</c:v>
                </c:pt>
                <c:pt idx="18">
                  <c:v>0.37932226832641724</c:v>
                </c:pt>
                <c:pt idx="19">
                  <c:v>0.98392116182572664</c:v>
                </c:pt>
                <c:pt idx="20">
                  <c:v>1.1237897648687323E-2</c:v>
                </c:pt>
                <c:pt idx="22">
                  <c:v>-0.59923928077455013</c:v>
                </c:pt>
                <c:pt idx="23">
                  <c:v>-0.42761159047899966</c:v>
                </c:pt>
                <c:pt idx="24">
                  <c:v>0.625</c:v>
                </c:pt>
                <c:pt idx="25">
                  <c:v>-1.9470954356846466</c:v>
                </c:pt>
                <c:pt idx="26">
                  <c:v>-1.4669778699861702</c:v>
                </c:pt>
                <c:pt idx="27">
                  <c:v>0.45695020746888027</c:v>
                </c:pt>
                <c:pt idx="28">
                  <c:v>-1.3067081604426001</c:v>
                </c:pt>
                <c:pt idx="29">
                  <c:v>-8.3333333333332149E-2</c:v>
                </c:pt>
                <c:pt idx="30">
                  <c:v>-0.6307053941908709</c:v>
                </c:pt>
                <c:pt idx="33">
                  <c:v>-0.5</c:v>
                </c:pt>
                <c:pt idx="34">
                  <c:v>-1.2631396957123098</c:v>
                </c:pt>
                <c:pt idx="35">
                  <c:v>0.25</c:v>
                </c:pt>
                <c:pt idx="36">
                  <c:v>-0.54166666666666607</c:v>
                </c:pt>
                <c:pt idx="37">
                  <c:v>-1.4993084370677732</c:v>
                </c:pt>
                <c:pt idx="40">
                  <c:v>0.7916666666666643</c:v>
                </c:pt>
                <c:pt idx="41">
                  <c:v>-0.70833333333333215</c:v>
                </c:pt>
                <c:pt idx="42">
                  <c:v>-0.125</c:v>
                </c:pt>
                <c:pt idx="43">
                  <c:v>-0.50916320885200506</c:v>
                </c:pt>
                <c:pt idx="44">
                  <c:v>4.1666666666666075E-2</c:v>
                </c:pt>
                <c:pt idx="45">
                  <c:v>0.56414246196404072</c:v>
                </c:pt>
                <c:pt idx="46">
                  <c:v>-0.91804979253111796</c:v>
                </c:pt>
                <c:pt idx="47">
                  <c:v>0.83333333333333215</c:v>
                </c:pt>
                <c:pt idx="48">
                  <c:v>-1.7790456431535269</c:v>
                </c:pt>
                <c:pt idx="50">
                  <c:v>0.30255878284924265</c:v>
                </c:pt>
                <c:pt idx="51">
                  <c:v>1.1666666666666643</c:v>
                </c:pt>
                <c:pt idx="52">
                  <c:v>-1.3333333333333339</c:v>
                </c:pt>
                <c:pt idx="55">
                  <c:v>-1.5663900414937757</c:v>
                </c:pt>
                <c:pt idx="56">
                  <c:v>-0.75</c:v>
                </c:pt>
                <c:pt idx="57">
                  <c:v>-1.625</c:v>
                </c:pt>
                <c:pt idx="58">
                  <c:v>0.60148686030428777</c:v>
                </c:pt>
                <c:pt idx="59">
                  <c:v>-0.70280082987551751</c:v>
                </c:pt>
                <c:pt idx="60">
                  <c:v>-0.32918395573997117</c:v>
                </c:pt>
                <c:pt idx="61">
                  <c:v>-2.1964038727524162</c:v>
                </c:pt>
                <c:pt idx="62">
                  <c:v>-1.5257607192254525</c:v>
                </c:pt>
                <c:pt idx="63">
                  <c:v>-1.8333333333333339</c:v>
                </c:pt>
                <c:pt idx="64">
                  <c:v>-1.7916666666666679</c:v>
                </c:pt>
                <c:pt idx="65">
                  <c:v>-1.1664937759336098</c:v>
                </c:pt>
                <c:pt idx="68">
                  <c:v>-0.35892116182572309</c:v>
                </c:pt>
                <c:pt idx="69">
                  <c:v>2.301694329183956</c:v>
                </c:pt>
                <c:pt idx="70">
                  <c:v>-1.5833333333333339</c:v>
                </c:pt>
                <c:pt idx="71">
                  <c:v>-0.83333333333333215</c:v>
                </c:pt>
                <c:pt idx="72">
                  <c:v>-3.3195020746887849E-2</c:v>
                </c:pt>
                <c:pt idx="73">
                  <c:v>-0.5</c:v>
                </c:pt>
                <c:pt idx="74">
                  <c:v>0.5779737206085791</c:v>
                </c:pt>
                <c:pt idx="75">
                  <c:v>-0.49533195020746845</c:v>
                </c:pt>
                <c:pt idx="76">
                  <c:v>-1.0269709543568446</c:v>
                </c:pt>
                <c:pt idx="77">
                  <c:v>0.35200553250345745</c:v>
                </c:pt>
                <c:pt idx="80">
                  <c:v>0.56466113416320862</c:v>
                </c:pt>
                <c:pt idx="81">
                  <c:v>0.41614799446749728</c:v>
                </c:pt>
                <c:pt idx="82">
                  <c:v>-0.83333333333333393</c:v>
                </c:pt>
                <c:pt idx="83">
                  <c:v>-1.040802213001383</c:v>
                </c:pt>
                <c:pt idx="84">
                  <c:v>-0.875</c:v>
                </c:pt>
                <c:pt idx="85">
                  <c:v>0.93326417704011133</c:v>
                </c:pt>
                <c:pt idx="86">
                  <c:v>-3.4405255878283469E-2</c:v>
                </c:pt>
                <c:pt idx="87">
                  <c:v>1.3295297372060855</c:v>
                </c:pt>
                <c:pt idx="88">
                  <c:v>0.16666666666666696</c:v>
                </c:pt>
                <c:pt idx="89">
                  <c:v>0.125</c:v>
                </c:pt>
                <c:pt idx="90">
                  <c:v>0.28492392807745581</c:v>
                </c:pt>
                <c:pt idx="91">
                  <c:v>-0.33333333333333304</c:v>
                </c:pt>
                <c:pt idx="92">
                  <c:v>0.48807053941908762</c:v>
                </c:pt>
                <c:pt idx="94">
                  <c:v>3.6250000000000018</c:v>
                </c:pt>
                <c:pt idx="95">
                  <c:v>2.8532157676348557</c:v>
                </c:pt>
                <c:pt idx="96">
                  <c:v>2.1445366528354084</c:v>
                </c:pt>
                <c:pt idx="97">
                  <c:v>-2.5933609958492809E-3</c:v>
                </c:pt>
                <c:pt idx="98">
                  <c:v>-2.0618948824343004</c:v>
                </c:pt>
                <c:pt idx="99">
                  <c:v>1.8921161825726145</c:v>
                </c:pt>
                <c:pt idx="100">
                  <c:v>0.57123098201936529</c:v>
                </c:pt>
                <c:pt idx="101">
                  <c:v>0.35736514522821583</c:v>
                </c:pt>
                <c:pt idx="102">
                  <c:v>0.99256569847856291</c:v>
                </c:pt>
                <c:pt idx="103">
                  <c:v>1.458333333333333</c:v>
                </c:pt>
                <c:pt idx="104">
                  <c:v>1.459197786998617</c:v>
                </c:pt>
                <c:pt idx="105">
                  <c:v>0.8753457814661143</c:v>
                </c:pt>
                <c:pt idx="107">
                  <c:v>-1.3497579529737198</c:v>
                </c:pt>
                <c:pt idx="108">
                  <c:v>-0.14194329183955645</c:v>
                </c:pt>
                <c:pt idx="109">
                  <c:v>-1.4815006915629301</c:v>
                </c:pt>
                <c:pt idx="110">
                  <c:v>0.7975449515905968</c:v>
                </c:pt>
                <c:pt idx="111">
                  <c:v>0.14470954356846466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D-44C5-B1CC-10861B2E8D4C}"/>
            </c:ext>
          </c:extLst>
        </c:ser>
        <c:ser>
          <c:idx val="1"/>
          <c:order val="2"/>
          <c:tx>
            <c:strRef>
              <c:f>Comparison!$H$5</c:f>
              <c:strCache>
                <c:ptCount val="1"/>
                <c:pt idx="0">
                  <c:v>From PO to NE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Comparison!$H$6:$H$117</c:f>
              <c:numCache>
                <c:formatCode>General</c:formatCode>
                <c:ptCount val="112"/>
                <c:pt idx="1">
                  <c:v>2.5</c:v>
                </c:pt>
                <c:pt idx="2">
                  <c:v>0.40000000000000036</c:v>
                </c:pt>
                <c:pt idx="3" formatCode="0.0">
                  <c:v>1.5</c:v>
                </c:pt>
                <c:pt idx="4" formatCode="0.0">
                  <c:v>-0.80000000000000071</c:v>
                </c:pt>
                <c:pt idx="5" formatCode="0.0">
                  <c:v>0.19999999999999929</c:v>
                </c:pt>
                <c:pt idx="6" formatCode="0.0">
                  <c:v>1</c:v>
                </c:pt>
                <c:pt idx="7" formatCode="0.0">
                  <c:v>0.19999999999999929</c:v>
                </c:pt>
                <c:pt idx="8" formatCode="0.0">
                  <c:v>-1.3000000000000007</c:v>
                </c:pt>
                <c:pt idx="9" formatCode="0.0">
                  <c:v>-2.8000000000000007</c:v>
                </c:pt>
                <c:pt idx="10" formatCode="0.0">
                  <c:v>0.79166666666666607</c:v>
                </c:pt>
                <c:pt idx="11" formatCode="0.0">
                  <c:v>1.625</c:v>
                </c:pt>
                <c:pt idx="12" formatCode="0.0">
                  <c:v>0.20833333333333393</c:v>
                </c:pt>
                <c:pt idx="13" formatCode="0.0">
                  <c:v>0.58333333333333304</c:v>
                </c:pt>
                <c:pt idx="14" formatCode="0.0">
                  <c:v>0.625</c:v>
                </c:pt>
                <c:pt idx="15" formatCode="0.0">
                  <c:v>-1</c:v>
                </c:pt>
                <c:pt idx="17" formatCode="0.0">
                  <c:v>0.95833333333333393</c:v>
                </c:pt>
                <c:pt idx="18" formatCode="0.0">
                  <c:v>0.54166666666666607</c:v>
                </c:pt>
                <c:pt idx="19" formatCode="0.0">
                  <c:v>0.70833333333333215</c:v>
                </c:pt>
                <c:pt idx="20" formatCode="0.0">
                  <c:v>-0.16720314735336039</c:v>
                </c:pt>
                <c:pt idx="21" formatCode="0.0">
                  <c:v>0.16666666666666607</c:v>
                </c:pt>
                <c:pt idx="22" formatCode="0.0">
                  <c:v>-0.375</c:v>
                </c:pt>
                <c:pt idx="23" formatCode="0.0">
                  <c:v>-2.7196652719664982E-2</c:v>
                </c:pt>
                <c:pt idx="24" formatCode="0.0">
                  <c:v>4.1666666666667851E-2</c:v>
                </c:pt>
                <c:pt idx="25" formatCode="0.0">
                  <c:v>-0.54166666666666607</c:v>
                </c:pt>
                <c:pt idx="26" formatCode="0.0">
                  <c:v>-1.875</c:v>
                </c:pt>
                <c:pt idx="27" formatCode="0.0">
                  <c:v>0.54166666666666607</c:v>
                </c:pt>
                <c:pt idx="28" formatCode="0.0">
                  <c:v>-1.5833333333333339</c:v>
                </c:pt>
                <c:pt idx="29" formatCode="0.0">
                  <c:v>1.2916666666666661</c:v>
                </c:pt>
                <c:pt idx="30" formatCode="0.0">
                  <c:v>0</c:v>
                </c:pt>
                <c:pt idx="33" formatCode="0.0">
                  <c:v>-0.5</c:v>
                </c:pt>
                <c:pt idx="34" formatCode="0.0">
                  <c:v>-0.875</c:v>
                </c:pt>
                <c:pt idx="35" formatCode="0.0">
                  <c:v>0</c:v>
                </c:pt>
                <c:pt idx="36" formatCode="0.0">
                  <c:v>-0.41666666666666607</c:v>
                </c:pt>
                <c:pt idx="37" formatCode="0.0">
                  <c:v>-0.70833333333333393</c:v>
                </c:pt>
                <c:pt idx="38" formatCode="0.0">
                  <c:v>-1.0833333333333339</c:v>
                </c:pt>
                <c:pt idx="39" formatCode="0.0">
                  <c:v>-4.1666666666664298E-2</c:v>
                </c:pt>
                <c:pt idx="40" formatCode="0.0">
                  <c:v>-0.25</c:v>
                </c:pt>
                <c:pt idx="41" formatCode="0.0">
                  <c:v>-1.0416666666666661</c:v>
                </c:pt>
                <c:pt idx="42" formatCode="0.0">
                  <c:v>-0.16666666666666785</c:v>
                </c:pt>
                <c:pt idx="43" formatCode="0.0">
                  <c:v>-0.125</c:v>
                </c:pt>
                <c:pt idx="44" formatCode="0.0">
                  <c:v>-0.875</c:v>
                </c:pt>
                <c:pt idx="45" formatCode="0.0">
                  <c:v>1.125</c:v>
                </c:pt>
                <c:pt idx="46" formatCode="0.0">
                  <c:v>-0.54166666666666785</c:v>
                </c:pt>
                <c:pt idx="47" formatCode="0.0">
                  <c:v>0</c:v>
                </c:pt>
                <c:pt idx="48" formatCode="0.0">
                  <c:v>-1.5</c:v>
                </c:pt>
                <c:pt idx="49" formatCode="0.0">
                  <c:v>0.25</c:v>
                </c:pt>
                <c:pt idx="50" formatCode="0.0">
                  <c:v>-0.875</c:v>
                </c:pt>
                <c:pt idx="51" formatCode="0.0">
                  <c:v>1.5</c:v>
                </c:pt>
                <c:pt idx="52" formatCode="0.0">
                  <c:v>-1.2083333333333339</c:v>
                </c:pt>
                <c:pt idx="53" formatCode="0.0">
                  <c:v>0.29166666666666785</c:v>
                </c:pt>
                <c:pt idx="55" formatCode="0.0">
                  <c:v>-1.25</c:v>
                </c:pt>
                <c:pt idx="56" formatCode="0.0">
                  <c:v>0</c:v>
                </c:pt>
                <c:pt idx="57" formatCode="0.0">
                  <c:v>-8.3333333333333925E-2</c:v>
                </c:pt>
                <c:pt idx="58" formatCode="0.0">
                  <c:v>-0.5</c:v>
                </c:pt>
                <c:pt idx="59" formatCode="0.0">
                  <c:v>-0.29166666666666607</c:v>
                </c:pt>
                <c:pt idx="60" formatCode="0.0">
                  <c:v>-0.2916666666666643</c:v>
                </c:pt>
                <c:pt idx="61" formatCode="0.0">
                  <c:v>8.3333333333335702E-2</c:v>
                </c:pt>
                <c:pt idx="62" formatCode="0.0">
                  <c:v>0.62499999999999645</c:v>
                </c:pt>
                <c:pt idx="63" formatCode="0.0">
                  <c:v>-0.75</c:v>
                </c:pt>
                <c:pt idx="64" formatCode="0.0">
                  <c:v>-0.95833333333333215</c:v>
                </c:pt>
                <c:pt idx="65" formatCode="0.0">
                  <c:v>-0.625</c:v>
                </c:pt>
                <c:pt idx="66" formatCode="0.0">
                  <c:v>-1.25</c:v>
                </c:pt>
                <c:pt idx="67" formatCode="0.0">
                  <c:v>-0.625</c:v>
                </c:pt>
                <c:pt idx="68" formatCode="0.0">
                  <c:v>-1.75</c:v>
                </c:pt>
                <c:pt idx="69" formatCode="0.0">
                  <c:v>0.20833333333333215</c:v>
                </c:pt>
                <c:pt idx="70" formatCode="0.0">
                  <c:v>-0.83333333333333393</c:v>
                </c:pt>
                <c:pt idx="71" formatCode="0.0">
                  <c:v>-1.125</c:v>
                </c:pt>
                <c:pt idx="72" formatCode="0.0">
                  <c:v>-0.58333333333333393</c:v>
                </c:pt>
                <c:pt idx="73" formatCode="0.0">
                  <c:v>-1.7083333333333321</c:v>
                </c:pt>
                <c:pt idx="74" formatCode="0.0">
                  <c:v>0.5</c:v>
                </c:pt>
                <c:pt idx="75" formatCode="0.0">
                  <c:v>-0.29166666666666607</c:v>
                </c:pt>
                <c:pt idx="76" formatCode="0.0">
                  <c:v>-0.16666666666666785</c:v>
                </c:pt>
                <c:pt idx="77" formatCode="0.0">
                  <c:v>-0.45833333333333393</c:v>
                </c:pt>
                <c:pt idx="78" formatCode="0.0">
                  <c:v>0.25</c:v>
                </c:pt>
                <c:pt idx="79" formatCode="0.0">
                  <c:v>1.625</c:v>
                </c:pt>
                <c:pt idx="80" formatCode="0.0">
                  <c:v>8.3333333333333037E-2</c:v>
                </c:pt>
                <c:pt idx="81" formatCode="0.0">
                  <c:v>0.45833333333333215</c:v>
                </c:pt>
                <c:pt idx="82" formatCode="0.0">
                  <c:v>-0.375</c:v>
                </c:pt>
                <c:pt idx="83" formatCode="0.0">
                  <c:v>-0.95833333333333393</c:v>
                </c:pt>
                <c:pt idx="84" formatCode="0.0">
                  <c:v>-0.29166666666666785</c:v>
                </c:pt>
                <c:pt idx="85" formatCode="0.0">
                  <c:v>-0.41666666666666607</c:v>
                </c:pt>
                <c:pt idx="86" formatCode="0.0">
                  <c:v>0.83333333333333393</c:v>
                </c:pt>
                <c:pt idx="87" formatCode="0.0">
                  <c:v>1.1666666666666661</c:v>
                </c:pt>
                <c:pt idx="88" formatCode="0.0">
                  <c:v>0.375</c:v>
                </c:pt>
                <c:pt idx="89" formatCode="0.0">
                  <c:v>0.16666666666666607</c:v>
                </c:pt>
                <c:pt idx="90" formatCode="0.0">
                  <c:v>-0.66666666666666785</c:v>
                </c:pt>
                <c:pt idx="91" formatCode="0.0">
                  <c:v>-0.41666666666666607</c:v>
                </c:pt>
                <c:pt idx="92" formatCode="0.0">
                  <c:v>0.20833333333333304</c:v>
                </c:pt>
                <c:pt idx="94" formatCode="0.0">
                  <c:v>1.6666666666666679</c:v>
                </c:pt>
                <c:pt idx="95" formatCode="0.0">
                  <c:v>-1.125</c:v>
                </c:pt>
                <c:pt idx="96" formatCode="0.0">
                  <c:v>1.6666666666666661</c:v>
                </c:pt>
                <c:pt idx="97" formatCode="0.0">
                  <c:v>-0.16666666666666785</c:v>
                </c:pt>
                <c:pt idx="98" formatCode="0.0">
                  <c:v>-1</c:v>
                </c:pt>
                <c:pt idx="99" formatCode="0.0">
                  <c:v>0.16666666666666607</c:v>
                </c:pt>
                <c:pt idx="100" formatCode="0.0">
                  <c:v>1.125</c:v>
                </c:pt>
                <c:pt idx="101" formatCode="0.0">
                  <c:v>0.20833333333333304</c:v>
                </c:pt>
                <c:pt idx="102" formatCode="0.0">
                  <c:v>0</c:v>
                </c:pt>
                <c:pt idx="103" formatCode="0.0">
                  <c:v>0.99999999999999911</c:v>
                </c:pt>
                <c:pt idx="104" formatCode="0.0">
                  <c:v>1.25</c:v>
                </c:pt>
                <c:pt idx="105" formatCode="0.0">
                  <c:v>-0.125</c:v>
                </c:pt>
                <c:pt idx="106" formatCode="0.0">
                  <c:v>0.125</c:v>
                </c:pt>
                <c:pt idx="107" formatCode="0.0">
                  <c:v>-1.0833333333333321</c:v>
                </c:pt>
                <c:pt idx="108" formatCode="0.0">
                  <c:v>-1.3037690179806356</c:v>
                </c:pt>
                <c:pt idx="109" formatCode="0.0">
                  <c:v>-1.875</c:v>
                </c:pt>
                <c:pt idx="110" formatCode="0.0">
                  <c:v>0.125</c:v>
                </c:pt>
                <c:pt idx="111" formatCode="0.0">
                  <c:v>0.20833333333333304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7D-44C5-B1CC-10861B2E8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40191"/>
        <c:axId val="1"/>
      </c:lineChart>
      <c:catAx>
        <c:axId val="621540191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2.3780451285887325E-2"/>
              <c:y val="0.388269626778665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4019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A2CACA" mc:Ignorable="a14" a14:legacySpreadsheetColorIndex="27">
                <a:gamma/>
                <a:shade val="7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A2CACA" mc:Ignorable="a14" a14:legacySpreadsheetColorIndex="27">
                <a:gamma/>
                <a:shade val="7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402406157298595"/>
          <c:y val="0.92616510973057176"/>
          <c:w val="0.68337507379444618"/>
          <c:h val="5.68199453822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2007 Comparison of
Dale to Jasper Sport</a:t>
            </a:r>
          </a:p>
        </c:rich>
      </c:tx>
      <c:layout>
        <c:manualLayout>
          <c:xMode val="edge"/>
          <c:yMode val="edge"/>
          <c:x val="0.34546589564568964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35362429417586"/>
          <c:y val="0.31624901322022608"/>
          <c:w val="0.75043787857963196"/>
          <c:h val="0.48719442577169964"/>
        </c:manualLayout>
      </c:layout>
      <c:scatterChart>
        <c:scatterStyle val="lineMarker"/>
        <c:varyColors val="0"/>
        <c:ser>
          <c:idx val="0"/>
          <c:order val="0"/>
          <c:tx>
            <c:v>Dale to Sport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4547903797227766"/>
                  <c:y val="0.8632743333849414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Comparison!$B$120:$B$215</c:f>
              <c:numCache>
                <c:formatCode>0.0</c:formatCode>
                <c:ptCount val="96"/>
                <c:pt idx="0">
                  <c:v>11.458333333333334</c:v>
                </c:pt>
                <c:pt idx="1">
                  <c:v>12.5</c:v>
                </c:pt>
                <c:pt idx="2">
                  <c:v>4.416666666666667</c:v>
                </c:pt>
                <c:pt idx="3">
                  <c:v>10.875</c:v>
                </c:pt>
                <c:pt idx="4">
                  <c:v>4.416666666666667</c:v>
                </c:pt>
                <c:pt idx="5">
                  <c:v>9.25</c:v>
                </c:pt>
                <c:pt idx="6">
                  <c:v>10</c:v>
                </c:pt>
                <c:pt idx="7">
                  <c:v>15.458333333333334</c:v>
                </c:pt>
                <c:pt idx="8">
                  <c:v>7.333333333333333</c:v>
                </c:pt>
                <c:pt idx="9">
                  <c:v>6.75</c:v>
                </c:pt>
                <c:pt idx="10">
                  <c:v>12.666666666666666</c:v>
                </c:pt>
                <c:pt idx="11">
                  <c:v>7.541666666666667</c:v>
                </c:pt>
                <c:pt idx="12">
                  <c:v>13.25</c:v>
                </c:pt>
                <c:pt idx="13">
                  <c:v>14.541666666666666</c:v>
                </c:pt>
                <c:pt idx="14">
                  <c:v>7.25</c:v>
                </c:pt>
                <c:pt idx="15">
                  <c:v>14.708333333333334</c:v>
                </c:pt>
                <c:pt idx="16">
                  <c:v>10.75</c:v>
                </c:pt>
                <c:pt idx="17">
                  <c:v>10.166666666666666</c:v>
                </c:pt>
                <c:pt idx="18">
                  <c:v>6.166666666666667</c:v>
                </c:pt>
                <c:pt idx="19">
                  <c:v>16.625</c:v>
                </c:pt>
                <c:pt idx="20">
                  <c:v>7.041666666666667</c:v>
                </c:pt>
                <c:pt idx="21">
                  <c:v>17.916666666666668</c:v>
                </c:pt>
                <c:pt idx="22">
                  <c:v>15.5</c:v>
                </c:pt>
                <c:pt idx="23">
                  <c:v>15.916666666666666</c:v>
                </c:pt>
                <c:pt idx="24">
                  <c:v>11.5</c:v>
                </c:pt>
                <c:pt idx="25">
                  <c:v>13</c:v>
                </c:pt>
                <c:pt idx="26">
                  <c:v>11.5</c:v>
                </c:pt>
                <c:pt idx="27">
                  <c:v>12.333333333333334</c:v>
                </c:pt>
                <c:pt idx="28">
                  <c:v>10.375</c:v>
                </c:pt>
                <c:pt idx="29">
                  <c:v>20.25</c:v>
                </c:pt>
                <c:pt idx="30">
                  <c:v>8.875</c:v>
                </c:pt>
                <c:pt idx="31">
                  <c:v>7.583333333333333</c:v>
                </c:pt>
                <c:pt idx="32">
                  <c:v>11.208333333333334</c:v>
                </c:pt>
                <c:pt idx="33">
                  <c:v>7.083333333333333</c:v>
                </c:pt>
                <c:pt idx="34">
                  <c:v>7.083333333333333</c:v>
                </c:pt>
                <c:pt idx="35">
                  <c:v>14.166666666666666</c:v>
                </c:pt>
                <c:pt idx="36">
                  <c:v>15.125</c:v>
                </c:pt>
                <c:pt idx="37">
                  <c:v>14.208333333333334</c:v>
                </c:pt>
                <c:pt idx="38">
                  <c:v>7.208333333333333</c:v>
                </c:pt>
                <c:pt idx="39">
                  <c:v>10.625</c:v>
                </c:pt>
                <c:pt idx="40">
                  <c:v>18.458333333333332</c:v>
                </c:pt>
                <c:pt idx="41">
                  <c:v>14.083333333333334</c:v>
                </c:pt>
                <c:pt idx="42">
                  <c:v>24.791666666666668</c:v>
                </c:pt>
                <c:pt idx="43">
                  <c:v>13.916666666666666</c:v>
                </c:pt>
                <c:pt idx="44">
                  <c:v>27.416666666666668</c:v>
                </c:pt>
                <c:pt idx="45">
                  <c:v>7.083333333333333</c:v>
                </c:pt>
                <c:pt idx="46">
                  <c:v>16.916666666666668</c:v>
                </c:pt>
                <c:pt idx="47">
                  <c:v>25.583333333333332</c:v>
                </c:pt>
                <c:pt idx="48">
                  <c:v>30.5</c:v>
                </c:pt>
                <c:pt idx="49">
                  <c:v>31.291666666666668</c:v>
                </c:pt>
                <c:pt idx="50">
                  <c:v>23.875</c:v>
                </c:pt>
                <c:pt idx="51">
                  <c:v>10.625</c:v>
                </c:pt>
                <c:pt idx="52">
                  <c:v>10.416666666666666</c:v>
                </c:pt>
                <c:pt idx="53">
                  <c:v>17.75</c:v>
                </c:pt>
                <c:pt idx="54">
                  <c:v>25.458333333333332</c:v>
                </c:pt>
                <c:pt idx="55">
                  <c:v>31.125</c:v>
                </c:pt>
                <c:pt idx="56">
                  <c:v>9.3333333333333339</c:v>
                </c:pt>
                <c:pt idx="59">
                  <c:v>13.625</c:v>
                </c:pt>
                <c:pt idx="60">
                  <c:v>8.3333333333333339</c:v>
                </c:pt>
                <c:pt idx="61">
                  <c:v>10.208333333333334</c:v>
                </c:pt>
                <c:pt idx="62">
                  <c:v>29.708333333333332</c:v>
                </c:pt>
                <c:pt idx="63">
                  <c:v>5.75</c:v>
                </c:pt>
                <c:pt idx="64">
                  <c:v>16.666666666666668</c:v>
                </c:pt>
                <c:pt idx="65">
                  <c:v>12.5</c:v>
                </c:pt>
                <c:pt idx="66">
                  <c:v>8.8333333333333339</c:v>
                </c:pt>
                <c:pt idx="67">
                  <c:v>17.708333333333332</c:v>
                </c:pt>
                <c:pt idx="68">
                  <c:v>38.5</c:v>
                </c:pt>
                <c:pt idx="69">
                  <c:v>20.541666666666668</c:v>
                </c:pt>
                <c:pt idx="70">
                  <c:v>31.458333333333332</c:v>
                </c:pt>
                <c:pt idx="71">
                  <c:v>42.652173913043477</c:v>
                </c:pt>
                <c:pt idx="72">
                  <c:v>19.583333333333332</c:v>
                </c:pt>
                <c:pt idx="73">
                  <c:v>12.791666666666666</c:v>
                </c:pt>
                <c:pt idx="74">
                  <c:v>26.458333333333332</c:v>
                </c:pt>
                <c:pt idx="75">
                  <c:v>23.791666666666668</c:v>
                </c:pt>
                <c:pt idx="76">
                  <c:v>18.25</c:v>
                </c:pt>
                <c:pt idx="77">
                  <c:v>18.583333333333332</c:v>
                </c:pt>
                <c:pt idx="78">
                  <c:v>8.4166666666666661</c:v>
                </c:pt>
                <c:pt idx="79">
                  <c:v>28.625</c:v>
                </c:pt>
                <c:pt idx="80">
                  <c:v>6.75</c:v>
                </c:pt>
                <c:pt idx="81">
                  <c:v>31.458333333333332</c:v>
                </c:pt>
                <c:pt idx="82">
                  <c:v>35.25</c:v>
                </c:pt>
                <c:pt idx="83">
                  <c:v>13.25</c:v>
                </c:pt>
                <c:pt idx="84">
                  <c:v>6.083333333333333</c:v>
                </c:pt>
                <c:pt idx="85">
                  <c:v>4.041666666666667</c:v>
                </c:pt>
                <c:pt idx="86">
                  <c:v>22.5</c:v>
                </c:pt>
                <c:pt idx="87">
                  <c:v>27.75</c:v>
                </c:pt>
                <c:pt idx="88">
                  <c:v>11.5</c:v>
                </c:pt>
                <c:pt idx="89">
                  <c:v>9.5833333333333339</c:v>
                </c:pt>
                <c:pt idx="90">
                  <c:v>12.75</c:v>
                </c:pt>
                <c:pt idx="91">
                  <c:v>18.458333333333332</c:v>
                </c:pt>
                <c:pt idx="92">
                  <c:v>10.041666666666666</c:v>
                </c:pt>
                <c:pt idx="94">
                  <c:v>6.583333333333333</c:v>
                </c:pt>
                <c:pt idx="95">
                  <c:v>15.041666666666666</c:v>
                </c:pt>
              </c:numCache>
            </c:numRef>
          </c:xVal>
          <c:yVal>
            <c:numRef>
              <c:f>Comparison!$C$120:$C$215</c:f>
              <c:numCache>
                <c:formatCode>0.0</c:formatCode>
                <c:ptCount val="96"/>
                <c:pt idx="0">
                  <c:v>13.070539419087137</c:v>
                </c:pt>
                <c:pt idx="5">
                  <c:v>11.25</c:v>
                </c:pt>
                <c:pt idx="6">
                  <c:v>10.666666666666666</c:v>
                </c:pt>
                <c:pt idx="7">
                  <c:v>18.458333333333332</c:v>
                </c:pt>
                <c:pt idx="8">
                  <c:v>7.583333333333333</c:v>
                </c:pt>
                <c:pt idx="9">
                  <c:v>7.666666666666667</c:v>
                </c:pt>
                <c:pt idx="10">
                  <c:v>10.958333333333334</c:v>
                </c:pt>
                <c:pt idx="11">
                  <c:v>7.208333333333333</c:v>
                </c:pt>
                <c:pt idx="12">
                  <c:v>13.416666666666666</c:v>
                </c:pt>
                <c:pt idx="13">
                  <c:v>16.166666666666668</c:v>
                </c:pt>
                <c:pt idx="14">
                  <c:v>6.916666666666667</c:v>
                </c:pt>
                <c:pt idx="15">
                  <c:v>15.333333333333334</c:v>
                </c:pt>
                <c:pt idx="16">
                  <c:v>9.7083333333333339</c:v>
                </c:pt>
                <c:pt idx="17">
                  <c:v>10.708333333333334</c:v>
                </c:pt>
                <c:pt idx="18">
                  <c:v>8.125</c:v>
                </c:pt>
                <c:pt idx="19">
                  <c:v>15.541666666666666</c:v>
                </c:pt>
                <c:pt idx="20">
                  <c:v>8.125</c:v>
                </c:pt>
                <c:pt idx="21">
                  <c:v>18.458333333333332</c:v>
                </c:pt>
                <c:pt idx="22">
                  <c:v>16.833333333333332</c:v>
                </c:pt>
                <c:pt idx="23">
                  <c:v>15.875</c:v>
                </c:pt>
                <c:pt idx="24">
                  <c:v>11.833333333333334</c:v>
                </c:pt>
                <c:pt idx="25">
                  <c:v>13.541666666666666</c:v>
                </c:pt>
                <c:pt idx="26">
                  <c:v>11.666666666666666</c:v>
                </c:pt>
                <c:pt idx="27">
                  <c:v>11.916666666666666</c:v>
                </c:pt>
                <c:pt idx="28">
                  <c:v>10.916666666666666</c:v>
                </c:pt>
                <c:pt idx="29">
                  <c:v>20.291666666666668</c:v>
                </c:pt>
                <c:pt idx="30">
                  <c:v>9.0416666666666661</c:v>
                </c:pt>
                <c:pt idx="33">
                  <c:v>7.625</c:v>
                </c:pt>
                <c:pt idx="34">
                  <c:v>7.333333333333333</c:v>
                </c:pt>
                <c:pt idx="35">
                  <c:v>12.791666666666666</c:v>
                </c:pt>
                <c:pt idx="36">
                  <c:v>16.458333333333332</c:v>
                </c:pt>
                <c:pt idx="37">
                  <c:v>14.375</c:v>
                </c:pt>
                <c:pt idx="38">
                  <c:v>8</c:v>
                </c:pt>
                <c:pt idx="39">
                  <c:v>10.375</c:v>
                </c:pt>
                <c:pt idx="40">
                  <c:v>20.708333333333332</c:v>
                </c:pt>
                <c:pt idx="41">
                  <c:v>12.416666666666666</c:v>
                </c:pt>
                <c:pt idx="42">
                  <c:v>23.875</c:v>
                </c:pt>
                <c:pt idx="43">
                  <c:v>14.666666666666666</c:v>
                </c:pt>
                <c:pt idx="45">
                  <c:v>6.541666666666667</c:v>
                </c:pt>
                <c:pt idx="46">
                  <c:v>15.416666666666666</c:v>
                </c:pt>
                <c:pt idx="47">
                  <c:v>25.75</c:v>
                </c:pt>
                <c:pt idx="48">
                  <c:v>30</c:v>
                </c:pt>
                <c:pt idx="50">
                  <c:v>22.875</c:v>
                </c:pt>
                <c:pt idx="51">
                  <c:v>11.208333333333334</c:v>
                </c:pt>
                <c:pt idx="52">
                  <c:v>13.041666666666666</c:v>
                </c:pt>
                <c:pt idx="53">
                  <c:v>19.5</c:v>
                </c:pt>
                <c:pt idx="54">
                  <c:v>24.208333333333332</c:v>
                </c:pt>
                <c:pt idx="55">
                  <c:v>32.583333333333336</c:v>
                </c:pt>
                <c:pt idx="56">
                  <c:v>9.5416666666666661</c:v>
                </c:pt>
                <c:pt idx="57">
                  <c:v>22.458333333333332</c:v>
                </c:pt>
                <c:pt idx="58">
                  <c:v>18.041666666666668</c:v>
                </c:pt>
                <c:pt idx="63">
                  <c:v>5.666666666666667</c:v>
                </c:pt>
                <c:pt idx="64">
                  <c:v>14.208333333333334</c:v>
                </c:pt>
                <c:pt idx="65">
                  <c:v>13.25</c:v>
                </c:pt>
                <c:pt idx="66">
                  <c:v>8.9166666666666661</c:v>
                </c:pt>
                <c:pt idx="69">
                  <c:v>20.166666666666668</c:v>
                </c:pt>
                <c:pt idx="70">
                  <c:v>35.291666666666664</c:v>
                </c:pt>
                <c:pt idx="71">
                  <c:v>40.791666666666664</c:v>
                </c:pt>
                <c:pt idx="72">
                  <c:v>19</c:v>
                </c:pt>
                <c:pt idx="73">
                  <c:v>13.166666666666666</c:v>
                </c:pt>
                <c:pt idx="74">
                  <c:v>21.916666666666668</c:v>
                </c:pt>
                <c:pt idx="75">
                  <c:v>21.291666666666668</c:v>
                </c:pt>
                <c:pt idx="76">
                  <c:v>18.416666666666668</c:v>
                </c:pt>
                <c:pt idx="77">
                  <c:v>16.958333333333332</c:v>
                </c:pt>
                <c:pt idx="78">
                  <c:v>7.333333333333333</c:v>
                </c:pt>
                <c:pt idx="79">
                  <c:v>29.25</c:v>
                </c:pt>
                <c:pt idx="80">
                  <c:v>6.541666666666667</c:v>
                </c:pt>
                <c:pt idx="81">
                  <c:v>29.375</c:v>
                </c:pt>
                <c:pt idx="85">
                  <c:v>4.5</c:v>
                </c:pt>
                <c:pt idx="86">
                  <c:v>23.833333333333332</c:v>
                </c:pt>
                <c:pt idx="87">
                  <c:v>26.916666666666668</c:v>
                </c:pt>
                <c:pt idx="88">
                  <c:v>11.708333333333334</c:v>
                </c:pt>
                <c:pt idx="89">
                  <c:v>11.458333333333334</c:v>
                </c:pt>
                <c:pt idx="90">
                  <c:v>12.833333333333334</c:v>
                </c:pt>
                <c:pt idx="91">
                  <c:v>18.75</c:v>
                </c:pt>
                <c:pt idx="92">
                  <c:v>10.5</c:v>
                </c:pt>
                <c:pt idx="93">
                  <c:v>5.75</c:v>
                </c:pt>
                <c:pt idx="94">
                  <c:v>8.0416666666666661</c:v>
                </c:pt>
                <c:pt idx="95">
                  <c:v>15.791666666666666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32-4F65-BF6C-3B21F18DA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185295"/>
        <c:axId val="1"/>
      </c:scatterChart>
      <c:valAx>
        <c:axId val="7891852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Dale Conc</a:t>
                </a:r>
              </a:p>
            </c:rich>
          </c:tx>
          <c:layout>
            <c:manualLayout>
              <c:xMode val="edge"/>
              <c:yMode val="edge"/>
              <c:x val="0.51737237003397529"/>
              <c:y val="0.8689725138033238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10909449336179673"/>
              <c:y val="0.3874762684500066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185295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Gain/Loss Across City
2007</a:t>
            </a:r>
          </a:p>
        </c:rich>
      </c:tx>
      <c:layout>
        <c:manualLayout>
          <c:xMode val="edge"/>
          <c:yMode val="edge"/>
          <c:x val="0.34544234499499482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66988612126612"/>
          <c:y val="0.25000775968187217"/>
          <c:w val="0.84608342469788589"/>
          <c:h val="0.6212314028458640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Comparison!$F$5</c:f>
              <c:strCache>
                <c:ptCount val="1"/>
                <c:pt idx="0">
                  <c:v>From SW to PO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Comparison!$F$120:$F$240</c:f>
              <c:numCache>
                <c:formatCode>0.0</c:formatCode>
                <c:ptCount val="121"/>
                <c:pt idx="0">
                  <c:v>0.26279391424619725</c:v>
                </c:pt>
                <c:pt idx="5">
                  <c:v>0.42364016736401666</c:v>
                </c:pt>
                <c:pt idx="6">
                  <c:v>0.5</c:v>
                </c:pt>
                <c:pt idx="8">
                  <c:v>0.62500000000000089</c:v>
                </c:pt>
                <c:pt idx="9">
                  <c:v>0.16666666666666607</c:v>
                </c:pt>
                <c:pt idx="10">
                  <c:v>2.3333333333333321</c:v>
                </c:pt>
                <c:pt idx="11">
                  <c:v>1.416666666666667</c:v>
                </c:pt>
                <c:pt idx="14">
                  <c:v>1.208333333333333</c:v>
                </c:pt>
                <c:pt idx="15">
                  <c:v>2.0833333333333339</c:v>
                </c:pt>
                <c:pt idx="16">
                  <c:v>4.5416666666666661</c:v>
                </c:pt>
                <c:pt idx="17">
                  <c:v>8.3333333333332149E-2</c:v>
                </c:pt>
                <c:pt idx="18">
                  <c:v>1.9166666666666661</c:v>
                </c:pt>
                <c:pt idx="19">
                  <c:v>1.1666666666666661</c:v>
                </c:pt>
                <c:pt idx="20">
                  <c:v>1.4583333333333339</c:v>
                </c:pt>
                <c:pt idx="22">
                  <c:v>0.375</c:v>
                </c:pt>
                <c:pt idx="24">
                  <c:v>-0.66666666666666785</c:v>
                </c:pt>
                <c:pt idx="25">
                  <c:v>-0.91666666666666607</c:v>
                </c:pt>
                <c:pt idx="26">
                  <c:v>-8.3333333333332149E-2</c:v>
                </c:pt>
                <c:pt idx="27">
                  <c:v>1.125</c:v>
                </c:pt>
                <c:pt idx="28">
                  <c:v>0.375</c:v>
                </c:pt>
                <c:pt idx="29">
                  <c:v>0.375</c:v>
                </c:pt>
                <c:pt idx="30">
                  <c:v>0.33333333333333393</c:v>
                </c:pt>
                <c:pt idx="33">
                  <c:v>-0.54166666666666696</c:v>
                </c:pt>
                <c:pt idx="34">
                  <c:v>0</c:v>
                </c:pt>
                <c:pt idx="35">
                  <c:v>8.3333333333333925E-2</c:v>
                </c:pt>
                <c:pt idx="36">
                  <c:v>-0.95833333333333215</c:v>
                </c:pt>
                <c:pt idx="37">
                  <c:v>0.375</c:v>
                </c:pt>
                <c:pt idx="38">
                  <c:v>-0.33333333333333304</c:v>
                </c:pt>
                <c:pt idx="39">
                  <c:v>0.70833333333333393</c:v>
                </c:pt>
                <c:pt idx="40">
                  <c:v>0.4583333333333357</c:v>
                </c:pt>
                <c:pt idx="41">
                  <c:v>0.29166666666666785</c:v>
                </c:pt>
                <c:pt idx="42">
                  <c:v>-0.41666666666666785</c:v>
                </c:pt>
                <c:pt idx="43">
                  <c:v>-0.66666666666666607</c:v>
                </c:pt>
                <c:pt idx="45">
                  <c:v>-0.125</c:v>
                </c:pt>
                <c:pt idx="47">
                  <c:v>-0.66666666666666785</c:v>
                </c:pt>
                <c:pt idx="48">
                  <c:v>0.58333333333333215</c:v>
                </c:pt>
                <c:pt idx="52">
                  <c:v>-1.2083333333333321</c:v>
                </c:pt>
                <c:pt idx="53">
                  <c:v>-0.66666666666666785</c:v>
                </c:pt>
                <c:pt idx="54">
                  <c:v>-0.70833333333333215</c:v>
                </c:pt>
                <c:pt idx="55">
                  <c:v>-1.5416666666666679</c:v>
                </c:pt>
                <c:pt idx="56">
                  <c:v>4.1666666666667851E-2</c:v>
                </c:pt>
                <c:pt idx="57">
                  <c:v>-0.1666666666666643</c:v>
                </c:pt>
                <c:pt idx="58">
                  <c:v>0.25</c:v>
                </c:pt>
                <c:pt idx="63">
                  <c:v>0.58333333333333304</c:v>
                </c:pt>
                <c:pt idx="64">
                  <c:v>0.54166666666666607</c:v>
                </c:pt>
                <c:pt idx="65">
                  <c:v>0.29166666666666607</c:v>
                </c:pt>
                <c:pt idx="66">
                  <c:v>-0.375</c:v>
                </c:pt>
                <c:pt idx="69">
                  <c:v>-0.9583333333333357</c:v>
                </c:pt>
                <c:pt idx="71">
                  <c:v>-1.1666666666666643</c:v>
                </c:pt>
                <c:pt idx="72">
                  <c:v>0.45833333333333215</c:v>
                </c:pt>
                <c:pt idx="73">
                  <c:v>-0.66666666666666607</c:v>
                </c:pt>
                <c:pt idx="74">
                  <c:v>0.6666666666666643</c:v>
                </c:pt>
                <c:pt idx="75">
                  <c:v>1.625</c:v>
                </c:pt>
                <c:pt idx="76">
                  <c:v>-0.3333333333333357</c:v>
                </c:pt>
                <c:pt idx="77">
                  <c:v>-1.4999999999999982</c:v>
                </c:pt>
                <c:pt idx="78">
                  <c:v>-0.25</c:v>
                </c:pt>
                <c:pt idx="79">
                  <c:v>0</c:v>
                </c:pt>
                <c:pt idx="80">
                  <c:v>0.20833333333333304</c:v>
                </c:pt>
                <c:pt idx="81">
                  <c:v>0.20833333333333215</c:v>
                </c:pt>
                <c:pt idx="85">
                  <c:v>0.83333333333333304</c:v>
                </c:pt>
                <c:pt idx="86">
                  <c:v>-0.5416666666666643</c:v>
                </c:pt>
                <c:pt idx="89">
                  <c:v>2.2083333333333321</c:v>
                </c:pt>
                <c:pt idx="90">
                  <c:v>0</c:v>
                </c:pt>
                <c:pt idx="92">
                  <c:v>0.33333333333333393</c:v>
                </c:pt>
                <c:pt idx="93">
                  <c:v>-0.58333333333333304</c:v>
                </c:pt>
                <c:pt idx="94">
                  <c:v>-1.208333333333333</c:v>
                </c:pt>
                <c:pt idx="95">
                  <c:v>-0.625</c:v>
                </c:pt>
                <c:pt idx="96">
                  <c:v>-0.79166666666666607</c:v>
                </c:pt>
                <c:pt idx="97">
                  <c:v>-1.75</c:v>
                </c:pt>
                <c:pt idx="98">
                  <c:v>0.29166666666666696</c:v>
                </c:pt>
                <c:pt idx="101">
                  <c:v>2.375</c:v>
                </c:pt>
                <c:pt idx="103">
                  <c:v>1.4583333333333339</c:v>
                </c:pt>
                <c:pt idx="105">
                  <c:v>-1.25</c:v>
                </c:pt>
                <c:pt idx="106">
                  <c:v>0.5</c:v>
                </c:pt>
                <c:pt idx="107">
                  <c:v>0.125</c:v>
                </c:pt>
                <c:pt idx="108">
                  <c:v>-0.16666666666666607</c:v>
                </c:pt>
                <c:pt idx="109">
                  <c:v>0.375</c:v>
                </c:pt>
                <c:pt idx="110">
                  <c:v>-2.791666666666667</c:v>
                </c:pt>
                <c:pt idx="111">
                  <c:v>0.375</c:v>
                </c:pt>
                <c:pt idx="112">
                  <c:v>0.33333333333333393</c:v>
                </c:pt>
                <c:pt idx="113">
                  <c:v>2.0833333333333357</c:v>
                </c:pt>
                <c:pt idx="114">
                  <c:v>1.0833333333333339</c:v>
                </c:pt>
                <c:pt idx="120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D-4C87-B793-03F42C147521}"/>
            </c:ext>
          </c:extLst>
        </c:ser>
        <c:ser>
          <c:idx val="0"/>
          <c:order val="1"/>
          <c:tx>
            <c:strRef>
              <c:f>Comparison!$G$5</c:f>
              <c:strCache>
                <c:ptCount val="1"/>
                <c:pt idx="0">
                  <c:v>From SW to NE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Comparison!$G$120:$G$240</c:f>
              <c:numCache>
                <c:formatCode>0.0</c:formatCode>
                <c:ptCount val="121"/>
                <c:pt idx="5">
                  <c:v>0.625</c:v>
                </c:pt>
                <c:pt idx="6">
                  <c:v>1.4583333333333339</c:v>
                </c:pt>
                <c:pt idx="7">
                  <c:v>-0.375</c:v>
                </c:pt>
                <c:pt idx="9">
                  <c:v>3.916666666666667</c:v>
                </c:pt>
                <c:pt idx="10">
                  <c:v>1.5</c:v>
                </c:pt>
                <c:pt idx="11">
                  <c:v>1.458333333333333</c:v>
                </c:pt>
                <c:pt idx="12">
                  <c:v>-0.16666666666666607</c:v>
                </c:pt>
                <c:pt idx="13">
                  <c:v>-1.6250000000000018</c:v>
                </c:pt>
                <c:pt idx="14">
                  <c:v>0.25</c:v>
                </c:pt>
                <c:pt idx="15">
                  <c:v>3.8749999999999982</c:v>
                </c:pt>
                <c:pt idx="16">
                  <c:v>1.3333333333333321</c:v>
                </c:pt>
                <c:pt idx="17">
                  <c:v>-1.5416666666666679</c:v>
                </c:pt>
                <c:pt idx="18">
                  <c:v>0.16666666666666607</c:v>
                </c:pt>
                <c:pt idx="19">
                  <c:v>1.1250000000000018</c:v>
                </c:pt>
                <c:pt idx="20">
                  <c:v>3.1666666666666661</c:v>
                </c:pt>
                <c:pt idx="21">
                  <c:v>0.125</c:v>
                </c:pt>
                <c:pt idx="22">
                  <c:v>-1.2083333333333321</c:v>
                </c:pt>
                <c:pt idx="23">
                  <c:v>0.125</c:v>
                </c:pt>
                <c:pt idx="24">
                  <c:v>-0.75</c:v>
                </c:pt>
                <c:pt idx="25">
                  <c:v>-0.58333333333333215</c:v>
                </c:pt>
                <c:pt idx="26">
                  <c:v>0</c:v>
                </c:pt>
                <c:pt idx="27">
                  <c:v>1.2916666666666679</c:v>
                </c:pt>
                <c:pt idx="28">
                  <c:v>8.3333333333333925E-2</c:v>
                </c:pt>
                <c:pt idx="30">
                  <c:v>0.16666666666666785</c:v>
                </c:pt>
                <c:pt idx="33">
                  <c:v>1.7083333333333339</c:v>
                </c:pt>
                <c:pt idx="34">
                  <c:v>-0.125</c:v>
                </c:pt>
                <c:pt idx="35">
                  <c:v>-0.75</c:v>
                </c:pt>
                <c:pt idx="36">
                  <c:v>-1.0833333333333321</c:v>
                </c:pt>
                <c:pt idx="37">
                  <c:v>-0.79166666666666607</c:v>
                </c:pt>
                <c:pt idx="38">
                  <c:v>0</c:v>
                </c:pt>
                <c:pt idx="39">
                  <c:v>0.33333333333333393</c:v>
                </c:pt>
                <c:pt idx="40">
                  <c:v>-0.83333333333333215</c:v>
                </c:pt>
                <c:pt idx="41">
                  <c:v>-0.125</c:v>
                </c:pt>
                <c:pt idx="42">
                  <c:v>0.25</c:v>
                </c:pt>
                <c:pt idx="43">
                  <c:v>-0.95833333333333215</c:v>
                </c:pt>
                <c:pt idx="45">
                  <c:v>-0.33333333333333393</c:v>
                </c:pt>
                <c:pt idx="46">
                  <c:v>1.1666666666666661</c:v>
                </c:pt>
                <c:pt idx="47">
                  <c:v>0.83333333333333215</c:v>
                </c:pt>
                <c:pt idx="48">
                  <c:v>8.3333333333332149E-2</c:v>
                </c:pt>
                <c:pt idx="50">
                  <c:v>-2.6666666666666679</c:v>
                </c:pt>
                <c:pt idx="51">
                  <c:v>-0.875</c:v>
                </c:pt>
                <c:pt idx="52">
                  <c:v>-1.7916666666666661</c:v>
                </c:pt>
                <c:pt idx="53">
                  <c:v>-2.625</c:v>
                </c:pt>
                <c:pt idx="54">
                  <c:v>-0.625</c:v>
                </c:pt>
                <c:pt idx="55">
                  <c:v>-0.62500000000000355</c:v>
                </c:pt>
                <c:pt idx="56">
                  <c:v>-0.16666666666666607</c:v>
                </c:pt>
                <c:pt idx="57">
                  <c:v>0.16666666666666785</c:v>
                </c:pt>
                <c:pt idx="58">
                  <c:v>8.3333333333332149E-2</c:v>
                </c:pt>
                <c:pt idx="63">
                  <c:v>0.29166666666666607</c:v>
                </c:pt>
                <c:pt idx="64">
                  <c:v>-0.625</c:v>
                </c:pt>
                <c:pt idx="65">
                  <c:v>1.4583333333333339</c:v>
                </c:pt>
                <c:pt idx="66">
                  <c:v>-0.5</c:v>
                </c:pt>
                <c:pt idx="69">
                  <c:v>-1.4166666666666679</c:v>
                </c:pt>
                <c:pt idx="70">
                  <c:v>-2.9166666666666643</c:v>
                </c:pt>
                <c:pt idx="71">
                  <c:v>-1.9166666666666643</c:v>
                </c:pt>
                <c:pt idx="72">
                  <c:v>0.625</c:v>
                </c:pt>
                <c:pt idx="73">
                  <c:v>-1.0416666666666661</c:v>
                </c:pt>
                <c:pt idx="74">
                  <c:v>-0.2083333333333357</c:v>
                </c:pt>
                <c:pt idx="75">
                  <c:v>1.9166666666666643</c:v>
                </c:pt>
                <c:pt idx="76">
                  <c:v>0.33333333333333215</c:v>
                </c:pt>
                <c:pt idx="77">
                  <c:v>-1.8749999999999982</c:v>
                </c:pt>
                <c:pt idx="78">
                  <c:v>0.54166666666666696</c:v>
                </c:pt>
                <c:pt idx="79">
                  <c:v>-1.375</c:v>
                </c:pt>
                <c:pt idx="80">
                  <c:v>-0.5</c:v>
                </c:pt>
                <c:pt idx="81">
                  <c:v>0.29166666666666785</c:v>
                </c:pt>
                <c:pt idx="85">
                  <c:v>-0.33333333333333304</c:v>
                </c:pt>
                <c:pt idx="86">
                  <c:v>-2.0833333333333321</c:v>
                </c:pt>
                <c:pt idx="87">
                  <c:v>-0.4583333333333357</c:v>
                </c:pt>
                <c:pt idx="88">
                  <c:v>1.0833333333333321</c:v>
                </c:pt>
                <c:pt idx="89">
                  <c:v>4.1666666666666075E-2</c:v>
                </c:pt>
                <c:pt idx="90">
                  <c:v>0.5</c:v>
                </c:pt>
                <c:pt idx="91">
                  <c:v>-8.3333333333332149E-2</c:v>
                </c:pt>
                <c:pt idx="92">
                  <c:v>0.45833333333333393</c:v>
                </c:pt>
                <c:pt idx="93">
                  <c:v>-0.41666666666666696</c:v>
                </c:pt>
                <c:pt idx="94">
                  <c:v>-1.4999999999999991</c:v>
                </c:pt>
                <c:pt idx="95">
                  <c:v>-0.45833333333333215</c:v>
                </c:pt>
                <c:pt idx="98">
                  <c:v>-0.75</c:v>
                </c:pt>
                <c:pt idx="101">
                  <c:v>-3.166666666666667</c:v>
                </c:pt>
                <c:pt idx="103">
                  <c:v>1.9166666666666661</c:v>
                </c:pt>
                <c:pt idx="105">
                  <c:v>-1.5833333333333339</c:v>
                </c:pt>
                <c:pt idx="106">
                  <c:v>4.1666666666666075E-2</c:v>
                </c:pt>
                <c:pt idx="107">
                  <c:v>0.20833333333333215</c:v>
                </c:pt>
                <c:pt idx="108">
                  <c:v>-0.70833333333333304</c:v>
                </c:pt>
                <c:pt idx="109">
                  <c:v>2.1129707112970735</c:v>
                </c:pt>
                <c:pt idx="110">
                  <c:v>-2.2267932489451479</c:v>
                </c:pt>
                <c:pt idx="111">
                  <c:v>1.3333333333333339</c:v>
                </c:pt>
                <c:pt idx="112">
                  <c:v>1.5901324965132506</c:v>
                </c:pt>
                <c:pt idx="113">
                  <c:v>-0.99965132496512865</c:v>
                </c:pt>
                <c:pt idx="114">
                  <c:v>0</c:v>
                </c:pt>
                <c:pt idx="120">
                  <c:v>2.3891213389121351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D-4C87-B793-03F42C147521}"/>
            </c:ext>
          </c:extLst>
        </c:ser>
        <c:ser>
          <c:idx val="1"/>
          <c:order val="2"/>
          <c:tx>
            <c:strRef>
              <c:f>Comparison!$H$5</c:f>
              <c:strCache>
                <c:ptCount val="1"/>
                <c:pt idx="0">
                  <c:v>From PO to NE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Comparison!$H$120:$H$240</c:f>
              <c:numCache>
                <c:formatCode>0.0</c:formatCode>
                <c:ptCount val="121"/>
                <c:pt idx="1">
                  <c:v>1.2916666666666661</c:v>
                </c:pt>
                <c:pt idx="3">
                  <c:v>-0.20833333333333215</c:v>
                </c:pt>
                <c:pt idx="5">
                  <c:v>0.20135983263598334</c:v>
                </c:pt>
                <c:pt idx="6">
                  <c:v>0.95833333333333393</c:v>
                </c:pt>
                <c:pt idx="9">
                  <c:v>3.7500000000000009</c:v>
                </c:pt>
                <c:pt idx="10">
                  <c:v>-0.83333333333333215</c:v>
                </c:pt>
                <c:pt idx="11">
                  <c:v>4.1666666666666075E-2</c:v>
                </c:pt>
                <c:pt idx="14">
                  <c:v>-0.95833333333333304</c:v>
                </c:pt>
                <c:pt idx="15">
                  <c:v>1.7916666666666643</c:v>
                </c:pt>
                <c:pt idx="16">
                  <c:v>-3.2083333333333339</c:v>
                </c:pt>
                <c:pt idx="17">
                  <c:v>-1.625</c:v>
                </c:pt>
                <c:pt idx="18">
                  <c:v>-1.75</c:v>
                </c:pt>
                <c:pt idx="19">
                  <c:v>-4.1666666666664298E-2</c:v>
                </c:pt>
                <c:pt idx="20">
                  <c:v>1.7083333333333321</c:v>
                </c:pt>
                <c:pt idx="22">
                  <c:v>-1.5833333333333321</c:v>
                </c:pt>
                <c:pt idx="24">
                  <c:v>-8.3333333333332149E-2</c:v>
                </c:pt>
                <c:pt idx="25">
                  <c:v>0.33333333333333393</c:v>
                </c:pt>
                <c:pt idx="26">
                  <c:v>8.3333333333332149E-2</c:v>
                </c:pt>
                <c:pt idx="27">
                  <c:v>0.16666666666666785</c:v>
                </c:pt>
                <c:pt idx="28">
                  <c:v>-0.29166666666666607</c:v>
                </c:pt>
                <c:pt idx="30">
                  <c:v>-0.16666666666666607</c:v>
                </c:pt>
                <c:pt idx="33">
                  <c:v>2.2500000000000009</c:v>
                </c:pt>
                <c:pt idx="34">
                  <c:v>-0.125</c:v>
                </c:pt>
                <c:pt idx="35">
                  <c:v>-0.83333333333333393</c:v>
                </c:pt>
                <c:pt idx="36">
                  <c:v>-0.125</c:v>
                </c:pt>
                <c:pt idx="37">
                  <c:v>-1.1666666666666661</c:v>
                </c:pt>
                <c:pt idx="38">
                  <c:v>0.33333333333333304</c:v>
                </c:pt>
                <c:pt idx="39">
                  <c:v>-0.375</c:v>
                </c:pt>
                <c:pt idx="40">
                  <c:v>-1.2916666666666679</c:v>
                </c:pt>
                <c:pt idx="41">
                  <c:v>-0.41666666666666785</c:v>
                </c:pt>
                <c:pt idx="42">
                  <c:v>0.66666666666666785</c:v>
                </c:pt>
                <c:pt idx="43">
                  <c:v>-0.29166666666666607</c:v>
                </c:pt>
                <c:pt idx="44">
                  <c:v>-1.1666666666666643</c:v>
                </c:pt>
                <c:pt idx="45">
                  <c:v>-0.20833333333333393</c:v>
                </c:pt>
                <c:pt idx="47">
                  <c:v>1.5</c:v>
                </c:pt>
                <c:pt idx="48">
                  <c:v>-0.5</c:v>
                </c:pt>
                <c:pt idx="49">
                  <c:v>1.2916666666666643</c:v>
                </c:pt>
                <c:pt idx="52">
                  <c:v>-0.58333333333333393</c:v>
                </c:pt>
                <c:pt idx="53">
                  <c:v>-1.9583333333333321</c:v>
                </c:pt>
                <c:pt idx="54">
                  <c:v>8.3333333333332149E-2</c:v>
                </c:pt>
                <c:pt idx="55">
                  <c:v>0.9166666666666643</c:v>
                </c:pt>
                <c:pt idx="56">
                  <c:v>-0.20833333333333393</c:v>
                </c:pt>
                <c:pt idx="57">
                  <c:v>0.33333333333333215</c:v>
                </c:pt>
                <c:pt idx="58">
                  <c:v>-0.16666666666666785</c:v>
                </c:pt>
                <c:pt idx="59">
                  <c:v>4.1666666666666075E-2</c:v>
                </c:pt>
                <c:pt idx="60">
                  <c:v>-0.91666666666666607</c:v>
                </c:pt>
                <c:pt idx="63">
                  <c:v>-0.29166666666666696</c:v>
                </c:pt>
                <c:pt idx="64">
                  <c:v>-1.1666666666666661</c:v>
                </c:pt>
                <c:pt idx="65">
                  <c:v>1.1666666666666679</c:v>
                </c:pt>
                <c:pt idx="66">
                  <c:v>-0.125</c:v>
                </c:pt>
                <c:pt idx="67">
                  <c:v>-1.2916666666666679</c:v>
                </c:pt>
                <c:pt idx="68">
                  <c:v>-0.125</c:v>
                </c:pt>
                <c:pt idx="69">
                  <c:v>-0.45833333333333215</c:v>
                </c:pt>
                <c:pt idx="71">
                  <c:v>-0.75</c:v>
                </c:pt>
                <c:pt idx="72">
                  <c:v>0.16666666666666785</c:v>
                </c:pt>
                <c:pt idx="73">
                  <c:v>-0.375</c:v>
                </c:pt>
                <c:pt idx="74">
                  <c:v>-0.875</c:v>
                </c:pt>
                <c:pt idx="75">
                  <c:v>0.2916666666666643</c:v>
                </c:pt>
                <c:pt idx="76">
                  <c:v>0.66666666666666785</c:v>
                </c:pt>
                <c:pt idx="77">
                  <c:v>-0.375</c:v>
                </c:pt>
                <c:pt idx="78">
                  <c:v>0.79166666666666696</c:v>
                </c:pt>
                <c:pt idx="79">
                  <c:v>-1.375</c:v>
                </c:pt>
                <c:pt idx="80">
                  <c:v>-0.70833333333333304</c:v>
                </c:pt>
                <c:pt idx="81">
                  <c:v>8.3333333333335702E-2</c:v>
                </c:pt>
                <c:pt idx="82">
                  <c:v>0.5</c:v>
                </c:pt>
                <c:pt idx="83">
                  <c:v>0.16666666666666785</c:v>
                </c:pt>
                <c:pt idx="84">
                  <c:v>-1.416666666666667</c:v>
                </c:pt>
                <c:pt idx="85">
                  <c:v>-1.1666666666666661</c:v>
                </c:pt>
                <c:pt idx="86">
                  <c:v>-1.5416666666666679</c:v>
                </c:pt>
                <c:pt idx="89">
                  <c:v>-2.1666666666666661</c:v>
                </c:pt>
                <c:pt idx="90">
                  <c:v>0.5</c:v>
                </c:pt>
                <c:pt idx="92">
                  <c:v>0.125</c:v>
                </c:pt>
                <c:pt idx="93">
                  <c:v>0.16666666666666607</c:v>
                </c:pt>
                <c:pt idx="94">
                  <c:v>-0.29166666666666607</c:v>
                </c:pt>
                <c:pt idx="95">
                  <c:v>0.16666666666666785</c:v>
                </c:pt>
                <c:pt idx="98">
                  <c:v>-1.041666666666667</c:v>
                </c:pt>
                <c:pt idx="99">
                  <c:v>-0.91666666666666607</c:v>
                </c:pt>
                <c:pt idx="100">
                  <c:v>-0.45833333333333393</c:v>
                </c:pt>
                <c:pt idx="101">
                  <c:v>-5.541666666666667</c:v>
                </c:pt>
                <c:pt idx="102">
                  <c:v>0.33281032078103401</c:v>
                </c:pt>
                <c:pt idx="103">
                  <c:v>0.45833333333333215</c:v>
                </c:pt>
                <c:pt idx="104">
                  <c:v>-0.125</c:v>
                </c:pt>
                <c:pt idx="105">
                  <c:v>-0.33333333333333393</c:v>
                </c:pt>
                <c:pt idx="106">
                  <c:v>-0.45833333333333393</c:v>
                </c:pt>
                <c:pt idx="107">
                  <c:v>8.3333333333332149E-2</c:v>
                </c:pt>
                <c:pt idx="108">
                  <c:v>-0.54166666666666696</c:v>
                </c:pt>
                <c:pt idx="109">
                  <c:v>1.7379707112970735</c:v>
                </c:pt>
                <c:pt idx="110">
                  <c:v>0.56487341772151911</c:v>
                </c:pt>
                <c:pt idx="111">
                  <c:v>0.95833333333333393</c:v>
                </c:pt>
                <c:pt idx="112">
                  <c:v>1.2567991631799167</c:v>
                </c:pt>
                <c:pt idx="113">
                  <c:v>-3.0829846582984644</c:v>
                </c:pt>
                <c:pt idx="114">
                  <c:v>-1.0833333333333339</c:v>
                </c:pt>
                <c:pt idx="115">
                  <c:v>-0.875</c:v>
                </c:pt>
                <c:pt idx="116">
                  <c:v>-1.625</c:v>
                </c:pt>
                <c:pt idx="117">
                  <c:v>1.4583333333333357</c:v>
                </c:pt>
                <c:pt idx="118">
                  <c:v>0.25421940928270059</c:v>
                </c:pt>
                <c:pt idx="119">
                  <c:v>-1.9481792717086837</c:v>
                </c:pt>
                <c:pt idx="120">
                  <c:v>1.7641213389121351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2D-4C87-B793-03F42C147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75727"/>
        <c:axId val="1"/>
      </c:lineChart>
      <c:catAx>
        <c:axId val="789175727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-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2.3780451285887325E-2"/>
              <c:y val="0.388269626778665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175727"/>
        <c:crosses val="autoZero"/>
        <c:crossBetween val="between"/>
        <c:maj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A2CACA" mc:Ignorable="a14" a14:legacySpreadsheetColorIndex="27">
                <a:gamma/>
                <a:shade val="7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A2CACA" mc:Ignorable="a14" a14:legacySpreadsheetColorIndex="27">
                <a:gamma/>
                <a:shade val="7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402406157298595"/>
          <c:y val="0.92616510973057176"/>
          <c:w val="0.68337507379444618"/>
          <c:h val="5.68199453822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October 2007</a:t>
            </a:r>
          </a:p>
        </c:rich>
      </c:tx>
      <c:layout>
        <c:manualLayout>
          <c:xMode val="edge"/>
          <c:yMode val="edge"/>
          <c:x val="0.32787924948758657"/>
          <c:y val="3.2137116270493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312151216693126"/>
          <c:y val="0.19471311622711032"/>
          <c:w val="0.7590404625637629"/>
          <c:h val="0.52175553474448977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Comparison!$A$211:$A$220</c:f>
              <c:numCache>
                <c:formatCode>m/d;@</c:formatCode>
                <c:ptCount val="10"/>
                <c:pt idx="0">
                  <c:v>39358</c:v>
                </c:pt>
                <c:pt idx="1">
                  <c:v>39361</c:v>
                </c:pt>
                <c:pt idx="2">
                  <c:v>39364</c:v>
                </c:pt>
                <c:pt idx="3">
                  <c:v>39367</c:v>
                </c:pt>
                <c:pt idx="4">
                  <c:v>39370</c:v>
                </c:pt>
                <c:pt idx="5">
                  <c:v>39373</c:v>
                </c:pt>
                <c:pt idx="6">
                  <c:v>39376</c:v>
                </c:pt>
                <c:pt idx="7">
                  <c:v>39379</c:v>
                </c:pt>
                <c:pt idx="8">
                  <c:v>39382</c:v>
                </c:pt>
                <c:pt idx="9">
                  <c:v>39385</c:v>
                </c:pt>
              </c:numCache>
            </c:numRef>
          </c:cat>
          <c:val>
            <c:numRef>
              <c:f>Comparison!$C$211:$C$220</c:f>
              <c:numCache>
                <c:formatCode>0.0</c:formatCode>
                <c:ptCount val="10"/>
                <c:pt idx="0">
                  <c:v>18.75</c:v>
                </c:pt>
                <c:pt idx="1">
                  <c:v>10.5</c:v>
                </c:pt>
                <c:pt idx="2">
                  <c:v>5.75</c:v>
                </c:pt>
                <c:pt idx="3">
                  <c:v>8.0416666666666661</c:v>
                </c:pt>
                <c:pt idx="4">
                  <c:v>15.791666666666666</c:v>
                </c:pt>
                <c:pt idx="5">
                  <c:v>9.25</c:v>
                </c:pt>
                <c:pt idx="6">
                  <c:v>10.583333333333334</c:v>
                </c:pt>
                <c:pt idx="7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F-4182-AF16-012F624A7B5A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Comparison!$A$211:$A$220</c:f>
              <c:numCache>
                <c:formatCode>m/d;@</c:formatCode>
                <c:ptCount val="10"/>
                <c:pt idx="0">
                  <c:v>39358</c:v>
                </c:pt>
                <c:pt idx="1">
                  <c:v>39361</c:v>
                </c:pt>
                <c:pt idx="2">
                  <c:v>39364</c:v>
                </c:pt>
                <c:pt idx="3">
                  <c:v>39367</c:v>
                </c:pt>
                <c:pt idx="4">
                  <c:v>39370</c:v>
                </c:pt>
                <c:pt idx="5">
                  <c:v>39373</c:v>
                </c:pt>
                <c:pt idx="6">
                  <c:v>39376</c:v>
                </c:pt>
                <c:pt idx="7">
                  <c:v>39379</c:v>
                </c:pt>
                <c:pt idx="8">
                  <c:v>39382</c:v>
                </c:pt>
                <c:pt idx="9">
                  <c:v>39385</c:v>
                </c:pt>
              </c:numCache>
            </c:numRef>
          </c:cat>
          <c:val>
            <c:numRef>
              <c:f>Comparison!$D$211:$D$220</c:f>
              <c:numCache>
                <c:formatCode>0.0</c:formatCode>
                <c:ptCount val="10"/>
                <c:pt idx="1">
                  <c:v>10.833333333333334</c:v>
                </c:pt>
                <c:pt idx="2">
                  <c:v>5.166666666666667</c:v>
                </c:pt>
                <c:pt idx="3">
                  <c:v>6.833333333333333</c:v>
                </c:pt>
                <c:pt idx="4">
                  <c:v>15.166666666666666</c:v>
                </c:pt>
                <c:pt idx="5">
                  <c:v>8.4583333333333339</c:v>
                </c:pt>
                <c:pt idx="6">
                  <c:v>8.8333333333333339</c:v>
                </c:pt>
                <c:pt idx="7">
                  <c:v>4.541666666666667</c:v>
                </c:pt>
                <c:pt idx="8">
                  <c:v>12.875</c:v>
                </c:pt>
                <c:pt idx="9">
                  <c:v>13.583333333333334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F-4182-AF16-012F624A7B5A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Comparison!$A$211:$A$220</c:f>
              <c:numCache>
                <c:formatCode>m/d;@</c:formatCode>
                <c:ptCount val="10"/>
                <c:pt idx="0">
                  <c:v>39358</c:v>
                </c:pt>
                <c:pt idx="1">
                  <c:v>39361</c:v>
                </c:pt>
                <c:pt idx="2">
                  <c:v>39364</c:v>
                </c:pt>
                <c:pt idx="3">
                  <c:v>39367</c:v>
                </c:pt>
                <c:pt idx="4">
                  <c:v>39370</c:v>
                </c:pt>
                <c:pt idx="5">
                  <c:v>39373</c:v>
                </c:pt>
                <c:pt idx="6">
                  <c:v>39376</c:v>
                </c:pt>
                <c:pt idx="7">
                  <c:v>39379</c:v>
                </c:pt>
                <c:pt idx="8">
                  <c:v>39382</c:v>
                </c:pt>
                <c:pt idx="9">
                  <c:v>39385</c:v>
                </c:pt>
              </c:numCache>
            </c:numRef>
          </c:cat>
          <c:val>
            <c:numRef>
              <c:f>Comparison!$E$211:$E$220</c:f>
              <c:numCache>
                <c:formatCode>0.0</c:formatCode>
                <c:ptCount val="10"/>
                <c:pt idx="0">
                  <c:v>18.666666666666668</c:v>
                </c:pt>
                <c:pt idx="1">
                  <c:v>10.958333333333334</c:v>
                </c:pt>
                <c:pt idx="2">
                  <c:v>5.333333333333333</c:v>
                </c:pt>
                <c:pt idx="3">
                  <c:v>6.541666666666667</c:v>
                </c:pt>
                <c:pt idx="4">
                  <c:v>15.333333333333334</c:v>
                </c:pt>
                <c:pt idx="7">
                  <c:v>3.5</c:v>
                </c:pt>
                <c:pt idx="8">
                  <c:v>11.958333333333334</c:v>
                </c:pt>
                <c:pt idx="9">
                  <c:v>13.125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F-4182-AF16-012F624A7B5A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Comparison!$A$211:$A$220</c:f>
              <c:numCache>
                <c:formatCode>m/d;@</c:formatCode>
                <c:ptCount val="10"/>
                <c:pt idx="0">
                  <c:v>39358</c:v>
                </c:pt>
                <c:pt idx="1">
                  <c:v>39361</c:v>
                </c:pt>
                <c:pt idx="2">
                  <c:v>39364</c:v>
                </c:pt>
                <c:pt idx="3">
                  <c:v>39367</c:v>
                </c:pt>
                <c:pt idx="4">
                  <c:v>39370</c:v>
                </c:pt>
                <c:pt idx="5">
                  <c:v>39373</c:v>
                </c:pt>
                <c:pt idx="6">
                  <c:v>39376</c:v>
                </c:pt>
                <c:pt idx="7">
                  <c:v>39379</c:v>
                </c:pt>
                <c:pt idx="8">
                  <c:v>39382</c:v>
                </c:pt>
                <c:pt idx="9">
                  <c:v>39385</c:v>
                </c:pt>
              </c:numCache>
            </c:numRef>
          </c:cat>
          <c:val>
            <c:numRef>
              <c:f>Comparison!$B$211:$B$220</c:f>
              <c:numCache>
                <c:formatCode>0.0</c:formatCode>
                <c:ptCount val="10"/>
                <c:pt idx="0">
                  <c:v>18.458333333333332</c:v>
                </c:pt>
                <c:pt idx="1">
                  <c:v>10.041666666666666</c:v>
                </c:pt>
                <c:pt idx="3">
                  <c:v>6.583333333333333</c:v>
                </c:pt>
                <c:pt idx="4">
                  <c:v>15.041666666666666</c:v>
                </c:pt>
                <c:pt idx="5">
                  <c:v>8.25</c:v>
                </c:pt>
                <c:pt idx="6">
                  <c:v>8.5416666666666661</c:v>
                </c:pt>
                <c:pt idx="7">
                  <c:v>3.375</c:v>
                </c:pt>
                <c:pt idx="9">
                  <c:v>13.291666666666666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8F-4182-AF16-012F624A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70319"/>
        <c:axId val="1"/>
      </c:lineChart>
      <c:dateAx>
        <c:axId val="789170319"/>
        <c:scaling>
          <c:orientation val="minMax"/>
          <c:max val="39385"/>
          <c:min val="39358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231291287121088"/>
              <c:y val="0.8639213020950428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48528701320722E-2"/>
              <c:y val="0.391316651058367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17031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8527397361648358E-2"/>
          <c:y val="0.93575720905261739"/>
          <c:w val="0.82297691621384239"/>
          <c:h val="4.72604651036675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2006 Comparison of
Jasper Sport to Jasper Golf</a:t>
            </a:r>
          </a:p>
        </c:rich>
      </c:tx>
      <c:layout>
        <c:manualLayout>
          <c:xMode val="edge"/>
          <c:yMode val="edge"/>
          <c:x val="0.29119049725594698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06667846333031"/>
          <c:y val="0.33807875318847858"/>
          <c:w val="0.78039053264593783"/>
          <c:h val="0.42899068681899377"/>
        </c:manualLayout>
      </c:layout>
      <c:scatterChart>
        <c:scatterStyle val="lineMarker"/>
        <c:varyColors val="0"/>
        <c:ser>
          <c:idx val="0"/>
          <c:order val="0"/>
          <c:tx>
            <c:v>Sport to Golf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7706264124872704"/>
                  <c:y val="0.7926384213410546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Comparison!$C$6:$C$117</c:f>
              <c:numCache>
                <c:formatCode>0.0</c:formatCode>
                <c:ptCount val="112"/>
                <c:pt idx="3">
                  <c:v>19.5</c:v>
                </c:pt>
                <c:pt idx="4">
                  <c:v>11.2</c:v>
                </c:pt>
                <c:pt idx="5">
                  <c:v>11</c:v>
                </c:pt>
                <c:pt idx="6">
                  <c:v>9.6</c:v>
                </c:pt>
                <c:pt idx="7">
                  <c:v>22.7</c:v>
                </c:pt>
                <c:pt idx="8">
                  <c:v>8.3000000000000007</c:v>
                </c:pt>
                <c:pt idx="9">
                  <c:v>14.8</c:v>
                </c:pt>
                <c:pt idx="10">
                  <c:v>14.083333333333334</c:v>
                </c:pt>
                <c:pt idx="11">
                  <c:v>29.625</c:v>
                </c:pt>
                <c:pt idx="12">
                  <c:v>11.203319502074688</c:v>
                </c:pt>
                <c:pt idx="13">
                  <c:v>5.8506224066390038</c:v>
                </c:pt>
                <c:pt idx="14">
                  <c:v>7.291666666666667</c:v>
                </c:pt>
                <c:pt idx="15">
                  <c:v>4.208333333333333</c:v>
                </c:pt>
                <c:pt idx="16">
                  <c:v>13.029045643153527</c:v>
                </c:pt>
                <c:pt idx="17">
                  <c:v>14.5</c:v>
                </c:pt>
                <c:pt idx="18">
                  <c:v>11.037344398340249</c:v>
                </c:pt>
                <c:pt idx="19">
                  <c:v>16.141078838174273</c:v>
                </c:pt>
                <c:pt idx="20">
                  <c:v>12.697095435684647</c:v>
                </c:pt>
                <c:pt idx="22">
                  <c:v>6.1825726141078832</c:v>
                </c:pt>
                <c:pt idx="23">
                  <c:v>13.900414937759335</c:v>
                </c:pt>
                <c:pt idx="24">
                  <c:v>15.875</c:v>
                </c:pt>
                <c:pt idx="25">
                  <c:v>12.697095435684647</c:v>
                </c:pt>
                <c:pt idx="26">
                  <c:v>17.925311203319502</c:v>
                </c:pt>
                <c:pt idx="27">
                  <c:v>9.6680497925311197</c:v>
                </c:pt>
                <c:pt idx="28">
                  <c:v>6.3900414937759331</c:v>
                </c:pt>
                <c:pt idx="29">
                  <c:v>17.208333333333332</c:v>
                </c:pt>
                <c:pt idx="30">
                  <c:v>8.6307053941908709</c:v>
                </c:pt>
                <c:pt idx="31">
                  <c:v>7.375</c:v>
                </c:pt>
                <c:pt idx="32">
                  <c:v>18.38174273858921</c:v>
                </c:pt>
                <c:pt idx="33">
                  <c:v>5.208333333333333</c:v>
                </c:pt>
                <c:pt idx="34">
                  <c:v>6.8464730290456428</c:v>
                </c:pt>
                <c:pt idx="35">
                  <c:v>7.541666666666667</c:v>
                </c:pt>
                <c:pt idx="36">
                  <c:v>4.583333333333333</c:v>
                </c:pt>
                <c:pt idx="37">
                  <c:v>10.165975103734439</c:v>
                </c:pt>
                <c:pt idx="40">
                  <c:v>21.291666666666668</c:v>
                </c:pt>
                <c:pt idx="41">
                  <c:v>9.2916666666666661</c:v>
                </c:pt>
                <c:pt idx="42">
                  <c:v>18</c:v>
                </c:pt>
                <c:pt idx="43">
                  <c:v>17.800829875518673</c:v>
                </c:pt>
                <c:pt idx="44">
                  <c:v>12.833333333333334</c:v>
                </c:pt>
                <c:pt idx="45">
                  <c:v>15.394190871369293</c:v>
                </c:pt>
                <c:pt idx="46">
                  <c:v>19.668049792531118</c:v>
                </c:pt>
                <c:pt idx="47">
                  <c:v>18.75</c:v>
                </c:pt>
                <c:pt idx="48">
                  <c:v>23.029045643153527</c:v>
                </c:pt>
                <c:pt idx="50">
                  <c:v>22.614107883817425</c:v>
                </c:pt>
                <c:pt idx="51">
                  <c:v>17.166666666666668</c:v>
                </c:pt>
                <c:pt idx="52">
                  <c:v>14.5</c:v>
                </c:pt>
                <c:pt idx="55">
                  <c:v>14.066390041493776</c:v>
                </c:pt>
                <c:pt idx="56">
                  <c:v>45.958333333333336</c:v>
                </c:pt>
                <c:pt idx="57">
                  <c:v>13.625</c:v>
                </c:pt>
                <c:pt idx="58">
                  <c:v>24.356846473029044</c:v>
                </c:pt>
                <c:pt idx="59">
                  <c:v>11.327800829875518</c:v>
                </c:pt>
                <c:pt idx="60">
                  <c:v>20.995850622406639</c:v>
                </c:pt>
                <c:pt idx="61">
                  <c:v>22.863070539419084</c:v>
                </c:pt>
                <c:pt idx="62">
                  <c:v>33.817427385892117</c:v>
                </c:pt>
                <c:pt idx="63">
                  <c:v>15.083333333333334</c:v>
                </c:pt>
                <c:pt idx="64">
                  <c:v>21.666666666666668</c:v>
                </c:pt>
                <c:pt idx="65">
                  <c:v>10.04149377593361</c:v>
                </c:pt>
                <c:pt idx="68">
                  <c:v>23.858921161825723</c:v>
                </c:pt>
                <c:pt idx="69">
                  <c:v>22.406639004149376</c:v>
                </c:pt>
                <c:pt idx="70">
                  <c:v>12.958333333333334</c:v>
                </c:pt>
                <c:pt idx="71">
                  <c:v>8.9166666666666661</c:v>
                </c:pt>
                <c:pt idx="72">
                  <c:v>12.033195020746888</c:v>
                </c:pt>
                <c:pt idx="73">
                  <c:v>23.375</c:v>
                </c:pt>
                <c:pt idx="74">
                  <c:v>18.713692946058089</c:v>
                </c:pt>
                <c:pt idx="75">
                  <c:v>11.120331950207468</c:v>
                </c:pt>
                <c:pt idx="76">
                  <c:v>23.526970954356845</c:v>
                </c:pt>
                <c:pt idx="77">
                  <c:v>4.4813278008298756</c:v>
                </c:pt>
                <c:pt idx="80">
                  <c:v>5.5186721991701244</c:v>
                </c:pt>
                <c:pt idx="81">
                  <c:v>9.8755186721991688</c:v>
                </c:pt>
                <c:pt idx="82">
                  <c:v>8.8333333333333339</c:v>
                </c:pt>
                <c:pt idx="83">
                  <c:v>10.207468879668049</c:v>
                </c:pt>
                <c:pt idx="84">
                  <c:v>12.791666666666666</c:v>
                </c:pt>
                <c:pt idx="85">
                  <c:v>3.9834024896265556</c:v>
                </c:pt>
                <c:pt idx="86">
                  <c:v>11.742738589211617</c:v>
                </c:pt>
                <c:pt idx="87">
                  <c:v>9.0871369294605806</c:v>
                </c:pt>
                <c:pt idx="88">
                  <c:v>6.875</c:v>
                </c:pt>
                <c:pt idx="89">
                  <c:v>9.1666666666666661</c:v>
                </c:pt>
                <c:pt idx="90">
                  <c:v>8.3817427385892103</c:v>
                </c:pt>
                <c:pt idx="91">
                  <c:v>6</c:v>
                </c:pt>
                <c:pt idx="92">
                  <c:v>7.1369294605809124</c:v>
                </c:pt>
                <c:pt idx="93">
                  <c:v>13.485477178423237</c:v>
                </c:pt>
                <c:pt idx="94">
                  <c:v>14.041666666666666</c:v>
                </c:pt>
                <c:pt idx="95">
                  <c:v>14.771784232365144</c:v>
                </c:pt>
                <c:pt idx="96">
                  <c:v>4.6887966804979246</c:v>
                </c:pt>
                <c:pt idx="97">
                  <c:v>19.377593360995849</c:v>
                </c:pt>
                <c:pt idx="98">
                  <c:v>15.145228215767634</c:v>
                </c:pt>
                <c:pt idx="99">
                  <c:v>14.107883817427386</c:v>
                </c:pt>
                <c:pt idx="100">
                  <c:v>17.095435684647303</c:v>
                </c:pt>
                <c:pt idx="101">
                  <c:v>5.7676348547717842</c:v>
                </c:pt>
                <c:pt idx="102">
                  <c:v>8.215767634854771</c:v>
                </c:pt>
                <c:pt idx="103">
                  <c:v>6.708333333333333</c:v>
                </c:pt>
                <c:pt idx="104">
                  <c:v>10.207468879668049</c:v>
                </c:pt>
                <c:pt idx="105">
                  <c:v>10.08298755186722</c:v>
                </c:pt>
                <c:pt idx="107">
                  <c:v>16.058091286307054</c:v>
                </c:pt>
                <c:pt idx="108">
                  <c:v>5.9336099585062234</c:v>
                </c:pt>
                <c:pt idx="109">
                  <c:v>14.439834024896264</c:v>
                </c:pt>
                <c:pt idx="110">
                  <c:v>11.410788381742737</c:v>
                </c:pt>
                <c:pt idx="111">
                  <c:v>4.7302904564315353</c:v>
                </c:pt>
              </c:numCache>
            </c:numRef>
          </c:xVal>
          <c:yVal>
            <c:numRef>
              <c:f>Comparison!$E$6:$E$117</c:f>
              <c:numCache>
                <c:formatCode>0.0</c:formatCode>
                <c:ptCount val="112"/>
                <c:pt idx="1">
                  <c:v>15.7</c:v>
                </c:pt>
                <c:pt idx="2">
                  <c:v>9.1</c:v>
                </c:pt>
                <c:pt idx="3">
                  <c:v>21.9</c:v>
                </c:pt>
                <c:pt idx="4">
                  <c:v>11.2</c:v>
                </c:pt>
                <c:pt idx="5">
                  <c:v>11.5</c:v>
                </c:pt>
                <c:pt idx="6">
                  <c:v>10.5</c:v>
                </c:pt>
                <c:pt idx="7">
                  <c:v>24.9</c:v>
                </c:pt>
                <c:pt idx="8">
                  <c:v>8.1999999999999993</c:v>
                </c:pt>
                <c:pt idx="9">
                  <c:v>15.8</c:v>
                </c:pt>
                <c:pt idx="10">
                  <c:v>12.125</c:v>
                </c:pt>
                <c:pt idx="11">
                  <c:v>27.958333333333332</c:v>
                </c:pt>
                <c:pt idx="12">
                  <c:v>12.083333333333334</c:v>
                </c:pt>
                <c:pt idx="13">
                  <c:v>6.875</c:v>
                </c:pt>
                <c:pt idx="14">
                  <c:v>8.6666666666666661</c:v>
                </c:pt>
                <c:pt idx="15">
                  <c:v>4.25</c:v>
                </c:pt>
                <c:pt idx="16">
                  <c:v>12.291666666666666</c:v>
                </c:pt>
                <c:pt idx="17">
                  <c:v>16.75</c:v>
                </c:pt>
                <c:pt idx="18">
                  <c:v>11.416666666666666</c:v>
                </c:pt>
                <c:pt idx="19">
                  <c:v>17.125</c:v>
                </c:pt>
                <c:pt idx="20">
                  <c:v>12.708333333333334</c:v>
                </c:pt>
                <c:pt idx="21">
                  <c:v>9.7916666666666661</c:v>
                </c:pt>
                <c:pt idx="22">
                  <c:v>5.583333333333333</c:v>
                </c:pt>
                <c:pt idx="23">
                  <c:v>13.472803347280335</c:v>
                </c:pt>
                <c:pt idx="24">
                  <c:v>16.5</c:v>
                </c:pt>
                <c:pt idx="25">
                  <c:v>10.75</c:v>
                </c:pt>
                <c:pt idx="26">
                  <c:v>16.458333333333332</c:v>
                </c:pt>
                <c:pt idx="27">
                  <c:v>10.125</c:v>
                </c:pt>
                <c:pt idx="28">
                  <c:v>5.083333333333333</c:v>
                </c:pt>
                <c:pt idx="29">
                  <c:v>17.125</c:v>
                </c:pt>
                <c:pt idx="30">
                  <c:v>8</c:v>
                </c:pt>
                <c:pt idx="33">
                  <c:v>4.708333333333333</c:v>
                </c:pt>
                <c:pt idx="34">
                  <c:v>5.583333333333333</c:v>
                </c:pt>
                <c:pt idx="35">
                  <c:v>7.791666666666667</c:v>
                </c:pt>
                <c:pt idx="36">
                  <c:v>4.041666666666667</c:v>
                </c:pt>
                <c:pt idx="37">
                  <c:v>8.6666666666666661</c:v>
                </c:pt>
                <c:pt idx="38">
                  <c:v>12.791666666666666</c:v>
                </c:pt>
                <c:pt idx="39">
                  <c:v>21.541666666666668</c:v>
                </c:pt>
                <c:pt idx="40">
                  <c:v>22.083333333333332</c:v>
                </c:pt>
                <c:pt idx="41">
                  <c:v>8.5833333333333339</c:v>
                </c:pt>
                <c:pt idx="42">
                  <c:v>17.875</c:v>
                </c:pt>
                <c:pt idx="43">
                  <c:v>17.291666666666668</c:v>
                </c:pt>
                <c:pt idx="44">
                  <c:v>12.875</c:v>
                </c:pt>
                <c:pt idx="45">
                  <c:v>15.958333333333334</c:v>
                </c:pt>
                <c:pt idx="46">
                  <c:v>18.75</c:v>
                </c:pt>
                <c:pt idx="47">
                  <c:v>19.583333333333332</c:v>
                </c:pt>
                <c:pt idx="48">
                  <c:v>21.25</c:v>
                </c:pt>
                <c:pt idx="49">
                  <c:v>16.791666666666668</c:v>
                </c:pt>
                <c:pt idx="50">
                  <c:v>22.916666666666668</c:v>
                </c:pt>
                <c:pt idx="51">
                  <c:v>18.333333333333332</c:v>
                </c:pt>
                <c:pt idx="52">
                  <c:v>13.166666666666666</c:v>
                </c:pt>
                <c:pt idx="53">
                  <c:v>25.416666666666668</c:v>
                </c:pt>
                <c:pt idx="55">
                  <c:v>12.5</c:v>
                </c:pt>
                <c:pt idx="56">
                  <c:v>45.208333333333336</c:v>
                </c:pt>
                <c:pt idx="57">
                  <c:v>12</c:v>
                </c:pt>
                <c:pt idx="58">
                  <c:v>24.958333333333332</c:v>
                </c:pt>
                <c:pt idx="59">
                  <c:v>10.625</c:v>
                </c:pt>
                <c:pt idx="60">
                  <c:v>20.666666666666668</c:v>
                </c:pt>
                <c:pt idx="61">
                  <c:v>20.666666666666668</c:v>
                </c:pt>
                <c:pt idx="62">
                  <c:v>32.291666666666664</c:v>
                </c:pt>
                <c:pt idx="63">
                  <c:v>13.25</c:v>
                </c:pt>
                <c:pt idx="64">
                  <c:v>19.875</c:v>
                </c:pt>
                <c:pt idx="65">
                  <c:v>8.875</c:v>
                </c:pt>
                <c:pt idx="66">
                  <c:v>43.125</c:v>
                </c:pt>
                <c:pt idx="67">
                  <c:v>10.75</c:v>
                </c:pt>
                <c:pt idx="68">
                  <c:v>23.5</c:v>
                </c:pt>
                <c:pt idx="69">
                  <c:v>24.708333333333332</c:v>
                </c:pt>
                <c:pt idx="70">
                  <c:v>11.375</c:v>
                </c:pt>
                <c:pt idx="71">
                  <c:v>8.0833333333333339</c:v>
                </c:pt>
                <c:pt idx="72">
                  <c:v>12</c:v>
                </c:pt>
                <c:pt idx="73">
                  <c:v>22.875</c:v>
                </c:pt>
                <c:pt idx="74">
                  <c:v>19.291666666666668</c:v>
                </c:pt>
                <c:pt idx="75">
                  <c:v>10.625</c:v>
                </c:pt>
                <c:pt idx="76">
                  <c:v>22.5</c:v>
                </c:pt>
                <c:pt idx="77">
                  <c:v>4.833333333333333</c:v>
                </c:pt>
                <c:pt idx="78">
                  <c:v>3.2916666666666665</c:v>
                </c:pt>
                <c:pt idx="79">
                  <c:v>9.9583333333333339</c:v>
                </c:pt>
                <c:pt idx="80">
                  <c:v>6.083333333333333</c:v>
                </c:pt>
                <c:pt idx="81">
                  <c:v>10.291666666666666</c:v>
                </c:pt>
                <c:pt idx="82">
                  <c:v>8</c:v>
                </c:pt>
                <c:pt idx="83">
                  <c:v>9.1666666666666661</c:v>
                </c:pt>
                <c:pt idx="84">
                  <c:v>11.916666666666666</c:v>
                </c:pt>
                <c:pt idx="85">
                  <c:v>4.916666666666667</c:v>
                </c:pt>
                <c:pt idx="86">
                  <c:v>11.708333333333334</c:v>
                </c:pt>
                <c:pt idx="87">
                  <c:v>10.416666666666666</c:v>
                </c:pt>
                <c:pt idx="88">
                  <c:v>7.041666666666667</c:v>
                </c:pt>
                <c:pt idx="89">
                  <c:v>9.2916666666666661</c:v>
                </c:pt>
                <c:pt idx="90">
                  <c:v>8.6666666666666661</c:v>
                </c:pt>
                <c:pt idx="91">
                  <c:v>5.666666666666667</c:v>
                </c:pt>
                <c:pt idx="92">
                  <c:v>7.625</c:v>
                </c:pt>
                <c:pt idx="94">
                  <c:v>17.666666666666668</c:v>
                </c:pt>
                <c:pt idx="95">
                  <c:v>17.625</c:v>
                </c:pt>
                <c:pt idx="96">
                  <c:v>6.833333333333333</c:v>
                </c:pt>
                <c:pt idx="97">
                  <c:v>19.375</c:v>
                </c:pt>
                <c:pt idx="98">
                  <c:v>13.083333333333334</c:v>
                </c:pt>
                <c:pt idx="99">
                  <c:v>16</c:v>
                </c:pt>
                <c:pt idx="100">
                  <c:v>17.666666666666668</c:v>
                </c:pt>
                <c:pt idx="101">
                  <c:v>6.125</c:v>
                </c:pt>
                <c:pt idx="102">
                  <c:v>9.2083333333333339</c:v>
                </c:pt>
                <c:pt idx="103">
                  <c:v>8.1666666666666661</c:v>
                </c:pt>
                <c:pt idx="104">
                  <c:v>11.666666666666666</c:v>
                </c:pt>
                <c:pt idx="105">
                  <c:v>10.958333333333334</c:v>
                </c:pt>
                <c:pt idx="106">
                  <c:v>13.875</c:v>
                </c:pt>
                <c:pt idx="107">
                  <c:v>14.708333333333334</c:v>
                </c:pt>
                <c:pt idx="108">
                  <c:v>5.791666666666667</c:v>
                </c:pt>
                <c:pt idx="109">
                  <c:v>12.958333333333334</c:v>
                </c:pt>
                <c:pt idx="110">
                  <c:v>12.208333333333334</c:v>
                </c:pt>
                <c:pt idx="111">
                  <c:v>4.875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FD-4017-B53D-AC6D2EB49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551007"/>
        <c:axId val="1"/>
      </c:scatterChart>
      <c:valAx>
        <c:axId val="621551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45259323002067187"/>
              <c:y val="0.8324123923044051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Golf Conc</a:t>
                </a:r>
              </a:p>
            </c:rich>
          </c:tx>
          <c:layout>
            <c:manualLayout>
              <c:xMode val="edge"/>
              <c:yMode val="edge"/>
              <c:x val="7.4877556437243503E-2"/>
              <c:y val="0.40342170548541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1007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April 2006</a:t>
            </a:r>
          </a:p>
        </c:rich>
      </c:tx>
      <c:layout>
        <c:manualLayout>
          <c:xMode val="edge"/>
          <c:yMode val="edge"/>
          <c:x val="0.32555252261222967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34851426309872"/>
          <c:y val="0.19508181247903661"/>
          <c:w val="0.76630055322571"/>
          <c:h val="0.52274349751664173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Comparison!$A$26:$A$35</c:f>
              <c:numCache>
                <c:formatCode>m/d;@</c:formatCode>
                <c:ptCount val="10"/>
                <c:pt idx="0">
                  <c:v>38809</c:v>
                </c:pt>
                <c:pt idx="1">
                  <c:v>38812</c:v>
                </c:pt>
                <c:pt idx="2">
                  <c:v>38815</c:v>
                </c:pt>
                <c:pt idx="3">
                  <c:v>38818</c:v>
                </c:pt>
                <c:pt idx="4">
                  <c:v>38821</c:v>
                </c:pt>
                <c:pt idx="5">
                  <c:v>38824</c:v>
                </c:pt>
                <c:pt idx="6">
                  <c:v>38827</c:v>
                </c:pt>
                <c:pt idx="7">
                  <c:v>38830</c:v>
                </c:pt>
                <c:pt idx="8">
                  <c:v>38833</c:v>
                </c:pt>
                <c:pt idx="9">
                  <c:v>38836</c:v>
                </c:pt>
              </c:numCache>
            </c:numRef>
          </c:cat>
          <c:val>
            <c:numRef>
              <c:f>Comparison!$C$26:$C$35</c:f>
              <c:numCache>
                <c:formatCode>0.0</c:formatCode>
                <c:ptCount val="10"/>
                <c:pt idx="0">
                  <c:v>12.697095435684647</c:v>
                </c:pt>
                <c:pt idx="2">
                  <c:v>6.1825726141078832</c:v>
                </c:pt>
                <c:pt idx="3">
                  <c:v>13.900414937759335</c:v>
                </c:pt>
                <c:pt idx="4">
                  <c:v>15.875</c:v>
                </c:pt>
                <c:pt idx="5">
                  <c:v>12.697095435684647</c:v>
                </c:pt>
                <c:pt idx="6">
                  <c:v>17.925311203319502</c:v>
                </c:pt>
                <c:pt idx="7">
                  <c:v>9.6680497925311197</c:v>
                </c:pt>
                <c:pt idx="8">
                  <c:v>6.3900414937759331</c:v>
                </c:pt>
                <c:pt idx="9">
                  <c:v>17.208333333333332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5-4A11-91F3-E763DE276674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Comparison!$A$26:$A$35</c:f>
              <c:numCache>
                <c:formatCode>m/d;@</c:formatCode>
                <c:ptCount val="10"/>
                <c:pt idx="0">
                  <c:v>38809</c:v>
                </c:pt>
                <c:pt idx="1">
                  <c:v>38812</c:v>
                </c:pt>
                <c:pt idx="2">
                  <c:v>38815</c:v>
                </c:pt>
                <c:pt idx="3">
                  <c:v>38818</c:v>
                </c:pt>
                <c:pt idx="4">
                  <c:v>38821</c:v>
                </c:pt>
                <c:pt idx="5">
                  <c:v>38824</c:v>
                </c:pt>
                <c:pt idx="6">
                  <c:v>38827</c:v>
                </c:pt>
                <c:pt idx="7">
                  <c:v>38830</c:v>
                </c:pt>
                <c:pt idx="8">
                  <c:v>38833</c:v>
                </c:pt>
                <c:pt idx="9">
                  <c:v>38836</c:v>
                </c:pt>
              </c:numCache>
            </c:numRef>
          </c:cat>
          <c:val>
            <c:numRef>
              <c:f>Comparison!$D$26:$D$35</c:f>
              <c:numCache>
                <c:formatCode>0.0</c:formatCode>
                <c:ptCount val="10"/>
                <c:pt idx="0">
                  <c:v>12.875536480686694</c:v>
                </c:pt>
                <c:pt idx="1">
                  <c:v>9.625</c:v>
                </c:pt>
                <c:pt idx="2">
                  <c:v>5.958333333333333</c:v>
                </c:pt>
                <c:pt idx="3">
                  <c:v>13.5</c:v>
                </c:pt>
                <c:pt idx="4">
                  <c:v>16.458333333333332</c:v>
                </c:pt>
                <c:pt idx="5">
                  <c:v>11.291666666666666</c:v>
                </c:pt>
                <c:pt idx="6">
                  <c:v>18.333333333333332</c:v>
                </c:pt>
                <c:pt idx="7">
                  <c:v>9.5833333333333339</c:v>
                </c:pt>
                <c:pt idx="8">
                  <c:v>6.666666666666667</c:v>
                </c:pt>
                <c:pt idx="9">
                  <c:v>15.833333333333334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5-4A11-91F3-E763DE276674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Comparison!$A$26:$A$35</c:f>
              <c:numCache>
                <c:formatCode>m/d;@</c:formatCode>
                <c:ptCount val="10"/>
                <c:pt idx="0">
                  <c:v>38809</c:v>
                </c:pt>
                <c:pt idx="1">
                  <c:v>38812</c:v>
                </c:pt>
                <c:pt idx="2">
                  <c:v>38815</c:v>
                </c:pt>
                <c:pt idx="3">
                  <c:v>38818</c:v>
                </c:pt>
                <c:pt idx="4">
                  <c:v>38821</c:v>
                </c:pt>
                <c:pt idx="5">
                  <c:v>38824</c:v>
                </c:pt>
                <c:pt idx="6">
                  <c:v>38827</c:v>
                </c:pt>
                <c:pt idx="7">
                  <c:v>38830</c:v>
                </c:pt>
                <c:pt idx="8">
                  <c:v>38833</c:v>
                </c:pt>
                <c:pt idx="9">
                  <c:v>38836</c:v>
                </c:pt>
              </c:numCache>
            </c:numRef>
          </c:cat>
          <c:val>
            <c:numRef>
              <c:f>Comparison!$E$26:$E$35</c:f>
              <c:numCache>
                <c:formatCode>0.0</c:formatCode>
                <c:ptCount val="10"/>
                <c:pt idx="0">
                  <c:v>12.708333333333334</c:v>
                </c:pt>
                <c:pt idx="1">
                  <c:v>9.7916666666666661</c:v>
                </c:pt>
                <c:pt idx="2">
                  <c:v>5.583333333333333</c:v>
                </c:pt>
                <c:pt idx="3">
                  <c:v>13.472803347280335</c:v>
                </c:pt>
                <c:pt idx="4">
                  <c:v>16.5</c:v>
                </c:pt>
                <c:pt idx="5">
                  <c:v>10.75</c:v>
                </c:pt>
                <c:pt idx="6">
                  <c:v>16.458333333333332</c:v>
                </c:pt>
                <c:pt idx="7">
                  <c:v>10.125</c:v>
                </c:pt>
                <c:pt idx="8">
                  <c:v>5.083333333333333</c:v>
                </c:pt>
                <c:pt idx="9">
                  <c:v>17.125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45-4A11-91F3-E763DE276674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Comparison!$A$26:$A$35</c:f>
              <c:numCache>
                <c:formatCode>m/d;@</c:formatCode>
                <c:ptCount val="10"/>
                <c:pt idx="0">
                  <c:v>38809</c:v>
                </c:pt>
                <c:pt idx="1">
                  <c:v>38812</c:v>
                </c:pt>
                <c:pt idx="2">
                  <c:v>38815</c:v>
                </c:pt>
                <c:pt idx="3">
                  <c:v>38818</c:v>
                </c:pt>
                <c:pt idx="4">
                  <c:v>38821</c:v>
                </c:pt>
                <c:pt idx="5">
                  <c:v>38824</c:v>
                </c:pt>
                <c:pt idx="6">
                  <c:v>38827</c:v>
                </c:pt>
                <c:pt idx="7">
                  <c:v>38830</c:v>
                </c:pt>
                <c:pt idx="8">
                  <c:v>38833</c:v>
                </c:pt>
                <c:pt idx="9">
                  <c:v>38836</c:v>
                </c:pt>
              </c:numCache>
            </c:numRef>
          </c:cat>
          <c:val>
            <c:numRef>
              <c:f>Comparison!$B$26:$B$35</c:f>
              <c:numCache>
                <c:formatCode>0.0</c:formatCode>
                <c:ptCount val="10"/>
                <c:pt idx="0">
                  <c:v>11.338912133891213</c:v>
                </c:pt>
                <c:pt idx="1">
                  <c:v>9.5</c:v>
                </c:pt>
                <c:pt idx="2">
                  <c:v>6.375</c:v>
                </c:pt>
                <c:pt idx="3">
                  <c:v>13.333333333333334</c:v>
                </c:pt>
                <c:pt idx="4">
                  <c:v>17.458333333333332</c:v>
                </c:pt>
                <c:pt idx="5">
                  <c:v>13.166666666666666</c:v>
                </c:pt>
                <c:pt idx="6">
                  <c:v>14.541666666666666</c:v>
                </c:pt>
                <c:pt idx="7">
                  <c:v>10.333333333333334</c:v>
                </c:pt>
                <c:pt idx="8">
                  <c:v>6.25</c:v>
                </c:pt>
                <c:pt idx="9">
                  <c:v>17.833333333333332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45-4A11-91F3-E763DE276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52255"/>
        <c:axId val="1"/>
      </c:lineChart>
      <c:dateAx>
        <c:axId val="621552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095203896261114"/>
              <c:y val="0.86555716798951188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720502203242892E-2"/>
              <c:y val="0.405315610393338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5225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136005566087312E-2"/>
          <c:y val="0.93563510062761246"/>
          <c:w val="0.83808905821199653"/>
          <c:h val="4.7349954485203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May 2006</a:t>
            </a:r>
          </a:p>
        </c:rich>
      </c:tx>
      <c:layout>
        <c:manualLayout>
          <c:xMode val="edge"/>
          <c:yMode val="edge"/>
          <c:x val="0.32501006454269221"/>
          <c:y val="3.29468182098177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00634840385198"/>
          <c:y val="0.19768090925890647"/>
          <c:w val="0.76669040866481242"/>
          <c:h val="0.51358275444715895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Comparison!$A$36:$A$45</c:f>
              <c:numCache>
                <c:formatCode>m/d;@</c:formatCode>
                <c:ptCount val="10"/>
                <c:pt idx="0">
                  <c:v>38839</c:v>
                </c:pt>
                <c:pt idx="1">
                  <c:v>38842</c:v>
                </c:pt>
                <c:pt idx="2">
                  <c:v>38845</c:v>
                </c:pt>
                <c:pt idx="3">
                  <c:v>38848</c:v>
                </c:pt>
                <c:pt idx="4">
                  <c:v>38851</c:v>
                </c:pt>
                <c:pt idx="5">
                  <c:v>38854</c:v>
                </c:pt>
                <c:pt idx="6">
                  <c:v>38857</c:v>
                </c:pt>
                <c:pt idx="7">
                  <c:v>38860</c:v>
                </c:pt>
                <c:pt idx="8">
                  <c:v>38863</c:v>
                </c:pt>
                <c:pt idx="9">
                  <c:v>38866</c:v>
                </c:pt>
              </c:numCache>
            </c:numRef>
          </c:cat>
          <c:val>
            <c:numRef>
              <c:f>Comparison!$C$36:$C$45</c:f>
              <c:numCache>
                <c:formatCode>0.0</c:formatCode>
                <c:ptCount val="10"/>
                <c:pt idx="0">
                  <c:v>8.6307053941908709</c:v>
                </c:pt>
                <c:pt idx="1">
                  <c:v>7.375</c:v>
                </c:pt>
                <c:pt idx="2">
                  <c:v>18.38174273858921</c:v>
                </c:pt>
                <c:pt idx="3">
                  <c:v>5.208333333333333</c:v>
                </c:pt>
                <c:pt idx="4">
                  <c:v>6.8464730290456428</c:v>
                </c:pt>
                <c:pt idx="5">
                  <c:v>7.541666666666667</c:v>
                </c:pt>
                <c:pt idx="6">
                  <c:v>4.583333333333333</c:v>
                </c:pt>
                <c:pt idx="7">
                  <c:v>10.165975103734439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F-4BA1-9BFF-E4FAC6D5BD63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Comparison!$A$36:$A$45</c:f>
              <c:numCache>
                <c:formatCode>m/d;@</c:formatCode>
                <c:ptCount val="10"/>
                <c:pt idx="0">
                  <c:v>38839</c:v>
                </c:pt>
                <c:pt idx="1">
                  <c:v>38842</c:v>
                </c:pt>
                <c:pt idx="2">
                  <c:v>38845</c:v>
                </c:pt>
                <c:pt idx="3">
                  <c:v>38848</c:v>
                </c:pt>
                <c:pt idx="4">
                  <c:v>38851</c:v>
                </c:pt>
                <c:pt idx="5">
                  <c:v>38854</c:v>
                </c:pt>
                <c:pt idx="6">
                  <c:v>38857</c:v>
                </c:pt>
                <c:pt idx="7">
                  <c:v>38860</c:v>
                </c:pt>
                <c:pt idx="8">
                  <c:v>38863</c:v>
                </c:pt>
                <c:pt idx="9">
                  <c:v>38866</c:v>
                </c:pt>
              </c:numCache>
            </c:numRef>
          </c:cat>
          <c:val>
            <c:numRef>
              <c:f>Comparison!$D$36:$D$45</c:f>
              <c:numCache>
                <c:formatCode>0.0</c:formatCode>
                <c:ptCount val="10"/>
                <c:pt idx="0">
                  <c:v>8</c:v>
                </c:pt>
                <c:pt idx="1">
                  <c:v>6.166666666666667</c:v>
                </c:pt>
                <c:pt idx="2">
                  <c:v>17.375</c:v>
                </c:pt>
                <c:pt idx="3">
                  <c:v>5.208333333333333</c:v>
                </c:pt>
                <c:pt idx="4">
                  <c:v>6.458333333333333</c:v>
                </c:pt>
                <c:pt idx="5">
                  <c:v>7.791666666666667</c:v>
                </c:pt>
                <c:pt idx="6">
                  <c:v>4.458333333333333</c:v>
                </c:pt>
                <c:pt idx="7">
                  <c:v>9.375</c:v>
                </c:pt>
                <c:pt idx="8">
                  <c:v>13.875</c:v>
                </c:pt>
                <c:pt idx="9">
                  <c:v>21.583333333333332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F-4BA1-9BFF-E4FAC6D5BD63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Comparison!$A$36:$A$45</c:f>
              <c:numCache>
                <c:formatCode>m/d;@</c:formatCode>
                <c:ptCount val="10"/>
                <c:pt idx="0">
                  <c:v>38839</c:v>
                </c:pt>
                <c:pt idx="1">
                  <c:v>38842</c:v>
                </c:pt>
                <c:pt idx="2">
                  <c:v>38845</c:v>
                </c:pt>
                <c:pt idx="3">
                  <c:v>38848</c:v>
                </c:pt>
                <c:pt idx="4">
                  <c:v>38851</c:v>
                </c:pt>
                <c:pt idx="5">
                  <c:v>38854</c:v>
                </c:pt>
                <c:pt idx="6">
                  <c:v>38857</c:v>
                </c:pt>
                <c:pt idx="7">
                  <c:v>38860</c:v>
                </c:pt>
                <c:pt idx="8">
                  <c:v>38863</c:v>
                </c:pt>
                <c:pt idx="9">
                  <c:v>38866</c:v>
                </c:pt>
              </c:numCache>
            </c:numRef>
          </c:cat>
          <c:val>
            <c:numRef>
              <c:f>Comparison!$E$36:$E$45</c:f>
              <c:numCache>
                <c:formatCode>0.0</c:formatCode>
                <c:ptCount val="10"/>
                <c:pt idx="0">
                  <c:v>8</c:v>
                </c:pt>
                <c:pt idx="3">
                  <c:v>4.708333333333333</c:v>
                </c:pt>
                <c:pt idx="4">
                  <c:v>5.583333333333333</c:v>
                </c:pt>
                <c:pt idx="5">
                  <c:v>7.791666666666667</c:v>
                </c:pt>
                <c:pt idx="6">
                  <c:v>4.041666666666667</c:v>
                </c:pt>
                <c:pt idx="7">
                  <c:v>8.6666666666666661</c:v>
                </c:pt>
                <c:pt idx="8">
                  <c:v>12.791666666666666</c:v>
                </c:pt>
                <c:pt idx="9">
                  <c:v>21.541666666666668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3F-4BA1-9BFF-E4FAC6D5BD63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Comparison!$A$36:$A$45</c:f>
              <c:numCache>
                <c:formatCode>m/d;@</c:formatCode>
                <c:ptCount val="10"/>
                <c:pt idx="0">
                  <c:v>38839</c:v>
                </c:pt>
                <c:pt idx="1">
                  <c:v>38842</c:v>
                </c:pt>
                <c:pt idx="2">
                  <c:v>38845</c:v>
                </c:pt>
                <c:pt idx="3">
                  <c:v>38848</c:v>
                </c:pt>
                <c:pt idx="4">
                  <c:v>38851</c:v>
                </c:pt>
                <c:pt idx="5">
                  <c:v>38854</c:v>
                </c:pt>
                <c:pt idx="6">
                  <c:v>38857</c:v>
                </c:pt>
                <c:pt idx="7">
                  <c:v>38860</c:v>
                </c:pt>
                <c:pt idx="8">
                  <c:v>38863</c:v>
                </c:pt>
                <c:pt idx="9">
                  <c:v>38866</c:v>
                </c:pt>
              </c:numCache>
            </c:numRef>
          </c:cat>
          <c:val>
            <c:numRef>
              <c:f>Comparison!$B$36:$B$45</c:f>
              <c:numCache>
                <c:formatCode>0.0</c:formatCode>
                <c:ptCount val="10"/>
                <c:pt idx="0">
                  <c:v>8.7916666666666661</c:v>
                </c:pt>
                <c:pt idx="1">
                  <c:v>6.208333333333333</c:v>
                </c:pt>
                <c:pt idx="2">
                  <c:v>17.166666666666668</c:v>
                </c:pt>
                <c:pt idx="3">
                  <c:v>4.75</c:v>
                </c:pt>
                <c:pt idx="4">
                  <c:v>5.625</c:v>
                </c:pt>
                <c:pt idx="5">
                  <c:v>8.7916666666666661</c:v>
                </c:pt>
                <c:pt idx="6">
                  <c:v>4.708333333333333</c:v>
                </c:pt>
                <c:pt idx="7">
                  <c:v>9.0416666666666661</c:v>
                </c:pt>
                <c:pt idx="8">
                  <c:v>14.291666666666666</c:v>
                </c:pt>
                <c:pt idx="9">
                  <c:v>20.708333333333332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3F-4BA1-9BFF-E4FAC6D5B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540607"/>
        <c:axId val="1"/>
      </c:lineChart>
      <c:dateAx>
        <c:axId val="621540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6168406026096029"/>
              <c:y val="0.86243141784522925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67647314416167E-2"/>
              <c:y val="0.4011759629077807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154060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1669195705599579E-2"/>
          <c:y val="0.93413919865483253"/>
          <c:w val="0.8366925764124693"/>
          <c:h val="4.84512032497319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922020</xdr:colOff>
      <xdr:row>2</xdr:row>
      <xdr:rowOff>0</xdr:rowOff>
    </xdr:from>
    <xdr:to>
      <xdr:col>8</xdr:col>
      <xdr:colOff>266700</xdr:colOff>
      <xdr:row>26</xdr:row>
      <xdr:rowOff>0</xdr:rowOff>
    </xdr:to>
    <xdr:graphicFrame macro="">
      <xdr:nvGraphicFramePr>
        <xdr:cNvPr id="14337" name="Chart 1025">
          <a:extLst>
            <a:ext uri="{FF2B5EF4-FFF2-40B4-BE49-F238E27FC236}">
              <a16:creationId xmlns:a16="http://schemas.microsoft.com/office/drawing/2014/main" id="{0F35B01D-69FD-306B-D3BF-015353442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259080</xdr:colOff>
      <xdr:row>44</xdr:row>
      <xdr:rowOff>0</xdr:rowOff>
    </xdr:to>
    <xdr:graphicFrame macro="">
      <xdr:nvGraphicFramePr>
        <xdr:cNvPr id="14338" name="Chart 1026">
          <a:extLst>
            <a:ext uri="{FF2B5EF4-FFF2-40B4-BE49-F238E27FC236}">
              <a16:creationId xmlns:a16="http://schemas.microsoft.com/office/drawing/2014/main" id="{64032761-F475-1D77-8D65-9F58C3BC5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16</xdr:col>
      <xdr:colOff>289560</xdr:colOff>
      <xdr:row>25</xdr:row>
      <xdr:rowOff>160020</xdr:rowOff>
    </xdr:to>
    <xdr:graphicFrame macro="">
      <xdr:nvGraphicFramePr>
        <xdr:cNvPr id="14339" name="Chart 1027">
          <a:extLst>
            <a:ext uri="{FF2B5EF4-FFF2-40B4-BE49-F238E27FC236}">
              <a16:creationId xmlns:a16="http://schemas.microsoft.com/office/drawing/2014/main" id="{F6AF1B53-6F40-F8E6-4BE7-068E3C798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7620</xdr:colOff>
      <xdr:row>28</xdr:row>
      <xdr:rowOff>0</xdr:rowOff>
    </xdr:from>
    <xdr:to>
      <xdr:col>16</xdr:col>
      <xdr:colOff>266700</xdr:colOff>
      <xdr:row>44</xdr:row>
      <xdr:rowOff>0</xdr:rowOff>
    </xdr:to>
    <xdr:graphicFrame macro="">
      <xdr:nvGraphicFramePr>
        <xdr:cNvPr id="14340" name="Chart 1028">
          <a:extLst>
            <a:ext uri="{FF2B5EF4-FFF2-40B4-BE49-F238E27FC236}">
              <a16:creationId xmlns:a16="http://schemas.microsoft.com/office/drawing/2014/main" id="{9DA88A95-0851-6D4F-99CB-BE905CD52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45</xdr:row>
      <xdr:rowOff>7620</xdr:rowOff>
    </xdr:from>
    <xdr:to>
      <xdr:col>8</xdr:col>
      <xdr:colOff>312420</xdr:colOff>
      <xdr:row>60</xdr:row>
      <xdr:rowOff>160020</xdr:rowOff>
    </xdr:to>
    <xdr:graphicFrame macro="">
      <xdr:nvGraphicFramePr>
        <xdr:cNvPr id="14341" name="Chart 1029">
          <a:extLst>
            <a:ext uri="{FF2B5EF4-FFF2-40B4-BE49-F238E27FC236}">
              <a16:creationId xmlns:a16="http://schemas.microsoft.com/office/drawing/2014/main" id="{77B6E92A-F3C8-5D35-C7C8-F82CBFB86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87</xdr:row>
      <xdr:rowOff>0</xdr:rowOff>
    </xdr:from>
    <xdr:to>
      <xdr:col>10</xdr:col>
      <xdr:colOff>601980</xdr:colOff>
      <xdr:row>111</xdr:row>
      <xdr:rowOff>0</xdr:rowOff>
    </xdr:to>
    <xdr:graphicFrame macro="">
      <xdr:nvGraphicFramePr>
        <xdr:cNvPr id="14342" name="Chart 1030">
          <a:extLst>
            <a:ext uri="{FF2B5EF4-FFF2-40B4-BE49-F238E27FC236}">
              <a16:creationId xmlns:a16="http://schemas.microsoft.com/office/drawing/2014/main" id="{A105D8DF-3BF1-FBA1-761E-7052C9B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601980</xdr:colOff>
      <xdr:row>45</xdr:row>
      <xdr:rowOff>7620</xdr:rowOff>
    </xdr:from>
    <xdr:to>
      <xdr:col>16</xdr:col>
      <xdr:colOff>304800</xdr:colOff>
      <xdr:row>61</xdr:row>
      <xdr:rowOff>7620</xdr:rowOff>
    </xdr:to>
    <xdr:graphicFrame macro="">
      <xdr:nvGraphicFramePr>
        <xdr:cNvPr id="14343" name="Chart 1031">
          <a:extLst>
            <a:ext uri="{FF2B5EF4-FFF2-40B4-BE49-F238E27FC236}">
              <a16:creationId xmlns:a16="http://schemas.microsoft.com/office/drawing/2014/main" id="{5C03C989-54E0-58F6-497A-F6472476C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2</xdr:row>
      <xdr:rowOff>0</xdr:rowOff>
    </xdr:from>
    <xdr:to>
      <xdr:col>24</xdr:col>
      <xdr:colOff>297180</xdr:colOff>
      <xdr:row>26</xdr:row>
      <xdr:rowOff>0</xdr:rowOff>
    </xdr:to>
    <xdr:graphicFrame macro="">
      <xdr:nvGraphicFramePr>
        <xdr:cNvPr id="14344" name="Chart 1032">
          <a:extLst>
            <a:ext uri="{FF2B5EF4-FFF2-40B4-BE49-F238E27FC236}">
              <a16:creationId xmlns:a16="http://schemas.microsoft.com/office/drawing/2014/main" id="{FB24EC29-7857-5AF6-5AA0-F0AA057F3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0</xdr:colOff>
      <xdr:row>2</xdr:row>
      <xdr:rowOff>91440</xdr:rowOff>
    </xdr:from>
    <xdr:to>
      <xdr:col>32</xdr:col>
      <xdr:colOff>304800</xdr:colOff>
      <xdr:row>26</xdr:row>
      <xdr:rowOff>0</xdr:rowOff>
    </xdr:to>
    <xdr:graphicFrame macro="">
      <xdr:nvGraphicFramePr>
        <xdr:cNvPr id="14345" name="Chart 1033">
          <a:extLst>
            <a:ext uri="{FF2B5EF4-FFF2-40B4-BE49-F238E27FC236}">
              <a16:creationId xmlns:a16="http://schemas.microsoft.com/office/drawing/2014/main" id="{877FDD7D-C218-3761-C246-D4C9759D0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45</xdr:row>
      <xdr:rowOff>0</xdr:rowOff>
    </xdr:from>
    <xdr:to>
      <xdr:col>24</xdr:col>
      <xdr:colOff>327660</xdr:colOff>
      <xdr:row>61</xdr:row>
      <xdr:rowOff>7620</xdr:rowOff>
    </xdr:to>
    <xdr:graphicFrame macro="">
      <xdr:nvGraphicFramePr>
        <xdr:cNvPr id="14346" name="Chart 1034">
          <a:extLst>
            <a:ext uri="{FF2B5EF4-FFF2-40B4-BE49-F238E27FC236}">
              <a16:creationId xmlns:a16="http://schemas.microsoft.com/office/drawing/2014/main" id="{2675095E-EA90-194B-2ADF-8EE4B0A7C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7620</xdr:colOff>
      <xdr:row>28</xdr:row>
      <xdr:rowOff>0</xdr:rowOff>
    </xdr:from>
    <xdr:to>
      <xdr:col>24</xdr:col>
      <xdr:colOff>289560</xdr:colOff>
      <xdr:row>44</xdr:row>
      <xdr:rowOff>0</xdr:rowOff>
    </xdr:to>
    <xdr:graphicFrame macro="">
      <xdr:nvGraphicFramePr>
        <xdr:cNvPr id="14347" name="Chart 1035">
          <a:extLst>
            <a:ext uri="{FF2B5EF4-FFF2-40B4-BE49-F238E27FC236}">
              <a16:creationId xmlns:a16="http://schemas.microsoft.com/office/drawing/2014/main" id="{F34928CC-49AC-7B8D-CCC7-0CA0DBB5B2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0</xdr:colOff>
      <xdr:row>28</xdr:row>
      <xdr:rowOff>7620</xdr:rowOff>
    </xdr:from>
    <xdr:to>
      <xdr:col>32</xdr:col>
      <xdr:colOff>297180</xdr:colOff>
      <xdr:row>44</xdr:row>
      <xdr:rowOff>0</xdr:rowOff>
    </xdr:to>
    <xdr:graphicFrame macro="">
      <xdr:nvGraphicFramePr>
        <xdr:cNvPr id="14348" name="Chart 1036">
          <a:extLst>
            <a:ext uri="{FF2B5EF4-FFF2-40B4-BE49-F238E27FC236}">
              <a16:creationId xmlns:a16="http://schemas.microsoft.com/office/drawing/2014/main" id="{CE282950-6D65-9F0D-54DE-D1E27F1F9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0</xdr:colOff>
      <xdr:row>2</xdr:row>
      <xdr:rowOff>0</xdr:rowOff>
    </xdr:from>
    <xdr:to>
      <xdr:col>40</xdr:col>
      <xdr:colOff>312420</xdr:colOff>
      <xdr:row>25</xdr:row>
      <xdr:rowOff>160020</xdr:rowOff>
    </xdr:to>
    <xdr:graphicFrame macro="">
      <xdr:nvGraphicFramePr>
        <xdr:cNvPr id="14349" name="Chart 1037">
          <a:extLst>
            <a:ext uri="{FF2B5EF4-FFF2-40B4-BE49-F238E27FC236}">
              <a16:creationId xmlns:a16="http://schemas.microsoft.com/office/drawing/2014/main" id="{6642543B-E5DD-16E2-F7A7-28C60693F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0</xdr:colOff>
      <xdr:row>27</xdr:row>
      <xdr:rowOff>160020</xdr:rowOff>
    </xdr:from>
    <xdr:to>
      <xdr:col>40</xdr:col>
      <xdr:colOff>297180</xdr:colOff>
      <xdr:row>44</xdr:row>
      <xdr:rowOff>0</xdr:rowOff>
    </xdr:to>
    <xdr:graphicFrame macro="">
      <xdr:nvGraphicFramePr>
        <xdr:cNvPr id="14350" name="Chart 1038">
          <a:extLst>
            <a:ext uri="{FF2B5EF4-FFF2-40B4-BE49-F238E27FC236}">
              <a16:creationId xmlns:a16="http://schemas.microsoft.com/office/drawing/2014/main" id="{C31EC0AA-4D44-06D8-6D87-529BFE842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297180</xdr:colOff>
      <xdr:row>84</xdr:row>
      <xdr:rowOff>160020</xdr:rowOff>
    </xdr:to>
    <xdr:graphicFrame macro="">
      <xdr:nvGraphicFramePr>
        <xdr:cNvPr id="14351" name="Chart 1039">
          <a:extLst>
            <a:ext uri="{FF2B5EF4-FFF2-40B4-BE49-F238E27FC236}">
              <a16:creationId xmlns:a16="http://schemas.microsoft.com/office/drawing/2014/main" id="{467D9130-E96A-0E50-87A8-5496233F1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16</xdr:col>
      <xdr:colOff>304800</xdr:colOff>
      <xdr:row>85</xdr:row>
      <xdr:rowOff>0</xdr:rowOff>
    </xdr:to>
    <xdr:graphicFrame macro="">
      <xdr:nvGraphicFramePr>
        <xdr:cNvPr id="14352" name="Chart 1040">
          <a:extLst>
            <a:ext uri="{FF2B5EF4-FFF2-40B4-BE49-F238E27FC236}">
              <a16:creationId xmlns:a16="http://schemas.microsoft.com/office/drawing/2014/main" id="{45E07115-628B-B679-2C8B-80FF1790F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0</xdr:colOff>
      <xdr:row>62</xdr:row>
      <xdr:rowOff>0</xdr:rowOff>
    </xdr:from>
    <xdr:to>
      <xdr:col>24</xdr:col>
      <xdr:colOff>312420</xdr:colOff>
      <xdr:row>85</xdr:row>
      <xdr:rowOff>0</xdr:rowOff>
    </xdr:to>
    <xdr:graphicFrame macro="">
      <xdr:nvGraphicFramePr>
        <xdr:cNvPr id="14353" name="Chart 1041">
          <a:extLst>
            <a:ext uri="{FF2B5EF4-FFF2-40B4-BE49-F238E27FC236}">
              <a16:creationId xmlns:a16="http://schemas.microsoft.com/office/drawing/2014/main" id="{9DC68A3B-DD85-156D-5DED-4B543155D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22860</xdr:colOff>
      <xdr:row>77</xdr:row>
      <xdr:rowOff>7620</xdr:rowOff>
    </xdr:from>
    <xdr:to>
      <xdr:col>16</xdr:col>
      <xdr:colOff>160020</xdr:colOff>
      <xdr:row>77</xdr:row>
      <xdr:rowOff>7620</xdr:rowOff>
    </xdr:to>
    <xdr:sp macro="" textlink="">
      <xdr:nvSpPr>
        <xdr:cNvPr id="14354" name="Line 1042">
          <a:extLst>
            <a:ext uri="{FF2B5EF4-FFF2-40B4-BE49-F238E27FC236}">
              <a16:creationId xmlns:a16="http://schemas.microsoft.com/office/drawing/2014/main" id="{57439466-3AF2-E445-6359-FF770255AEAA}"/>
            </a:ext>
          </a:extLst>
        </xdr:cNvPr>
        <xdr:cNvSpPr>
          <a:spLocks noChangeShapeType="1"/>
        </xdr:cNvSpPr>
      </xdr:nvSpPr>
      <xdr:spPr bwMode="auto">
        <a:xfrm>
          <a:off x="6438900" y="12915900"/>
          <a:ext cx="379476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</xdr:colOff>
      <xdr:row>76</xdr:row>
      <xdr:rowOff>129540</xdr:rowOff>
    </xdr:from>
    <xdr:to>
      <xdr:col>8</xdr:col>
      <xdr:colOff>175260</xdr:colOff>
      <xdr:row>76</xdr:row>
      <xdr:rowOff>129540</xdr:rowOff>
    </xdr:to>
    <xdr:sp macro="" textlink="">
      <xdr:nvSpPr>
        <xdr:cNvPr id="14355" name="Line 1043">
          <a:extLst>
            <a:ext uri="{FF2B5EF4-FFF2-40B4-BE49-F238E27FC236}">
              <a16:creationId xmlns:a16="http://schemas.microsoft.com/office/drawing/2014/main" id="{27C08A81-E177-7690-23C7-3FB6026A5E12}"/>
            </a:ext>
          </a:extLst>
        </xdr:cNvPr>
        <xdr:cNvSpPr>
          <a:spLocks noChangeShapeType="1"/>
        </xdr:cNvSpPr>
      </xdr:nvSpPr>
      <xdr:spPr bwMode="auto">
        <a:xfrm>
          <a:off x="1562100" y="12870180"/>
          <a:ext cx="3810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</xdr:row>
      <xdr:rowOff>0</xdr:rowOff>
    </xdr:from>
    <xdr:to>
      <xdr:col>48</xdr:col>
      <xdr:colOff>327660</xdr:colOff>
      <xdr:row>26</xdr:row>
      <xdr:rowOff>0</xdr:rowOff>
    </xdr:to>
    <xdr:graphicFrame macro="">
      <xdr:nvGraphicFramePr>
        <xdr:cNvPr id="14356" name="Chart 1044">
          <a:extLst>
            <a:ext uri="{FF2B5EF4-FFF2-40B4-BE49-F238E27FC236}">
              <a16:creationId xmlns:a16="http://schemas.microsoft.com/office/drawing/2014/main" id="{34EAABE2-BE81-6EC5-39E3-737CDABDD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41</xdr:col>
      <xdr:colOff>7620</xdr:colOff>
      <xdr:row>28</xdr:row>
      <xdr:rowOff>0</xdr:rowOff>
    </xdr:from>
    <xdr:to>
      <xdr:col>48</xdr:col>
      <xdr:colOff>289560</xdr:colOff>
      <xdr:row>44</xdr:row>
      <xdr:rowOff>7620</xdr:rowOff>
    </xdr:to>
    <xdr:graphicFrame macro="">
      <xdr:nvGraphicFramePr>
        <xdr:cNvPr id="14357" name="Chart 1045">
          <a:extLst>
            <a:ext uri="{FF2B5EF4-FFF2-40B4-BE49-F238E27FC236}">
              <a16:creationId xmlns:a16="http://schemas.microsoft.com/office/drawing/2014/main" id="{828EE9DB-572B-57F2-2728-98DE272DC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49</xdr:col>
      <xdr:colOff>0</xdr:colOff>
      <xdr:row>28</xdr:row>
      <xdr:rowOff>7620</xdr:rowOff>
    </xdr:from>
    <xdr:to>
      <xdr:col>56</xdr:col>
      <xdr:colOff>289560</xdr:colOff>
      <xdr:row>44</xdr:row>
      <xdr:rowOff>0</xdr:rowOff>
    </xdr:to>
    <xdr:graphicFrame macro="">
      <xdr:nvGraphicFramePr>
        <xdr:cNvPr id="14358" name="Chart 1046">
          <a:extLst>
            <a:ext uri="{FF2B5EF4-FFF2-40B4-BE49-F238E27FC236}">
              <a16:creationId xmlns:a16="http://schemas.microsoft.com/office/drawing/2014/main" id="{6CEE8D30-DEED-272B-AE15-D9DD8F269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49</xdr:col>
      <xdr:colOff>0</xdr:colOff>
      <xdr:row>2</xdr:row>
      <xdr:rowOff>0</xdr:rowOff>
    </xdr:from>
    <xdr:to>
      <xdr:col>56</xdr:col>
      <xdr:colOff>335280</xdr:colOff>
      <xdr:row>26</xdr:row>
      <xdr:rowOff>0</xdr:rowOff>
    </xdr:to>
    <xdr:graphicFrame macro="">
      <xdr:nvGraphicFramePr>
        <xdr:cNvPr id="14359" name="Chart 1047">
          <a:extLst>
            <a:ext uri="{FF2B5EF4-FFF2-40B4-BE49-F238E27FC236}">
              <a16:creationId xmlns:a16="http://schemas.microsoft.com/office/drawing/2014/main" id="{BDE794D5-8860-47AA-1FBC-8EF43731C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57</xdr:col>
      <xdr:colOff>7620</xdr:colOff>
      <xdr:row>28</xdr:row>
      <xdr:rowOff>0</xdr:rowOff>
    </xdr:from>
    <xdr:to>
      <xdr:col>64</xdr:col>
      <xdr:colOff>304800</xdr:colOff>
      <xdr:row>44</xdr:row>
      <xdr:rowOff>0</xdr:rowOff>
    </xdr:to>
    <xdr:graphicFrame macro="">
      <xdr:nvGraphicFramePr>
        <xdr:cNvPr id="14360" name="Chart 1048">
          <a:extLst>
            <a:ext uri="{FF2B5EF4-FFF2-40B4-BE49-F238E27FC236}">
              <a16:creationId xmlns:a16="http://schemas.microsoft.com/office/drawing/2014/main" id="{48F74897-B2BD-48EF-AD3A-32F153CD1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57</xdr:col>
      <xdr:colOff>0</xdr:colOff>
      <xdr:row>2</xdr:row>
      <xdr:rowOff>0</xdr:rowOff>
    </xdr:from>
    <xdr:to>
      <xdr:col>64</xdr:col>
      <xdr:colOff>342900</xdr:colOff>
      <xdr:row>25</xdr:row>
      <xdr:rowOff>160020</xdr:rowOff>
    </xdr:to>
    <xdr:graphicFrame macro="">
      <xdr:nvGraphicFramePr>
        <xdr:cNvPr id="14361" name="Chart 1049">
          <a:extLst>
            <a:ext uri="{FF2B5EF4-FFF2-40B4-BE49-F238E27FC236}">
              <a16:creationId xmlns:a16="http://schemas.microsoft.com/office/drawing/2014/main" id="{B1B1B3EB-E8D6-0535-87AF-F13928F7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65</xdr:col>
      <xdr:colOff>0</xdr:colOff>
      <xdr:row>2</xdr:row>
      <xdr:rowOff>0</xdr:rowOff>
    </xdr:from>
    <xdr:to>
      <xdr:col>72</xdr:col>
      <xdr:colOff>312420</xdr:colOff>
      <xdr:row>26</xdr:row>
      <xdr:rowOff>0</xdr:rowOff>
    </xdr:to>
    <xdr:graphicFrame macro="">
      <xdr:nvGraphicFramePr>
        <xdr:cNvPr id="14362" name="Chart 1050">
          <a:extLst>
            <a:ext uri="{FF2B5EF4-FFF2-40B4-BE49-F238E27FC236}">
              <a16:creationId xmlns:a16="http://schemas.microsoft.com/office/drawing/2014/main" id="{FB78BA6E-5832-B221-D6D3-CD27287E5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73</xdr:col>
      <xdr:colOff>0</xdr:colOff>
      <xdr:row>2</xdr:row>
      <xdr:rowOff>0</xdr:rowOff>
    </xdr:from>
    <xdr:to>
      <xdr:col>80</xdr:col>
      <xdr:colOff>335280</xdr:colOff>
      <xdr:row>26</xdr:row>
      <xdr:rowOff>0</xdr:rowOff>
    </xdr:to>
    <xdr:graphicFrame macro="">
      <xdr:nvGraphicFramePr>
        <xdr:cNvPr id="14363" name="Chart 1051">
          <a:extLst>
            <a:ext uri="{FF2B5EF4-FFF2-40B4-BE49-F238E27FC236}">
              <a16:creationId xmlns:a16="http://schemas.microsoft.com/office/drawing/2014/main" id="{FEA2A000-4864-7B71-1EF9-60EEDABD1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81</xdr:col>
      <xdr:colOff>0</xdr:colOff>
      <xdr:row>2</xdr:row>
      <xdr:rowOff>0</xdr:rowOff>
    </xdr:from>
    <xdr:to>
      <xdr:col>88</xdr:col>
      <xdr:colOff>373380</xdr:colOff>
      <xdr:row>25</xdr:row>
      <xdr:rowOff>160020</xdr:rowOff>
    </xdr:to>
    <xdr:graphicFrame macro="">
      <xdr:nvGraphicFramePr>
        <xdr:cNvPr id="14364" name="Chart 1052">
          <a:extLst>
            <a:ext uri="{FF2B5EF4-FFF2-40B4-BE49-F238E27FC236}">
              <a16:creationId xmlns:a16="http://schemas.microsoft.com/office/drawing/2014/main" id="{E39E1752-78D2-2E5C-D9FB-54ADA580F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65</xdr:col>
      <xdr:colOff>7620</xdr:colOff>
      <xdr:row>27</xdr:row>
      <xdr:rowOff>160020</xdr:rowOff>
    </xdr:from>
    <xdr:to>
      <xdr:col>72</xdr:col>
      <xdr:colOff>297180</xdr:colOff>
      <xdr:row>43</xdr:row>
      <xdr:rowOff>160020</xdr:rowOff>
    </xdr:to>
    <xdr:graphicFrame macro="">
      <xdr:nvGraphicFramePr>
        <xdr:cNvPr id="14365" name="Chart 1053">
          <a:extLst>
            <a:ext uri="{FF2B5EF4-FFF2-40B4-BE49-F238E27FC236}">
              <a16:creationId xmlns:a16="http://schemas.microsoft.com/office/drawing/2014/main" id="{C589239F-BD00-F88C-E87D-03EBD15B2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73</xdr:col>
      <xdr:colOff>0</xdr:colOff>
      <xdr:row>28</xdr:row>
      <xdr:rowOff>0</xdr:rowOff>
    </xdr:from>
    <xdr:to>
      <xdr:col>80</xdr:col>
      <xdr:colOff>304800</xdr:colOff>
      <xdr:row>44</xdr:row>
      <xdr:rowOff>0</xdr:rowOff>
    </xdr:to>
    <xdr:graphicFrame macro="">
      <xdr:nvGraphicFramePr>
        <xdr:cNvPr id="14366" name="Chart 1054">
          <a:extLst>
            <a:ext uri="{FF2B5EF4-FFF2-40B4-BE49-F238E27FC236}">
              <a16:creationId xmlns:a16="http://schemas.microsoft.com/office/drawing/2014/main" id="{EC3905EB-590C-3B7F-0607-247734874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81</xdr:col>
      <xdr:colOff>7620</xdr:colOff>
      <xdr:row>28</xdr:row>
      <xdr:rowOff>7620</xdr:rowOff>
    </xdr:from>
    <xdr:to>
      <xdr:col>88</xdr:col>
      <xdr:colOff>335280</xdr:colOff>
      <xdr:row>43</xdr:row>
      <xdr:rowOff>160020</xdr:rowOff>
    </xdr:to>
    <xdr:graphicFrame macro="">
      <xdr:nvGraphicFramePr>
        <xdr:cNvPr id="14367" name="Chart 1055">
          <a:extLst>
            <a:ext uri="{FF2B5EF4-FFF2-40B4-BE49-F238E27FC236}">
              <a16:creationId xmlns:a16="http://schemas.microsoft.com/office/drawing/2014/main" id="{583CEECC-5A82-7E15-D43F-38825B25E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89</xdr:col>
      <xdr:colOff>0</xdr:colOff>
      <xdr:row>2</xdr:row>
      <xdr:rowOff>0</xdr:rowOff>
    </xdr:from>
    <xdr:to>
      <xdr:col>96</xdr:col>
      <xdr:colOff>388620</xdr:colOff>
      <xdr:row>25</xdr:row>
      <xdr:rowOff>160020</xdr:rowOff>
    </xdr:to>
    <xdr:graphicFrame macro="">
      <xdr:nvGraphicFramePr>
        <xdr:cNvPr id="14368" name="Chart 1056">
          <a:extLst>
            <a:ext uri="{FF2B5EF4-FFF2-40B4-BE49-F238E27FC236}">
              <a16:creationId xmlns:a16="http://schemas.microsoft.com/office/drawing/2014/main" id="{DA34075F-2E3D-32FF-00CF-94A0A95BF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97</xdr:col>
      <xdr:colOff>0</xdr:colOff>
      <xdr:row>2</xdr:row>
      <xdr:rowOff>0</xdr:rowOff>
    </xdr:from>
    <xdr:to>
      <xdr:col>104</xdr:col>
      <xdr:colOff>350520</xdr:colOff>
      <xdr:row>25</xdr:row>
      <xdr:rowOff>160020</xdr:rowOff>
    </xdr:to>
    <xdr:graphicFrame macro="">
      <xdr:nvGraphicFramePr>
        <xdr:cNvPr id="14369" name="Chart 1057">
          <a:extLst>
            <a:ext uri="{FF2B5EF4-FFF2-40B4-BE49-F238E27FC236}">
              <a16:creationId xmlns:a16="http://schemas.microsoft.com/office/drawing/2014/main" id="{8685EE86-DE92-749F-B28D-114FAB5F7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105</xdr:col>
      <xdr:colOff>7620</xdr:colOff>
      <xdr:row>2</xdr:row>
      <xdr:rowOff>0</xdr:rowOff>
    </xdr:from>
    <xdr:to>
      <xdr:col>112</xdr:col>
      <xdr:colOff>381000</xdr:colOff>
      <xdr:row>25</xdr:row>
      <xdr:rowOff>160020</xdr:rowOff>
    </xdr:to>
    <xdr:graphicFrame macro="">
      <xdr:nvGraphicFramePr>
        <xdr:cNvPr id="14370" name="Chart 1058">
          <a:extLst>
            <a:ext uri="{FF2B5EF4-FFF2-40B4-BE49-F238E27FC236}">
              <a16:creationId xmlns:a16="http://schemas.microsoft.com/office/drawing/2014/main" id="{44D47662-F42F-0B99-C321-D801A271C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113</xdr:col>
      <xdr:colOff>30480</xdr:colOff>
      <xdr:row>2</xdr:row>
      <xdr:rowOff>7620</xdr:rowOff>
    </xdr:from>
    <xdr:to>
      <xdr:col>120</xdr:col>
      <xdr:colOff>403860</xdr:colOff>
      <xdr:row>26</xdr:row>
      <xdr:rowOff>0</xdr:rowOff>
    </xdr:to>
    <xdr:graphicFrame macro="">
      <xdr:nvGraphicFramePr>
        <xdr:cNvPr id="14371" name="Chart 1059">
          <a:extLst>
            <a:ext uri="{FF2B5EF4-FFF2-40B4-BE49-F238E27FC236}">
              <a16:creationId xmlns:a16="http://schemas.microsoft.com/office/drawing/2014/main" id="{341B6FCA-0E64-8DB3-2B0F-B383E38E8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120</xdr:col>
      <xdr:colOff>601980</xdr:colOff>
      <xdr:row>2</xdr:row>
      <xdr:rowOff>0</xdr:rowOff>
    </xdr:from>
    <xdr:to>
      <xdr:col>128</xdr:col>
      <xdr:colOff>304800</xdr:colOff>
      <xdr:row>26</xdr:row>
      <xdr:rowOff>0</xdr:rowOff>
    </xdr:to>
    <xdr:graphicFrame macro="">
      <xdr:nvGraphicFramePr>
        <xdr:cNvPr id="14372" name="Chart 1060">
          <a:extLst>
            <a:ext uri="{FF2B5EF4-FFF2-40B4-BE49-F238E27FC236}">
              <a16:creationId xmlns:a16="http://schemas.microsoft.com/office/drawing/2014/main" id="{9C9699C9-5FB1-23EA-05CB-58F89230B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129</xdr:col>
      <xdr:colOff>7620</xdr:colOff>
      <xdr:row>2</xdr:row>
      <xdr:rowOff>0</xdr:rowOff>
    </xdr:from>
    <xdr:to>
      <xdr:col>136</xdr:col>
      <xdr:colOff>342900</xdr:colOff>
      <xdr:row>25</xdr:row>
      <xdr:rowOff>160020</xdr:rowOff>
    </xdr:to>
    <xdr:graphicFrame macro="">
      <xdr:nvGraphicFramePr>
        <xdr:cNvPr id="14373" name="Chart 1061">
          <a:extLst>
            <a:ext uri="{FF2B5EF4-FFF2-40B4-BE49-F238E27FC236}">
              <a16:creationId xmlns:a16="http://schemas.microsoft.com/office/drawing/2014/main" id="{1E78BC35-E84D-FEAE-3CB1-8FFA37233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137</xdr:col>
      <xdr:colOff>0</xdr:colOff>
      <xdr:row>2</xdr:row>
      <xdr:rowOff>0</xdr:rowOff>
    </xdr:from>
    <xdr:to>
      <xdr:col>144</xdr:col>
      <xdr:colOff>312420</xdr:colOff>
      <xdr:row>25</xdr:row>
      <xdr:rowOff>160020</xdr:rowOff>
    </xdr:to>
    <xdr:graphicFrame macro="">
      <xdr:nvGraphicFramePr>
        <xdr:cNvPr id="14374" name="Chart 1062">
          <a:extLst>
            <a:ext uri="{FF2B5EF4-FFF2-40B4-BE49-F238E27FC236}">
              <a16:creationId xmlns:a16="http://schemas.microsoft.com/office/drawing/2014/main" id="{7ED001B7-CBA1-E769-6852-5AC5E391F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145</xdr:col>
      <xdr:colOff>0</xdr:colOff>
      <xdr:row>2</xdr:row>
      <xdr:rowOff>0</xdr:rowOff>
    </xdr:from>
    <xdr:to>
      <xdr:col>152</xdr:col>
      <xdr:colOff>335280</xdr:colOff>
      <xdr:row>26</xdr:row>
      <xdr:rowOff>0</xdr:rowOff>
    </xdr:to>
    <xdr:graphicFrame macro="">
      <xdr:nvGraphicFramePr>
        <xdr:cNvPr id="14375" name="Chart 1063">
          <a:extLst>
            <a:ext uri="{FF2B5EF4-FFF2-40B4-BE49-F238E27FC236}">
              <a16:creationId xmlns:a16="http://schemas.microsoft.com/office/drawing/2014/main" id="{21E09FD8-494D-2BFE-2A04-E074D937D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153</xdr:col>
      <xdr:colOff>0</xdr:colOff>
      <xdr:row>2</xdr:row>
      <xdr:rowOff>0</xdr:rowOff>
    </xdr:from>
    <xdr:to>
      <xdr:col>160</xdr:col>
      <xdr:colOff>312420</xdr:colOff>
      <xdr:row>25</xdr:row>
      <xdr:rowOff>160020</xdr:rowOff>
    </xdr:to>
    <xdr:graphicFrame macro="">
      <xdr:nvGraphicFramePr>
        <xdr:cNvPr id="14376" name="Chart 1064">
          <a:extLst>
            <a:ext uri="{FF2B5EF4-FFF2-40B4-BE49-F238E27FC236}">
              <a16:creationId xmlns:a16="http://schemas.microsoft.com/office/drawing/2014/main" id="{D85BF747-1820-DE35-965F-EA5B04495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169</xdr:col>
      <xdr:colOff>0</xdr:colOff>
      <xdr:row>2</xdr:row>
      <xdr:rowOff>0</xdr:rowOff>
    </xdr:from>
    <xdr:to>
      <xdr:col>176</xdr:col>
      <xdr:colOff>373380</xdr:colOff>
      <xdr:row>26</xdr:row>
      <xdr:rowOff>0</xdr:rowOff>
    </xdr:to>
    <xdr:graphicFrame macro="">
      <xdr:nvGraphicFramePr>
        <xdr:cNvPr id="14378" name="Chart 1066">
          <a:extLst>
            <a:ext uri="{FF2B5EF4-FFF2-40B4-BE49-F238E27FC236}">
              <a16:creationId xmlns:a16="http://schemas.microsoft.com/office/drawing/2014/main" id="{C76F008C-6F2B-CE95-779B-7FA50E4BD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177</xdr:col>
      <xdr:colOff>0</xdr:colOff>
      <xdr:row>2</xdr:row>
      <xdr:rowOff>0</xdr:rowOff>
    </xdr:from>
    <xdr:to>
      <xdr:col>184</xdr:col>
      <xdr:colOff>373380</xdr:colOff>
      <xdr:row>26</xdr:row>
      <xdr:rowOff>0</xdr:rowOff>
    </xdr:to>
    <xdr:graphicFrame macro="">
      <xdr:nvGraphicFramePr>
        <xdr:cNvPr id="14379" name="Chart 1067">
          <a:extLst>
            <a:ext uri="{FF2B5EF4-FFF2-40B4-BE49-F238E27FC236}">
              <a16:creationId xmlns:a16="http://schemas.microsoft.com/office/drawing/2014/main" id="{C2CB08EC-F493-5DDF-A3AB-A5A1882CE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89</xdr:col>
      <xdr:colOff>0</xdr:colOff>
      <xdr:row>28</xdr:row>
      <xdr:rowOff>0</xdr:rowOff>
    </xdr:from>
    <xdr:to>
      <xdr:col>96</xdr:col>
      <xdr:colOff>335280</xdr:colOff>
      <xdr:row>44</xdr:row>
      <xdr:rowOff>0</xdr:rowOff>
    </xdr:to>
    <xdr:graphicFrame macro="">
      <xdr:nvGraphicFramePr>
        <xdr:cNvPr id="14381" name="Chart 1069">
          <a:extLst>
            <a:ext uri="{FF2B5EF4-FFF2-40B4-BE49-F238E27FC236}">
              <a16:creationId xmlns:a16="http://schemas.microsoft.com/office/drawing/2014/main" id="{38709A9D-5E56-6A4C-592B-180ED71EE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97</xdr:col>
      <xdr:colOff>0</xdr:colOff>
      <xdr:row>28</xdr:row>
      <xdr:rowOff>0</xdr:rowOff>
    </xdr:from>
    <xdr:to>
      <xdr:col>104</xdr:col>
      <xdr:colOff>342900</xdr:colOff>
      <xdr:row>44</xdr:row>
      <xdr:rowOff>0</xdr:rowOff>
    </xdr:to>
    <xdr:graphicFrame macro="">
      <xdr:nvGraphicFramePr>
        <xdr:cNvPr id="14382" name="Chart 1070">
          <a:extLst>
            <a:ext uri="{FF2B5EF4-FFF2-40B4-BE49-F238E27FC236}">
              <a16:creationId xmlns:a16="http://schemas.microsoft.com/office/drawing/2014/main" id="{12834D5B-2471-E029-AADB-D7AA17BC0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105</xdr:col>
      <xdr:colOff>0</xdr:colOff>
      <xdr:row>28</xdr:row>
      <xdr:rowOff>0</xdr:rowOff>
    </xdr:from>
    <xdr:to>
      <xdr:col>112</xdr:col>
      <xdr:colOff>350520</xdr:colOff>
      <xdr:row>44</xdr:row>
      <xdr:rowOff>0</xdr:rowOff>
    </xdr:to>
    <xdr:graphicFrame macro="">
      <xdr:nvGraphicFramePr>
        <xdr:cNvPr id="14383" name="Chart 1071">
          <a:extLst>
            <a:ext uri="{FF2B5EF4-FFF2-40B4-BE49-F238E27FC236}">
              <a16:creationId xmlns:a16="http://schemas.microsoft.com/office/drawing/2014/main" id="{33FF0AFB-4166-4F5B-2D24-123070312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113</xdr:col>
      <xdr:colOff>7620</xdr:colOff>
      <xdr:row>27</xdr:row>
      <xdr:rowOff>160020</xdr:rowOff>
    </xdr:from>
    <xdr:to>
      <xdr:col>120</xdr:col>
      <xdr:colOff>381000</xdr:colOff>
      <xdr:row>43</xdr:row>
      <xdr:rowOff>144780</xdr:rowOff>
    </xdr:to>
    <xdr:graphicFrame macro="">
      <xdr:nvGraphicFramePr>
        <xdr:cNvPr id="14384" name="Chart 1072">
          <a:extLst>
            <a:ext uri="{FF2B5EF4-FFF2-40B4-BE49-F238E27FC236}">
              <a16:creationId xmlns:a16="http://schemas.microsoft.com/office/drawing/2014/main" id="{41D2C027-092A-5B45-85A5-F6AED5F94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121</xdr:col>
      <xdr:colOff>0</xdr:colOff>
      <xdr:row>28</xdr:row>
      <xdr:rowOff>0</xdr:rowOff>
    </xdr:from>
    <xdr:to>
      <xdr:col>128</xdr:col>
      <xdr:colOff>312420</xdr:colOff>
      <xdr:row>43</xdr:row>
      <xdr:rowOff>160020</xdr:rowOff>
    </xdr:to>
    <xdr:graphicFrame macro="">
      <xdr:nvGraphicFramePr>
        <xdr:cNvPr id="14385" name="Chart 1073">
          <a:extLst>
            <a:ext uri="{FF2B5EF4-FFF2-40B4-BE49-F238E27FC236}">
              <a16:creationId xmlns:a16="http://schemas.microsoft.com/office/drawing/2014/main" id="{EE9DBDCE-A5DB-AAF6-B4A6-022401895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128</xdr:col>
      <xdr:colOff>601980</xdr:colOff>
      <xdr:row>28</xdr:row>
      <xdr:rowOff>0</xdr:rowOff>
    </xdr:from>
    <xdr:to>
      <xdr:col>136</xdr:col>
      <xdr:colOff>327660</xdr:colOff>
      <xdr:row>43</xdr:row>
      <xdr:rowOff>160020</xdr:rowOff>
    </xdr:to>
    <xdr:graphicFrame macro="">
      <xdr:nvGraphicFramePr>
        <xdr:cNvPr id="14386" name="Chart 1074">
          <a:extLst>
            <a:ext uri="{FF2B5EF4-FFF2-40B4-BE49-F238E27FC236}">
              <a16:creationId xmlns:a16="http://schemas.microsoft.com/office/drawing/2014/main" id="{5B934B0D-617A-25D0-4DD1-7A4E57DCE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137</xdr:col>
      <xdr:colOff>0</xdr:colOff>
      <xdr:row>28</xdr:row>
      <xdr:rowOff>7620</xdr:rowOff>
    </xdr:from>
    <xdr:to>
      <xdr:col>144</xdr:col>
      <xdr:colOff>342900</xdr:colOff>
      <xdr:row>44</xdr:row>
      <xdr:rowOff>0</xdr:rowOff>
    </xdr:to>
    <xdr:graphicFrame macro="">
      <xdr:nvGraphicFramePr>
        <xdr:cNvPr id="14387" name="Chart 1075">
          <a:extLst>
            <a:ext uri="{FF2B5EF4-FFF2-40B4-BE49-F238E27FC236}">
              <a16:creationId xmlns:a16="http://schemas.microsoft.com/office/drawing/2014/main" id="{774FFB77-27C8-7721-C8F8-0BD8314BC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145</xdr:col>
      <xdr:colOff>0</xdr:colOff>
      <xdr:row>28</xdr:row>
      <xdr:rowOff>0</xdr:rowOff>
    </xdr:from>
    <xdr:to>
      <xdr:col>152</xdr:col>
      <xdr:colOff>350520</xdr:colOff>
      <xdr:row>43</xdr:row>
      <xdr:rowOff>160020</xdr:rowOff>
    </xdr:to>
    <xdr:graphicFrame macro="">
      <xdr:nvGraphicFramePr>
        <xdr:cNvPr id="14388" name="Chart 1076">
          <a:extLst>
            <a:ext uri="{FF2B5EF4-FFF2-40B4-BE49-F238E27FC236}">
              <a16:creationId xmlns:a16="http://schemas.microsoft.com/office/drawing/2014/main" id="{470566CA-71C8-D2A2-3A6C-315BB60B5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161</xdr:col>
      <xdr:colOff>0</xdr:colOff>
      <xdr:row>28</xdr:row>
      <xdr:rowOff>0</xdr:rowOff>
    </xdr:from>
    <xdr:to>
      <xdr:col>168</xdr:col>
      <xdr:colOff>335280</xdr:colOff>
      <xdr:row>44</xdr:row>
      <xdr:rowOff>0</xdr:rowOff>
    </xdr:to>
    <xdr:graphicFrame macro="">
      <xdr:nvGraphicFramePr>
        <xdr:cNvPr id="14390" name="Chart 1078">
          <a:extLst>
            <a:ext uri="{FF2B5EF4-FFF2-40B4-BE49-F238E27FC236}">
              <a16:creationId xmlns:a16="http://schemas.microsoft.com/office/drawing/2014/main" id="{F11A252E-2F26-0C84-0D35-05D8BC0F0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169</xdr:col>
      <xdr:colOff>0</xdr:colOff>
      <xdr:row>28</xdr:row>
      <xdr:rowOff>0</xdr:rowOff>
    </xdr:from>
    <xdr:to>
      <xdr:col>176</xdr:col>
      <xdr:colOff>335280</xdr:colOff>
      <xdr:row>44</xdr:row>
      <xdr:rowOff>0</xdr:rowOff>
    </xdr:to>
    <xdr:graphicFrame macro="">
      <xdr:nvGraphicFramePr>
        <xdr:cNvPr id="14391" name="Chart 1079">
          <a:extLst>
            <a:ext uri="{FF2B5EF4-FFF2-40B4-BE49-F238E27FC236}">
              <a16:creationId xmlns:a16="http://schemas.microsoft.com/office/drawing/2014/main" id="{57774942-33E6-8064-A1A5-CA0217AFD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177</xdr:col>
      <xdr:colOff>0</xdr:colOff>
      <xdr:row>28</xdr:row>
      <xdr:rowOff>0</xdr:rowOff>
    </xdr:from>
    <xdr:to>
      <xdr:col>184</xdr:col>
      <xdr:colOff>373380</xdr:colOff>
      <xdr:row>44</xdr:row>
      <xdr:rowOff>0</xdr:rowOff>
    </xdr:to>
    <xdr:graphicFrame macro="">
      <xdr:nvGraphicFramePr>
        <xdr:cNvPr id="14392" name="Chart 1080">
          <a:extLst>
            <a:ext uri="{FF2B5EF4-FFF2-40B4-BE49-F238E27FC236}">
              <a16:creationId xmlns:a16="http://schemas.microsoft.com/office/drawing/2014/main" id="{3F6B3041-8C1D-5C7D-E2AD-3893E077D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152</xdr:col>
      <xdr:colOff>601980</xdr:colOff>
      <xdr:row>28</xdr:row>
      <xdr:rowOff>0</xdr:rowOff>
    </xdr:from>
    <xdr:to>
      <xdr:col>160</xdr:col>
      <xdr:colOff>327660</xdr:colOff>
      <xdr:row>43</xdr:row>
      <xdr:rowOff>160020</xdr:rowOff>
    </xdr:to>
    <xdr:graphicFrame macro="">
      <xdr:nvGraphicFramePr>
        <xdr:cNvPr id="14393" name="Chart 1081">
          <a:extLst>
            <a:ext uri="{FF2B5EF4-FFF2-40B4-BE49-F238E27FC236}">
              <a16:creationId xmlns:a16="http://schemas.microsoft.com/office/drawing/2014/main" id="{31F536F6-DDC9-4A89-06B1-2C1C42466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25</xdr:col>
      <xdr:colOff>0</xdr:colOff>
      <xdr:row>62</xdr:row>
      <xdr:rowOff>0</xdr:rowOff>
    </xdr:from>
    <xdr:to>
      <xdr:col>32</xdr:col>
      <xdr:colOff>312420</xdr:colOff>
      <xdr:row>85</xdr:row>
      <xdr:rowOff>0</xdr:rowOff>
    </xdr:to>
    <xdr:graphicFrame macro="">
      <xdr:nvGraphicFramePr>
        <xdr:cNvPr id="14394" name="Chart 1082">
          <a:extLst>
            <a:ext uri="{FF2B5EF4-FFF2-40B4-BE49-F238E27FC236}">
              <a16:creationId xmlns:a16="http://schemas.microsoft.com/office/drawing/2014/main" id="{5710CB0A-10B5-9D43-FCD7-F4428FBFC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33</xdr:col>
      <xdr:colOff>0</xdr:colOff>
      <xdr:row>62</xdr:row>
      <xdr:rowOff>0</xdr:rowOff>
    </xdr:from>
    <xdr:to>
      <xdr:col>40</xdr:col>
      <xdr:colOff>274320</xdr:colOff>
      <xdr:row>84</xdr:row>
      <xdr:rowOff>160020</xdr:rowOff>
    </xdr:to>
    <xdr:graphicFrame macro="">
      <xdr:nvGraphicFramePr>
        <xdr:cNvPr id="14395" name="Chart 1083">
          <a:extLst>
            <a:ext uri="{FF2B5EF4-FFF2-40B4-BE49-F238E27FC236}">
              <a16:creationId xmlns:a16="http://schemas.microsoft.com/office/drawing/2014/main" id="{B81EE9CF-B8EE-D07D-57A0-A7930DD97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41</xdr:col>
      <xdr:colOff>0</xdr:colOff>
      <xdr:row>62</xdr:row>
      <xdr:rowOff>0</xdr:rowOff>
    </xdr:from>
    <xdr:to>
      <xdr:col>48</xdr:col>
      <xdr:colOff>335280</xdr:colOff>
      <xdr:row>85</xdr:row>
      <xdr:rowOff>0</xdr:rowOff>
    </xdr:to>
    <xdr:graphicFrame macro="">
      <xdr:nvGraphicFramePr>
        <xdr:cNvPr id="14396" name="Chart 1084">
          <a:extLst>
            <a:ext uri="{FF2B5EF4-FFF2-40B4-BE49-F238E27FC236}">
              <a16:creationId xmlns:a16="http://schemas.microsoft.com/office/drawing/2014/main" id="{B79EE516-E453-63D8-5510-42885D5CD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33</xdr:col>
      <xdr:colOff>0</xdr:colOff>
      <xdr:row>45</xdr:row>
      <xdr:rowOff>0</xdr:rowOff>
    </xdr:from>
    <xdr:to>
      <xdr:col>40</xdr:col>
      <xdr:colOff>304800</xdr:colOff>
      <xdr:row>60</xdr:row>
      <xdr:rowOff>160020</xdr:rowOff>
    </xdr:to>
    <xdr:graphicFrame macro="">
      <xdr:nvGraphicFramePr>
        <xdr:cNvPr id="14397" name="Chart 1085">
          <a:extLst>
            <a:ext uri="{FF2B5EF4-FFF2-40B4-BE49-F238E27FC236}">
              <a16:creationId xmlns:a16="http://schemas.microsoft.com/office/drawing/2014/main" id="{830C70EA-A14B-0877-F6C3-238A2360C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41</xdr:col>
      <xdr:colOff>0</xdr:colOff>
      <xdr:row>45</xdr:row>
      <xdr:rowOff>0</xdr:rowOff>
    </xdr:from>
    <xdr:to>
      <xdr:col>48</xdr:col>
      <xdr:colOff>304800</xdr:colOff>
      <xdr:row>61</xdr:row>
      <xdr:rowOff>0</xdr:rowOff>
    </xdr:to>
    <xdr:graphicFrame macro="">
      <xdr:nvGraphicFramePr>
        <xdr:cNvPr id="14398" name="Chart 1086">
          <a:extLst>
            <a:ext uri="{FF2B5EF4-FFF2-40B4-BE49-F238E27FC236}">
              <a16:creationId xmlns:a16="http://schemas.microsoft.com/office/drawing/2014/main" id="{3B4146B2-2598-0C83-F884-83FB6ACBD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49</xdr:col>
      <xdr:colOff>0</xdr:colOff>
      <xdr:row>45</xdr:row>
      <xdr:rowOff>0</xdr:rowOff>
    </xdr:from>
    <xdr:to>
      <xdr:col>56</xdr:col>
      <xdr:colOff>312420</xdr:colOff>
      <xdr:row>60</xdr:row>
      <xdr:rowOff>160020</xdr:rowOff>
    </xdr:to>
    <xdr:graphicFrame macro="">
      <xdr:nvGraphicFramePr>
        <xdr:cNvPr id="14399" name="Chart 1087">
          <a:extLst>
            <a:ext uri="{FF2B5EF4-FFF2-40B4-BE49-F238E27FC236}">
              <a16:creationId xmlns:a16="http://schemas.microsoft.com/office/drawing/2014/main" id="{FB4FBA16-5B89-687F-55DA-B7B21AF58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24</xdr:col>
      <xdr:colOff>601980</xdr:colOff>
      <xdr:row>45</xdr:row>
      <xdr:rowOff>0</xdr:rowOff>
    </xdr:from>
    <xdr:to>
      <xdr:col>32</xdr:col>
      <xdr:colOff>327660</xdr:colOff>
      <xdr:row>60</xdr:row>
      <xdr:rowOff>160020</xdr:rowOff>
    </xdr:to>
    <xdr:graphicFrame macro="">
      <xdr:nvGraphicFramePr>
        <xdr:cNvPr id="14400" name="Chart 1088">
          <a:extLst>
            <a:ext uri="{FF2B5EF4-FFF2-40B4-BE49-F238E27FC236}">
              <a16:creationId xmlns:a16="http://schemas.microsoft.com/office/drawing/2014/main" id="{C93B1939-EAB0-131C-79CD-EC4732A93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57</xdr:col>
      <xdr:colOff>0</xdr:colOff>
      <xdr:row>45</xdr:row>
      <xdr:rowOff>0</xdr:rowOff>
    </xdr:from>
    <xdr:to>
      <xdr:col>64</xdr:col>
      <xdr:colOff>342900</xdr:colOff>
      <xdr:row>60</xdr:row>
      <xdr:rowOff>160020</xdr:rowOff>
    </xdr:to>
    <xdr:graphicFrame macro="">
      <xdr:nvGraphicFramePr>
        <xdr:cNvPr id="14401" name="Chart 1089">
          <a:extLst>
            <a:ext uri="{FF2B5EF4-FFF2-40B4-BE49-F238E27FC236}">
              <a16:creationId xmlns:a16="http://schemas.microsoft.com/office/drawing/2014/main" id="{9F2016F1-0DEC-2608-1D68-FAFB8ED8B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12</xdr:col>
      <xdr:colOff>7620</xdr:colOff>
      <xdr:row>87</xdr:row>
      <xdr:rowOff>0</xdr:rowOff>
    </xdr:from>
    <xdr:to>
      <xdr:col>22</xdr:col>
      <xdr:colOff>0</xdr:colOff>
      <xdr:row>111</xdr:row>
      <xdr:rowOff>0</xdr:rowOff>
    </xdr:to>
    <xdr:graphicFrame macro="">
      <xdr:nvGraphicFramePr>
        <xdr:cNvPr id="14402" name="Chart 1090">
          <a:extLst>
            <a:ext uri="{FF2B5EF4-FFF2-40B4-BE49-F238E27FC236}">
              <a16:creationId xmlns:a16="http://schemas.microsoft.com/office/drawing/2014/main" id="{7A9CAD23-6325-2A11-741B-C6FF0C7C5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161</xdr:col>
      <xdr:colOff>0</xdr:colOff>
      <xdr:row>2</xdr:row>
      <xdr:rowOff>0</xdr:rowOff>
    </xdr:from>
    <xdr:to>
      <xdr:col>168</xdr:col>
      <xdr:colOff>381000</xdr:colOff>
      <xdr:row>26</xdr:row>
      <xdr:rowOff>7620</xdr:rowOff>
    </xdr:to>
    <xdr:graphicFrame macro="">
      <xdr:nvGraphicFramePr>
        <xdr:cNvPr id="14404" name="Chart 1092">
          <a:extLst>
            <a:ext uri="{FF2B5EF4-FFF2-40B4-BE49-F238E27FC236}">
              <a16:creationId xmlns:a16="http://schemas.microsoft.com/office/drawing/2014/main" id="{E4DAD6A0-C94C-D6D7-4975-AA1815E46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0.13255</cdr:x>
      <cdr:y>0.5903</cdr:y>
    </cdr:from>
    <cdr:to>
      <cdr:x>0.97578</cdr:x>
      <cdr:y>0.59297</cdr:y>
    </cdr:to>
    <cdr:sp macro="" textlink="">
      <cdr:nvSpPr>
        <cdr:cNvPr id="28673" name="Line 1">
          <a:extLst xmlns:a="http://schemas.openxmlformats.org/drawingml/2006/main">
            <a:ext uri="{FF2B5EF4-FFF2-40B4-BE49-F238E27FC236}">
              <a16:creationId xmlns:a16="http://schemas.microsoft.com/office/drawing/2014/main" id="{AB46C5D3-17D0-CBEA-117D-AFEF98D883D0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05454" y="2376929"/>
          <a:ext cx="5140334" cy="107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0.13255</cdr:x>
      <cdr:y>0.52896</cdr:y>
    </cdr:from>
    <cdr:to>
      <cdr:x>0.97578</cdr:x>
      <cdr:y>0.53091</cdr:y>
    </cdr:to>
    <cdr:sp macro="" textlink="">
      <cdr:nvSpPr>
        <cdr:cNvPr id="37889" name="Line 1">
          <a:extLst xmlns:a="http://schemas.openxmlformats.org/drawingml/2006/main">
            <a:ext uri="{FF2B5EF4-FFF2-40B4-BE49-F238E27FC236}">
              <a16:creationId xmlns:a16="http://schemas.microsoft.com/office/drawing/2014/main" id="{10DEF060-FE32-746A-BEE5-BE9DBB085099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05454" y="2129698"/>
          <a:ext cx="5140334" cy="78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7"/>
  <sheetViews>
    <sheetView workbookViewId="0">
      <pane xSplit="1" ySplit="5" topLeftCell="B201" activePane="bottomRight" state="frozen"/>
      <selection pane="topRight" activeCell="B1" sqref="B1"/>
      <selection pane="bottomLeft" activeCell="A4" sqref="A4"/>
      <selection pane="bottomRight" activeCell="E245" sqref="E245"/>
    </sheetView>
  </sheetViews>
  <sheetFormatPr defaultRowHeight="13.2" x14ac:dyDescent="0.25"/>
  <cols>
    <col min="2" max="2" width="12.33203125" style="47" customWidth="1"/>
    <col min="3" max="3" width="11.109375" style="3" customWidth="1"/>
    <col min="4" max="4" width="12.6640625" style="11" customWidth="1"/>
    <col min="5" max="5" width="19.33203125" customWidth="1"/>
  </cols>
  <sheetData>
    <row r="2" spans="1:5" ht="17.399999999999999" x14ac:dyDescent="0.3">
      <c r="A2" s="1" t="s">
        <v>17</v>
      </c>
    </row>
    <row r="5" spans="1:5" x14ac:dyDescent="0.25">
      <c r="A5" s="7" t="s">
        <v>0</v>
      </c>
      <c r="B5" s="53" t="s">
        <v>1</v>
      </c>
      <c r="C5" s="54" t="s">
        <v>2</v>
      </c>
      <c r="D5" s="48" t="s">
        <v>3</v>
      </c>
      <c r="E5" s="7" t="s">
        <v>4</v>
      </c>
    </row>
    <row r="6" spans="1:5" x14ac:dyDescent="0.25">
      <c r="A6" s="5">
        <v>38749</v>
      </c>
      <c r="B6" s="14">
        <v>0.221</v>
      </c>
      <c r="C6" s="3">
        <v>24</v>
      </c>
      <c r="D6" s="4">
        <f t="shared" ref="D6:D17" si="0">IF(B6="","",B6*1000/C6)</f>
        <v>9.2083333333333339</v>
      </c>
      <c r="E6" s="6"/>
    </row>
    <row r="7" spans="1:5" x14ac:dyDescent="0.25">
      <c r="A7" s="5">
        <v>38752</v>
      </c>
      <c r="B7" s="14">
        <v>0.28199999999999997</v>
      </c>
      <c r="C7" s="3">
        <v>24</v>
      </c>
      <c r="D7" s="18">
        <f t="shared" si="0"/>
        <v>11.75</v>
      </c>
      <c r="E7" s="19" t="s">
        <v>18</v>
      </c>
    </row>
    <row r="8" spans="1:5" x14ac:dyDescent="0.25">
      <c r="A8" s="5">
        <v>38755</v>
      </c>
      <c r="B8" s="15" t="s">
        <v>19</v>
      </c>
      <c r="C8" s="4" t="s">
        <v>19</v>
      </c>
      <c r="D8" s="3" t="s">
        <v>5</v>
      </c>
      <c r="E8" s="6" t="s">
        <v>8</v>
      </c>
    </row>
    <row r="9" spans="1:5" x14ac:dyDescent="0.25">
      <c r="A9" s="5">
        <v>38758</v>
      </c>
      <c r="B9" s="14">
        <v>0.41299999999999998</v>
      </c>
      <c r="C9" s="3">
        <v>24</v>
      </c>
      <c r="D9" s="4">
        <f t="shared" si="0"/>
        <v>17.208333333333332</v>
      </c>
      <c r="E9" s="6"/>
    </row>
    <row r="10" spans="1:5" x14ac:dyDescent="0.25">
      <c r="A10" s="5">
        <v>38761</v>
      </c>
      <c r="B10" s="14">
        <v>0.255</v>
      </c>
      <c r="C10" s="3">
        <v>24</v>
      </c>
      <c r="D10" s="4">
        <f t="shared" si="0"/>
        <v>10.625</v>
      </c>
      <c r="E10" s="6"/>
    </row>
    <row r="11" spans="1:5" x14ac:dyDescent="0.25">
      <c r="A11" s="5">
        <v>38764</v>
      </c>
      <c r="B11" s="14">
        <v>0.26800000000000002</v>
      </c>
      <c r="C11" s="3">
        <v>24</v>
      </c>
      <c r="D11" s="4">
        <f t="shared" si="0"/>
        <v>11.166666666666666</v>
      </c>
      <c r="E11" s="6"/>
    </row>
    <row r="12" spans="1:5" x14ac:dyDescent="0.25">
      <c r="A12" s="5">
        <v>38767</v>
      </c>
      <c r="B12" s="14">
        <v>0.246</v>
      </c>
      <c r="C12" s="3">
        <v>24</v>
      </c>
      <c r="D12" s="4">
        <f t="shared" si="0"/>
        <v>10.25</v>
      </c>
      <c r="E12" s="6"/>
    </row>
    <row r="13" spans="1:5" x14ac:dyDescent="0.25">
      <c r="A13" s="5">
        <v>38770</v>
      </c>
      <c r="B13" s="14">
        <v>0.42799999999999999</v>
      </c>
      <c r="C13" s="3">
        <v>24</v>
      </c>
      <c r="D13" s="4">
        <f t="shared" si="0"/>
        <v>17.833333333333332</v>
      </c>
      <c r="E13" s="6"/>
    </row>
    <row r="14" spans="1:5" x14ac:dyDescent="0.25">
      <c r="A14" s="5">
        <v>38773</v>
      </c>
      <c r="B14" s="14">
        <v>0.186</v>
      </c>
      <c r="C14" s="3">
        <v>24</v>
      </c>
      <c r="D14" s="4">
        <f t="shared" si="0"/>
        <v>7.75</v>
      </c>
      <c r="E14" s="6"/>
    </row>
    <row r="15" spans="1:5" x14ac:dyDescent="0.25">
      <c r="A15" s="5">
        <v>38776</v>
      </c>
      <c r="B15" s="14">
        <v>0.27500000000000002</v>
      </c>
      <c r="C15" s="3">
        <v>24</v>
      </c>
      <c r="D15" s="4">
        <f t="shared" si="0"/>
        <v>11.458333333333334</v>
      </c>
      <c r="E15" s="6"/>
    </row>
    <row r="16" spans="1:5" x14ac:dyDescent="0.25">
      <c r="A16" s="5">
        <v>38779</v>
      </c>
      <c r="B16" s="14">
        <v>0.33100000000000002</v>
      </c>
      <c r="C16" s="3">
        <v>24</v>
      </c>
      <c r="D16" s="4">
        <f t="shared" si="0"/>
        <v>13.791666666666666</v>
      </c>
      <c r="E16" s="6"/>
    </row>
    <row r="17" spans="1:5" x14ac:dyDescent="0.25">
      <c r="A17" s="5">
        <v>38782</v>
      </c>
      <c r="B17" s="14">
        <v>0.66700000000000004</v>
      </c>
      <c r="C17" s="3">
        <v>24</v>
      </c>
      <c r="D17" s="4">
        <f t="shared" si="0"/>
        <v>27.791666666666668</v>
      </c>
      <c r="E17" s="6"/>
    </row>
    <row r="18" spans="1:5" x14ac:dyDescent="0.25">
      <c r="A18" s="5">
        <v>38785</v>
      </c>
      <c r="B18" s="14">
        <v>0.24099999999999999</v>
      </c>
      <c r="C18" s="3">
        <v>24</v>
      </c>
      <c r="D18" s="4">
        <f t="shared" ref="D18:D79" si="1">IF(B18="","",B18*1000/C18)</f>
        <v>10.041666666666666</v>
      </c>
      <c r="E18" s="6"/>
    </row>
    <row r="19" spans="1:5" x14ac:dyDescent="0.25">
      <c r="A19" s="5">
        <v>38788</v>
      </c>
      <c r="B19" s="14">
        <v>0.14099999999999999</v>
      </c>
      <c r="C19" s="3">
        <v>24</v>
      </c>
      <c r="D19" s="4">
        <f t="shared" si="1"/>
        <v>5.875</v>
      </c>
      <c r="E19" s="6"/>
    </row>
    <row r="20" spans="1:5" x14ac:dyDescent="0.25">
      <c r="A20" s="5">
        <v>38791</v>
      </c>
      <c r="B20" s="14">
        <v>0.20599999999999999</v>
      </c>
      <c r="C20" s="3">
        <v>24</v>
      </c>
      <c r="D20" s="4">
        <f t="shared" si="1"/>
        <v>8.5833333333333339</v>
      </c>
      <c r="E20" s="6"/>
    </row>
    <row r="21" spans="1:5" x14ac:dyDescent="0.25">
      <c r="A21" s="5">
        <v>38794</v>
      </c>
      <c r="B21" s="14">
        <v>0.14799999999999999</v>
      </c>
      <c r="C21" s="3">
        <v>24</v>
      </c>
      <c r="D21" s="4">
        <f t="shared" si="1"/>
        <v>6.166666666666667</v>
      </c>
      <c r="E21" s="6"/>
    </row>
    <row r="22" spans="1:5" x14ac:dyDescent="0.25">
      <c r="A22" s="5">
        <v>38797</v>
      </c>
      <c r="B22" s="14">
        <v>0.28999999999999998</v>
      </c>
      <c r="C22" s="3">
        <v>24</v>
      </c>
      <c r="D22" s="4">
        <f t="shared" si="1"/>
        <v>12.083333333333334</v>
      </c>
      <c r="E22" s="6"/>
    </row>
    <row r="23" spans="1:5" x14ac:dyDescent="0.25">
      <c r="A23" s="5">
        <v>38800</v>
      </c>
      <c r="B23" s="14">
        <v>0.33200000000000002</v>
      </c>
      <c r="C23" s="3">
        <v>24</v>
      </c>
      <c r="D23" s="4">
        <f t="shared" si="1"/>
        <v>13.833333333333334</v>
      </c>
      <c r="E23" s="6"/>
    </row>
    <row r="24" spans="1:5" x14ac:dyDescent="0.25">
      <c r="A24" s="5">
        <v>38803</v>
      </c>
      <c r="B24" s="14">
        <v>0.26100000000000001</v>
      </c>
      <c r="C24" s="3">
        <v>24</v>
      </c>
      <c r="D24" s="4">
        <f t="shared" si="1"/>
        <v>10.875</v>
      </c>
      <c r="E24" s="6"/>
    </row>
    <row r="25" spans="1:5" x14ac:dyDescent="0.25">
      <c r="A25" s="5">
        <v>38806</v>
      </c>
      <c r="B25" s="14">
        <v>0.38700000000000001</v>
      </c>
      <c r="C25" s="3">
        <v>24</v>
      </c>
      <c r="D25" s="4">
        <f t="shared" si="1"/>
        <v>16.125</v>
      </c>
      <c r="E25" s="6"/>
    </row>
    <row r="26" spans="1:5" x14ac:dyDescent="0.25">
      <c r="A26" s="5">
        <v>38809</v>
      </c>
      <c r="B26" s="14">
        <v>0.27100000000000002</v>
      </c>
      <c r="C26" s="3">
        <v>23.9</v>
      </c>
      <c r="D26" s="4">
        <f t="shared" si="1"/>
        <v>11.338912133891213</v>
      </c>
    </row>
    <row r="27" spans="1:5" x14ac:dyDescent="0.25">
      <c r="A27" s="5">
        <v>38812</v>
      </c>
      <c r="B27" s="14">
        <v>0.22800000000000001</v>
      </c>
      <c r="C27" s="3">
        <v>24</v>
      </c>
      <c r="D27" s="4">
        <f t="shared" si="1"/>
        <v>9.5</v>
      </c>
    </row>
    <row r="28" spans="1:5" x14ac:dyDescent="0.25">
      <c r="A28" s="5">
        <v>38815</v>
      </c>
      <c r="B28" s="14">
        <v>0.153</v>
      </c>
      <c r="C28" s="3">
        <v>24</v>
      </c>
      <c r="D28" s="18">
        <f t="shared" si="1"/>
        <v>6.375</v>
      </c>
      <c r="E28" s="19" t="s">
        <v>18</v>
      </c>
    </row>
    <row r="29" spans="1:5" x14ac:dyDescent="0.25">
      <c r="A29" s="5">
        <v>38818</v>
      </c>
      <c r="B29" s="14">
        <v>0.32</v>
      </c>
      <c r="C29" s="3">
        <v>24</v>
      </c>
      <c r="D29" s="4">
        <f t="shared" si="1"/>
        <v>13.333333333333334</v>
      </c>
    </row>
    <row r="30" spans="1:5" x14ac:dyDescent="0.25">
      <c r="A30" s="5">
        <v>38821</v>
      </c>
      <c r="B30" s="14">
        <v>0.41899999999999998</v>
      </c>
      <c r="C30" s="3">
        <v>24</v>
      </c>
      <c r="D30" s="4">
        <f t="shared" si="1"/>
        <v>17.458333333333332</v>
      </c>
    </row>
    <row r="31" spans="1:5" x14ac:dyDescent="0.25">
      <c r="A31" s="5">
        <v>38824</v>
      </c>
      <c r="B31" s="14">
        <v>0.316</v>
      </c>
      <c r="C31" s="3">
        <v>24</v>
      </c>
      <c r="D31" s="4">
        <f t="shared" si="1"/>
        <v>13.166666666666666</v>
      </c>
    </row>
    <row r="32" spans="1:5" x14ac:dyDescent="0.25">
      <c r="A32" s="5">
        <v>38827</v>
      </c>
      <c r="B32" s="14">
        <v>0.34899999999999998</v>
      </c>
      <c r="C32" s="3">
        <v>24</v>
      </c>
      <c r="D32" s="4">
        <f t="shared" si="1"/>
        <v>14.541666666666666</v>
      </c>
    </row>
    <row r="33" spans="1:4" x14ac:dyDescent="0.25">
      <c r="A33" s="5">
        <v>38830</v>
      </c>
      <c r="B33" s="14">
        <v>0.248</v>
      </c>
      <c r="C33" s="3">
        <v>24</v>
      </c>
      <c r="D33" s="4">
        <f t="shared" si="1"/>
        <v>10.333333333333334</v>
      </c>
    </row>
    <row r="34" spans="1:4" x14ac:dyDescent="0.25">
      <c r="A34" s="5">
        <v>38833</v>
      </c>
      <c r="B34" s="14">
        <v>0.15</v>
      </c>
      <c r="C34" s="3">
        <v>24</v>
      </c>
      <c r="D34" s="4">
        <f t="shared" si="1"/>
        <v>6.25</v>
      </c>
    </row>
    <row r="35" spans="1:4" x14ac:dyDescent="0.25">
      <c r="A35" s="5">
        <v>38836</v>
      </c>
      <c r="B35" s="14">
        <v>0.42799999999999999</v>
      </c>
      <c r="C35" s="3">
        <v>24</v>
      </c>
      <c r="D35" s="4">
        <f t="shared" si="1"/>
        <v>17.833333333333332</v>
      </c>
    </row>
    <row r="36" spans="1:4" x14ac:dyDescent="0.25">
      <c r="A36" s="5">
        <v>38839</v>
      </c>
      <c r="B36" s="14">
        <v>0.21099999999999999</v>
      </c>
      <c r="C36" s="3">
        <v>24</v>
      </c>
      <c r="D36" s="4">
        <f t="shared" si="1"/>
        <v>8.7916666666666661</v>
      </c>
    </row>
    <row r="37" spans="1:4" x14ac:dyDescent="0.25">
      <c r="A37" s="5">
        <v>38842</v>
      </c>
      <c r="B37" s="14">
        <v>0.14899999999999999</v>
      </c>
      <c r="C37" s="3">
        <v>24</v>
      </c>
      <c r="D37" s="4">
        <f t="shared" si="1"/>
        <v>6.208333333333333</v>
      </c>
    </row>
    <row r="38" spans="1:4" x14ac:dyDescent="0.25">
      <c r="A38" s="5">
        <v>38845</v>
      </c>
      <c r="B38" s="14">
        <v>0.41199999999999998</v>
      </c>
      <c r="C38" s="3">
        <v>24</v>
      </c>
      <c r="D38" s="4">
        <f t="shared" si="1"/>
        <v>17.166666666666668</v>
      </c>
    </row>
    <row r="39" spans="1:4" x14ac:dyDescent="0.25">
      <c r="A39" s="5">
        <v>38848</v>
      </c>
      <c r="B39" s="14">
        <v>0.114</v>
      </c>
      <c r="C39" s="3">
        <v>24</v>
      </c>
      <c r="D39" s="4">
        <f t="shared" si="1"/>
        <v>4.75</v>
      </c>
    </row>
    <row r="40" spans="1:4" x14ac:dyDescent="0.25">
      <c r="A40" s="5">
        <v>38851</v>
      </c>
      <c r="B40" s="14">
        <v>0.13500000000000001</v>
      </c>
      <c r="C40" s="3">
        <v>24</v>
      </c>
      <c r="D40" s="4">
        <f t="shared" si="1"/>
        <v>5.625</v>
      </c>
    </row>
    <row r="41" spans="1:4" x14ac:dyDescent="0.25">
      <c r="A41" s="5">
        <v>38854</v>
      </c>
      <c r="B41" s="14">
        <v>0.21099999999999999</v>
      </c>
      <c r="C41" s="3">
        <v>24</v>
      </c>
      <c r="D41" s="4">
        <f t="shared" si="1"/>
        <v>8.7916666666666661</v>
      </c>
    </row>
    <row r="42" spans="1:4" x14ac:dyDescent="0.25">
      <c r="A42" s="5">
        <v>38857</v>
      </c>
      <c r="B42" s="14">
        <v>0.113</v>
      </c>
      <c r="C42" s="3">
        <v>24</v>
      </c>
      <c r="D42" s="4">
        <f t="shared" si="1"/>
        <v>4.708333333333333</v>
      </c>
    </row>
    <row r="43" spans="1:4" x14ac:dyDescent="0.25">
      <c r="A43" s="5">
        <v>38860</v>
      </c>
      <c r="B43" s="14">
        <v>0.217</v>
      </c>
      <c r="C43" s="3">
        <v>24</v>
      </c>
      <c r="D43" s="4">
        <f t="shared" si="1"/>
        <v>9.0416666666666661</v>
      </c>
    </row>
    <row r="44" spans="1:4" x14ac:dyDescent="0.25">
      <c r="A44" s="5">
        <v>38863</v>
      </c>
      <c r="B44" s="14">
        <v>0.34300000000000003</v>
      </c>
      <c r="C44" s="3">
        <v>24</v>
      </c>
      <c r="D44" s="4">
        <f t="shared" si="1"/>
        <v>14.291666666666666</v>
      </c>
    </row>
    <row r="45" spans="1:4" x14ac:dyDescent="0.25">
      <c r="A45" s="5">
        <v>38866</v>
      </c>
      <c r="B45" s="14">
        <v>0.497</v>
      </c>
      <c r="C45" s="3">
        <v>24</v>
      </c>
      <c r="D45" s="4">
        <f t="shared" si="1"/>
        <v>20.708333333333332</v>
      </c>
    </row>
    <row r="46" spans="1:4" x14ac:dyDescent="0.25">
      <c r="A46" s="5">
        <v>38869</v>
      </c>
      <c r="B46" s="14">
        <v>0.56999999999999995</v>
      </c>
      <c r="C46" s="3">
        <v>24</v>
      </c>
      <c r="D46" s="4">
        <f t="shared" si="1"/>
        <v>23.75</v>
      </c>
    </row>
    <row r="47" spans="1:4" x14ac:dyDescent="0.25">
      <c r="A47" s="5">
        <v>38872</v>
      </c>
      <c r="B47" s="14">
        <v>0.20799999999999999</v>
      </c>
      <c r="C47" s="3">
        <v>24</v>
      </c>
      <c r="D47" s="4">
        <f t="shared" si="1"/>
        <v>8.6666666666666661</v>
      </c>
    </row>
    <row r="48" spans="1:4" x14ac:dyDescent="0.25">
      <c r="A48" s="5">
        <v>38875</v>
      </c>
      <c r="B48" s="14">
        <v>0.39</v>
      </c>
      <c r="C48" s="3">
        <v>24</v>
      </c>
      <c r="D48" s="4">
        <f t="shared" si="1"/>
        <v>16.25</v>
      </c>
    </row>
    <row r="49" spans="1:5" x14ac:dyDescent="0.25">
      <c r="A49" s="5">
        <v>38878</v>
      </c>
      <c r="B49" s="15">
        <v>0.44700000000000001</v>
      </c>
      <c r="C49" s="3">
        <v>24</v>
      </c>
      <c r="D49" s="4">
        <f t="shared" si="1"/>
        <v>18.625</v>
      </c>
    </row>
    <row r="50" spans="1:5" x14ac:dyDescent="0.25">
      <c r="A50" s="5">
        <v>38881</v>
      </c>
      <c r="B50" s="14">
        <v>0.28100000000000003</v>
      </c>
      <c r="C50" s="3">
        <v>24</v>
      </c>
      <c r="D50" s="4">
        <f t="shared" si="1"/>
        <v>11.708333333333334</v>
      </c>
      <c r="E50" s="16"/>
    </row>
    <row r="51" spans="1:5" x14ac:dyDescent="0.25">
      <c r="A51" s="5">
        <v>38884</v>
      </c>
      <c r="B51" s="14">
        <v>0.35199999999999998</v>
      </c>
      <c r="C51" s="3">
        <v>24</v>
      </c>
      <c r="D51" s="18">
        <f t="shared" si="1"/>
        <v>14.666666666666666</v>
      </c>
      <c r="E51" s="23" t="s">
        <v>18</v>
      </c>
    </row>
    <row r="52" spans="1:5" x14ac:dyDescent="0.25">
      <c r="A52" s="5">
        <v>38887</v>
      </c>
      <c r="B52" s="14">
        <v>0.42699999999999999</v>
      </c>
      <c r="C52" s="3">
        <v>24</v>
      </c>
      <c r="D52" s="18">
        <f t="shared" si="1"/>
        <v>17.791666666666668</v>
      </c>
      <c r="E52" s="23" t="s">
        <v>18</v>
      </c>
    </row>
    <row r="53" spans="1:5" x14ac:dyDescent="0.25">
      <c r="A53" s="5">
        <v>38890</v>
      </c>
      <c r="B53" s="15" t="s">
        <v>19</v>
      </c>
      <c r="D53" s="3" t="s">
        <v>5</v>
      </c>
      <c r="E53" t="s">
        <v>8</v>
      </c>
    </row>
    <row r="54" spans="1:5" x14ac:dyDescent="0.25">
      <c r="A54" s="5">
        <v>38893</v>
      </c>
      <c r="B54" s="15" t="s">
        <v>19</v>
      </c>
      <c r="D54" s="3" t="s">
        <v>5</v>
      </c>
      <c r="E54" t="s">
        <v>8</v>
      </c>
    </row>
    <row r="55" spans="1:5" ht="12" customHeight="1" x14ac:dyDescent="0.25">
      <c r="A55" s="5">
        <v>38896</v>
      </c>
      <c r="B55" s="15" t="s">
        <v>19</v>
      </c>
      <c r="C55" s="4"/>
      <c r="D55" s="3" t="s">
        <v>5</v>
      </c>
      <c r="E55" t="s">
        <v>25</v>
      </c>
    </row>
    <row r="56" spans="1:5" x14ac:dyDescent="0.25">
      <c r="A56" s="5">
        <v>38899</v>
      </c>
      <c r="B56" s="14">
        <v>0.61799999999999999</v>
      </c>
      <c r="C56" s="3">
        <v>24</v>
      </c>
      <c r="D56" s="4">
        <f t="shared" si="1"/>
        <v>25.75</v>
      </c>
    </row>
    <row r="57" spans="1:5" x14ac:dyDescent="0.25">
      <c r="A57" s="5">
        <v>38902</v>
      </c>
      <c r="B57" s="14">
        <v>0.40799999999999997</v>
      </c>
      <c r="C57" s="3">
        <v>24</v>
      </c>
      <c r="D57" s="4">
        <f t="shared" si="1"/>
        <v>17</v>
      </c>
    </row>
    <row r="58" spans="1:5" x14ac:dyDescent="0.25">
      <c r="A58" s="5">
        <v>38905</v>
      </c>
      <c r="B58" s="14">
        <v>0.33</v>
      </c>
      <c r="C58" s="3">
        <v>24</v>
      </c>
      <c r="D58" s="4">
        <f t="shared" si="1"/>
        <v>13.75</v>
      </c>
    </row>
    <row r="59" spans="1:5" x14ac:dyDescent="0.25">
      <c r="A59" s="5">
        <v>38908</v>
      </c>
      <c r="B59" s="14">
        <v>0.55100000000000005</v>
      </c>
      <c r="C59" s="3">
        <v>24</v>
      </c>
      <c r="D59" s="4">
        <f t="shared" si="1"/>
        <v>22.958333333333332</v>
      </c>
    </row>
    <row r="60" spans="1:5" x14ac:dyDescent="0.25">
      <c r="A60" s="5">
        <v>38911</v>
      </c>
      <c r="B60" s="14">
        <v>0.34599999999999997</v>
      </c>
      <c r="C60" s="3">
        <v>24</v>
      </c>
      <c r="D60" s="18">
        <f t="shared" si="1"/>
        <v>14.416666666666666</v>
      </c>
      <c r="E60" s="23" t="s">
        <v>18</v>
      </c>
    </row>
    <row r="61" spans="1:5" x14ac:dyDescent="0.25">
      <c r="A61" s="5">
        <v>38914</v>
      </c>
      <c r="B61" s="14">
        <v>0.32400000000000001</v>
      </c>
      <c r="C61" s="3">
        <v>24</v>
      </c>
      <c r="D61" s="4">
        <f t="shared" si="1"/>
        <v>13.5</v>
      </c>
    </row>
    <row r="62" spans="1:5" x14ac:dyDescent="0.25">
      <c r="A62" s="5">
        <v>38917</v>
      </c>
      <c r="B62" s="14">
        <v>1.0880000000000001</v>
      </c>
      <c r="C62" s="3">
        <v>24</v>
      </c>
      <c r="D62" s="4">
        <f t="shared" si="1"/>
        <v>45.333333333333336</v>
      </c>
    </row>
    <row r="63" spans="1:5" x14ac:dyDescent="0.25">
      <c r="A63" s="5">
        <v>38920</v>
      </c>
      <c r="B63" s="14">
        <v>0.36199999999999999</v>
      </c>
      <c r="C63" s="3">
        <v>24</v>
      </c>
      <c r="D63" s="4">
        <f t="shared" si="1"/>
        <v>15.083333333333334</v>
      </c>
    </row>
    <row r="64" spans="1:5" x14ac:dyDescent="0.25">
      <c r="A64" s="5">
        <v>38923</v>
      </c>
      <c r="B64" s="14">
        <v>0.60499999999999998</v>
      </c>
      <c r="C64" s="3">
        <v>24</v>
      </c>
      <c r="D64" s="4">
        <f t="shared" si="1"/>
        <v>25.208333333333332</v>
      </c>
    </row>
    <row r="65" spans="1:5" x14ac:dyDescent="0.25">
      <c r="A65" s="5">
        <v>38926</v>
      </c>
      <c r="B65" s="14">
        <v>0.20399999999999999</v>
      </c>
      <c r="C65" s="3">
        <v>24</v>
      </c>
      <c r="D65" s="4">
        <f t="shared" si="1"/>
        <v>8.5</v>
      </c>
    </row>
    <row r="66" spans="1:5" x14ac:dyDescent="0.25">
      <c r="A66" s="5">
        <v>38929</v>
      </c>
      <c r="B66" s="14">
        <v>0.48099999999999998</v>
      </c>
      <c r="C66" s="3">
        <v>24</v>
      </c>
      <c r="D66" s="4">
        <f t="shared" si="1"/>
        <v>20.041666666666668</v>
      </c>
    </row>
    <row r="67" spans="1:5" x14ac:dyDescent="0.25">
      <c r="A67" s="5">
        <v>38932</v>
      </c>
      <c r="B67" s="14">
        <v>0.52200000000000002</v>
      </c>
      <c r="C67" s="3">
        <v>24</v>
      </c>
      <c r="D67" s="18">
        <f t="shared" si="1"/>
        <v>21.75</v>
      </c>
      <c r="E67" s="23" t="s">
        <v>18</v>
      </c>
    </row>
    <row r="68" spans="1:5" x14ac:dyDescent="0.25">
      <c r="A68" s="5">
        <v>38935</v>
      </c>
      <c r="B68" s="14">
        <v>0.72</v>
      </c>
      <c r="C68" s="3">
        <v>24</v>
      </c>
      <c r="D68" s="4">
        <f t="shared" si="1"/>
        <v>30</v>
      </c>
    </row>
    <row r="69" spans="1:5" x14ac:dyDescent="0.25">
      <c r="A69" s="5">
        <v>38938</v>
      </c>
      <c r="B69" s="14">
        <v>0.34699999999999998</v>
      </c>
      <c r="C69" s="3">
        <v>24</v>
      </c>
      <c r="D69" s="4">
        <f t="shared" si="1"/>
        <v>14.458333333333334</v>
      </c>
    </row>
    <row r="70" spans="1:5" x14ac:dyDescent="0.25">
      <c r="A70" s="5">
        <v>38941</v>
      </c>
      <c r="B70" s="14">
        <v>0.54</v>
      </c>
      <c r="C70" s="3">
        <v>24</v>
      </c>
      <c r="D70" s="4">
        <f t="shared" si="1"/>
        <v>22.5</v>
      </c>
    </row>
    <row r="71" spans="1:5" x14ac:dyDescent="0.25">
      <c r="A71" s="5">
        <v>38944</v>
      </c>
      <c r="B71" s="14">
        <v>0.24099999999999999</v>
      </c>
      <c r="C71" s="3">
        <v>24</v>
      </c>
      <c r="D71" s="4">
        <f t="shared" si="1"/>
        <v>10.041666666666666</v>
      </c>
    </row>
    <row r="72" spans="1:5" x14ac:dyDescent="0.25">
      <c r="A72" s="5">
        <v>38947</v>
      </c>
      <c r="B72" s="14"/>
      <c r="D72" s="3" t="s">
        <v>5</v>
      </c>
      <c r="E72" t="s">
        <v>37</v>
      </c>
    </row>
    <row r="73" spans="1:5" x14ac:dyDescent="0.25">
      <c r="A73" s="5">
        <v>38950</v>
      </c>
      <c r="B73" s="14"/>
      <c r="D73" s="3" t="s">
        <v>5</v>
      </c>
      <c r="E73" t="s">
        <v>8</v>
      </c>
    </row>
    <row r="74" spans="1:5" x14ac:dyDescent="0.25">
      <c r="A74" s="5">
        <v>38953</v>
      </c>
      <c r="B74" s="14"/>
      <c r="D74" s="3" t="s">
        <v>5</v>
      </c>
      <c r="E74" t="s">
        <v>37</v>
      </c>
    </row>
    <row r="75" spans="1:5" x14ac:dyDescent="0.25">
      <c r="A75" s="5">
        <v>38956</v>
      </c>
      <c r="B75" s="14"/>
      <c r="D75" s="3" t="s">
        <v>5</v>
      </c>
      <c r="E75" t="s">
        <v>37</v>
      </c>
    </row>
    <row r="76" spans="1:5" x14ac:dyDescent="0.25">
      <c r="A76" s="5">
        <v>38959</v>
      </c>
      <c r="B76" s="14"/>
      <c r="D76" s="3" t="s">
        <v>5</v>
      </c>
      <c r="E76" t="s">
        <v>37</v>
      </c>
    </row>
    <row r="77" spans="1:5" x14ac:dyDescent="0.25">
      <c r="A77" s="5">
        <v>38962</v>
      </c>
      <c r="B77" s="14">
        <v>0.254</v>
      </c>
      <c r="C77" s="3">
        <v>24</v>
      </c>
      <c r="D77" s="4">
        <f t="shared" si="1"/>
        <v>10.583333333333334</v>
      </c>
    </row>
    <row r="78" spans="1:5" x14ac:dyDescent="0.25">
      <c r="A78" s="5">
        <v>38965</v>
      </c>
      <c r="B78" s="14">
        <v>0.34599999999999997</v>
      </c>
      <c r="C78" s="3">
        <v>24</v>
      </c>
      <c r="D78" s="4">
        <f t="shared" si="1"/>
        <v>14.416666666666666</v>
      </c>
    </row>
    <row r="79" spans="1:5" x14ac:dyDescent="0.25">
      <c r="A79" s="5">
        <v>38968</v>
      </c>
      <c r="B79" s="14">
        <v>0.52900000000000003</v>
      </c>
      <c r="C79" s="3">
        <v>24</v>
      </c>
      <c r="D79" s="4">
        <f t="shared" si="1"/>
        <v>22.041666666666668</v>
      </c>
    </row>
    <row r="80" spans="1:5" x14ac:dyDescent="0.25">
      <c r="A80" s="5">
        <v>38971</v>
      </c>
      <c r="B80" s="14">
        <v>0.433</v>
      </c>
      <c r="C80" s="3">
        <v>24</v>
      </c>
      <c r="D80" s="4">
        <f t="shared" ref="D80:D143" si="2">IF(B80="","",B80*1000/C80)</f>
        <v>18.041666666666668</v>
      </c>
    </row>
    <row r="81" spans="1:4" x14ac:dyDescent="0.25">
      <c r="A81" s="5">
        <v>38974</v>
      </c>
      <c r="B81" s="14">
        <v>0.27300000000000002</v>
      </c>
      <c r="C81" s="3">
        <v>24</v>
      </c>
      <c r="D81" s="4">
        <f t="shared" si="2"/>
        <v>11.375</v>
      </c>
    </row>
    <row r="82" spans="1:4" x14ac:dyDescent="0.25">
      <c r="A82" s="5">
        <v>38977</v>
      </c>
      <c r="B82" s="14">
        <v>0.59</v>
      </c>
      <c r="C82" s="3">
        <v>24</v>
      </c>
      <c r="D82" s="4">
        <f t="shared" si="2"/>
        <v>24.583333333333332</v>
      </c>
    </row>
    <row r="83" spans="1:4" x14ac:dyDescent="0.25">
      <c r="A83" s="5">
        <v>38980</v>
      </c>
      <c r="B83" s="14">
        <v>0.16200000000000001</v>
      </c>
      <c r="C83" s="3">
        <v>24</v>
      </c>
      <c r="D83" s="4">
        <f t="shared" si="2"/>
        <v>6.75</v>
      </c>
    </row>
    <row r="84" spans="1:4" x14ac:dyDescent="0.25">
      <c r="A84" s="5">
        <v>38983</v>
      </c>
      <c r="B84" s="14">
        <v>6.8000000000000005E-2</v>
      </c>
      <c r="C84" s="3">
        <v>24</v>
      </c>
      <c r="D84" s="4">
        <f t="shared" si="2"/>
        <v>2.8333333333333335</v>
      </c>
    </row>
    <row r="85" spans="1:4" x14ac:dyDescent="0.25">
      <c r="A85" s="5">
        <v>38986</v>
      </c>
      <c r="B85" s="14">
        <v>0.19800000000000001</v>
      </c>
      <c r="C85" s="3">
        <v>24</v>
      </c>
      <c r="D85" s="4">
        <f t="shared" si="2"/>
        <v>8.25</v>
      </c>
    </row>
    <row r="86" spans="1:4" x14ac:dyDescent="0.25">
      <c r="A86" s="5">
        <v>38989</v>
      </c>
      <c r="B86" s="14">
        <v>0.13700000000000001</v>
      </c>
      <c r="C86" s="3">
        <v>24</v>
      </c>
      <c r="D86" s="4">
        <f t="shared" si="2"/>
        <v>5.708333333333333</v>
      </c>
    </row>
    <row r="87" spans="1:4" x14ac:dyDescent="0.25">
      <c r="A87" s="5">
        <v>38992</v>
      </c>
      <c r="B87" s="47">
        <v>0.216</v>
      </c>
      <c r="C87" s="3">
        <v>24</v>
      </c>
      <c r="D87" s="4">
        <f t="shared" si="2"/>
        <v>9</v>
      </c>
    </row>
    <row r="88" spans="1:4" x14ac:dyDescent="0.25">
      <c r="A88" s="5">
        <v>38995</v>
      </c>
      <c r="B88" s="47">
        <v>0.21099999999999999</v>
      </c>
      <c r="C88" s="3">
        <v>24</v>
      </c>
      <c r="D88" s="4">
        <f t="shared" si="2"/>
        <v>8.7916666666666661</v>
      </c>
    </row>
    <row r="89" spans="1:4" x14ac:dyDescent="0.25">
      <c r="A89" s="5">
        <v>38998</v>
      </c>
      <c r="B89" s="47">
        <v>0.28599999999999998</v>
      </c>
      <c r="C89" s="3">
        <v>24</v>
      </c>
      <c r="D89" s="4">
        <f t="shared" si="2"/>
        <v>11.916666666666666</v>
      </c>
    </row>
    <row r="90" spans="1:4" x14ac:dyDescent="0.25">
      <c r="A90" s="5">
        <v>39001</v>
      </c>
      <c r="B90" s="47">
        <v>0.28000000000000003</v>
      </c>
      <c r="C90" s="3">
        <v>24</v>
      </c>
      <c r="D90" s="4">
        <f t="shared" si="2"/>
        <v>11.666666666666666</v>
      </c>
    </row>
    <row r="91" spans="1:4" x14ac:dyDescent="0.25">
      <c r="A91" s="5">
        <v>39004</v>
      </c>
      <c r="B91" s="47">
        <v>0.106</v>
      </c>
      <c r="C91" s="3">
        <v>24</v>
      </c>
      <c r="D91" s="4">
        <f t="shared" si="2"/>
        <v>4.416666666666667</v>
      </c>
    </row>
    <row r="92" spans="1:4" x14ac:dyDescent="0.25">
      <c r="A92" s="5">
        <v>39007</v>
      </c>
      <c r="B92" s="47">
        <v>0.23200000000000001</v>
      </c>
      <c r="C92" s="3">
        <v>24</v>
      </c>
      <c r="D92" s="4">
        <f t="shared" si="2"/>
        <v>9.6666666666666661</v>
      </c>
    </row>
    <row r="93" spans="1:4" x14ac:dyDescent="0.25">
      <c r="A93" s="5">
        <v>39010</v>
      </c>
      <c r="B93" s="47">
        <v>0.189</v>
      </c>
      <c r="C93" s="3">
        <v>24</v>
      </c>
      <c r="D93" s="4">
        <f t="shared" si="2"/>
        <v>7.875</v>
      </c>
    </row>
    <row r="94" spans="1:4" x14ac:dyDescent="0.25">
      <c r="A94" s="5">
        <v>39013</v>
      </c>
      <c r="B94" s="47">
        <v>0.20200000000000001</v>
      </c>
      <c r="C94" s="3">
        <v>24</v>
      </c>
      <c r="D94" s="4">
        <f t="shared" si="2"/>
        <v>8.4166666666666661</v>
      </c>
    </row>
    <row r="95" spans="1:4" x14ac:dyDescent="0.25">
      <c r="A95" s="5">
        <v>39016</v>
      </c>
      <c r="B95" s="47">
        <v>0.192</v>
      </c>
      <c r="C95" s="3">
        <v>24</v>
      </c>
      <c r="D95" s="4">
        <f t="shared" si="2"/>
        <v>8</v>
      </c>
    </row>
    <row r="96" spans="1:4" x14ac:dyDescent="0.25">
      <c r="A96" s="5">
        <v>39019</v>
      </c>
      <c r="B96" s="47">
        <v>0.19800000000000001</v>
      </c>
      <c r="C96" s="3">
        <v>24</v>
      </c>
      <c r="D96" s="4">
        <f t="shared" si="2"/>
        <v>8.25</v>
      </c>
    </row>
    <row r="97" spans="1:5" x14ac:dyDescent="0.25">
      <c r="A97" s="5">
        <v>39022</v>
      </c>
      <c r="B97" s="47">
        <v>0.13900000000000001</v>
      </c>
      <c r="C97" s="3">
        <v>24</v>
      </c>
      <c r="D97" s="4">
        <f t="shared" si="2"/>
        <v>5.791666666666667</v>
      </c>
    </row>
    <row r="98" spans="1:5" x14ac:dyDescent="0.25">
      <c r="A98" s="5">
        <v>39025</v>
      </c>
      <c r="B98" s="47">
        <v>0.252</v>
      </c>
      <c r="C98" s="3">
        <v>24</v>
      </c>
      <c r="D98" s="18">
        <f t="shared" si="2"/>
        <v>10.5</v>
      </c>
      <c r="E98" s="23" t="s">
        <v>18</v>
      </c>
    </row>
    <row r="99" spans="1:5" x14ac:dyDescent="0.25">
      <c r="A99" s="5">
        <v>39028</v>
      </c>
      <c r="B99" s="47">
        <v>0.34899999999999998</v>
      </c>
      <c r="C99" s="3">
        <v>24</v>
      </c>
      <c r="D99" s="4">
        <f t="shared" si="2"/>
        <v>14.541666666666666</v>
      </c>
    </row>
    <row r="100" spans="1:5" x14ac:dyDescent="0.25">
      <c r="A100" s="5">
        <v>39031</v>
      </c>
      <c r="B100" s="47">
        <v>0.33</v>
      </c>
      <c r="C100" s="3">
        <v>24</v>
      </c>
      <c r="D100" s="4">
        <f t="shared" si="2"/>
        <v>13.75</v>
      </c>
    </row>
    <row r="101" spans="1:5" x14ac:dyDescent="0.25">
      <c r="A101" s="5">
        <v>39034</v>
      </c>
      <c r="B101" s="47">
        <v>0.33300000000000002</v>
      </c>
      <c r="C101" s="3">
        <v>24</v>
      </c>
      <c r="D101" s="4">
        <f t="shared" si="2"/>
        <v>13.875</v>
      </c>
    </row>
    <row r="102" spans="1:5" x14ac:dyDescent="0.25">
      <c r="A102" s="5">
        <v>39037</v>
      </c>
      <c r="B102" s="47">
        <v>0.105</v>
      </c>
      <c r="C102" s="3">
        <v>24</v>
      </c>
      <c r="D102" s="4">
        <f t="shared" si="2"/>
        <v>4.375</v>
      </c>
    </row>
    <row r="103" spans="1:5" x14ac:dyDescent="0.25">
      <c r="A103" s="5">
        <v>39040</v>
      </c>
      <c r="B103" s="47">
        <v>0.50700000000000001</v>
      </c>
      <c r="C103" s="3">
        <v>24</v>
      </c>
      <c r="D103" s="4">
        <f t="shared" si="2"/>
        <v>21.125</v>
      </c>
    </row>
    <row r="104" spans="1:5" x14ac:dyDescent="0.25">
      <c r="A104" s="5">
        <v>39043</v>
      </c>
      <c r="B104" s="47">
        <v>0.42</v>
      </c>
      <c r="C104" s="3">
        <v>24</v>
      </c>
      <c r="D104" s="4">
        <f t="shared" si="2"/>
        <v>17.5</v>
      </c>
    </row>
    <row r="105" spans="1:5" x14ac:dyDescent="0.25">
      <c r="A105" s="5">
        <v>39046</v>
      </c>
      <c r="B105" s="47">
        <v>0.34799999999999998</v>
      </c>
      <c r="C105" s="3">
        <v>24</v>
      </c>
      <c r="D105" s="4">
        <f t="shared" si="2"/>
        <v>14.5</v>
      </c>
    </row>
    <row r="106" spans="1:5" x14ac:dyDescent="0.25">
      <c r="A106" s="5">
        <v>39049</v>
      </c>
      <c r="B106" s="47">
        <v>0.377</v>
      </c>
      <c r="C106" s="3">
        <v>24</v>
      </c>
      <c r="D106" s="4">
        <f t="shared" si="2"/>
        <v>15.708333333333334</v>
      </c>
    </row>
    <row r="107" spans="1:5" x14ac:dyDescent="0.25">
      <c r="A107" s="5">
        <v>39052</v>
      </c>
      <c r="B107" s="47">
        <v>0.125</v>
      </c>
      <c r="C107" s="3">
        <v>24</v>
      </c>
      <c r="D107" s="4">
        <f t="shared" si="2"/>
        <v>5.208333333333333</v>
      </c>
    </row>
    <row r="108" spans="1:5" x14ac:dyDescent="0.25">
      <c r="A108" s="5">
        <v>39055</v>
      </c>
      <c r="B108" s="47">
        <v>0.23100000000000001</v>
      </c>
      <c r="C108" s="3">
        <v>24</v>
      </c>
      <c r="D108" s="4">
        <f t="shared" si="2"/>
        <v>9.625</v>
      </c>
    </row>
    <row r="109" spans="1:5" x14ac:dyDescent="0.25">
      <c r="A109" s="5">
        <v>39058</v>
      </c>
      <c r="B109" s="47">
        <v>0.17599999999999999</v>
      </c>
      <c r="C109" s="3">
        <v>24</v>
      </c>
      <c r="D109" s="4">
        <f t="shared" si="2"/>
        <v>7.333333333333333</v>
      </c>
    </row>
    <row r="110" spans="1:5" x14ac:dyDescent="0.25">
      <c r="A110" s="5">
        <v>39061</v>
      </c>
      <c r="B110" s="47">
        <v>0.251</v>
      </c>
      <c r="C110" s="3">
        <v>24</v>
      </c>
      <c r="D110" s="4">
        <f t="shared" si="2"/>
        <v>10.458333333333334</v>
      </c>
    </row>
    <row r="111" spans="1:5" x14ac:dyDescent="0.25">
      <c r="A111" s="5">
        <v>39064</v>
      </c>
      <c r="B111" s="47">
        <v>0.17899999999999999</v>
      </c>
      <c r="C111" s="3">
        <v>24</v>
      </c>
      <c r="D111" s="4">
        <f t="shared" si="2"/>
        <v>7.458333333333333</v>
      </c>
    </row>
    <row r="112" spans="1:5" x14ac:dyDescent="0.25">
      <c r="A112" s="5">
        <v>39067</v>
      </c>
      <c r="B112" s="47">
        <v>0.29299999999999998</v>
      </c>
      <c r="C112" s="3">
        <v>24</v>
      </c>
      <c r="D112" s="4">
        <f t="shared" si="2"/>
        <v>12.208333333333334</v>
      </c>
    </row>
    <row r="113" spans="1:5" x14ac:dyDescent="0.25">
      <c r="A113" s="5">
        <v>39070</v>
      </c>
      <c r="B113" s="47">
        <v>0.36</v>
      </c>
      <c r="C113" s="3">
        <v>24</v>
      </c>
      <c r="D113" s="4">
        <f t="shared" si="2"/>
        <v>15</v>
      </c>
    </row>
    <row r="114" spans="1:5" x14ac:dyDescent="0.25">
      <c r="A114" s="5">
        <v>39073</v>
      </c>
      <c r="B114" s="47">
        <v>0.14799999999999999</v>
      </c>
      <c r="C114" s="3">
        <v>24</v>
      </c>
      <c r="D114" s="18">
        <f t="shared" si="2"/>
        <v>6.166666666666667</v>
      </c>
      <c r="E114" s="23" t="s">
        <v>18</v>
      </c>
    </row>
    <row r="115" spans="1:5" x14ac:dyDescent="0.25">
      <c r="A115" s="5">
        <v>39076</v>
      </c>
      <c r="B115" s="47">
        <v>0.32700000000000001</v>
      </c>
      <c r="C115" s="3">
        <v>24</v>
      </c>
      <c r="D115" s="4">
        <f t="shared" si="2"/>
        <v>13.625</v>
      </c>
    </row>
    <row r="116" spans="1:5" x14ac:dyDescent="0.25">
      <c r="A116" s="5">
        <v>39079</v>
      </c>
      <c r="B116" s="52" t="s">
        <v>19</v>
      </c>
      <c r="C116" s="4" t="s">
        <v>19</v>
      </c>
      <c r="D116" s="3" t="s">
        <v>5</v>
      </c>
      <c r="E116" t="s">
        <v>41</v>
      </c>
    </row>
    <row r="117" spans="1:5" x14ac:dyDescent="0.25">
      <c r="A117" s="5">
        <v>39082</v>
      </c>
      <c r="B117" s="52" t="s">
        <v>19</v>
      </c>
      <c r="C117" s="4" t="s">
        <v>19</v>
      </c>
      <c r="D117" s="3" t="s">
        <v>5</v>
      </c>
      <c r="E117" t="s">
        <v>41</v>
      </c>
    </row>
    <row r="118" spans="1:5" x14ac:dyDescent="0.25">
      <c r="A118" s="5">
        <v>39085</v>
      </c>
      <c r="B118" s="47">
        <v>0.27500000000000002</v>
      </c>
      <c r="C118" s="3">
        <v>24</v>
      </c>
      <c r="D118" s="4">
        <f t="shared" si="2"/>
        <v>11.458333333333334</v>
      </c>
    </row>
    <row r="119" spans="1:5" x14ac:dyDescent="0.25">
      <c r="A119" s="5">
        <v>39088</v>
      </c>
      <c r="B119" s="47">
        <v>0.3</v>
      </c>
      <c r="C119" s="3">
        <v>24</v>
      </c>
      <c r="D119" s="4">
        <f t="shared" si="2"/>
        <v>12.5</v>
      </c>
    </row>
    <row r="120" spans="1:5" x14ac:dyDescent="0.25">
      <c r="A120" s="5">
        <v>39091</v>
      </c>
      <c r="B120" s="47">
        <v>0.106</v>
      </c>
      <c r="C120" s="3">
        <v>24</v>
      </c>
      <c r="D120" s="4">
        <f t="shared" si="2"/>
        <v>4.416666666666667</v>
      </c>
    </row>
    <row r="121" spans="1:5" x14ac:dyDescent="0.25">
      <c r="A121" s="5">
        <v>39094</v>
      </c>
      <c r="B121" s="47">
        <v>0.26100000000000001</v>
      </c>
      <c r="C121" s="3">
        <v>24</v>
      </c>
      <c r="D121" s="4">
        <f t="shared" si="2"/>
        <v>10.875</v>
      </c>
    </row>
    <row r="122" spans="1:5" x14ac:dyDescent="0.25">
      <c r="A122" s="5">
        <v>39097</v>
      </c>
      <c r="B122" s="47">
        <v>0.106</v>
      </c>
      <c r="C122" s="3">
        <v>24</v>
      </c>
      <c r="D122" s="4">
        <f t="shared" si="2"/>
        <v>4.416666666666667</v>
      </c>
    </row>
    <row r="123" spans="1:5" x14ac:dyDescent="0.25">
      <c r="A123" s="5">
        <v>39100</v>
      </c>
      <c r="B123" s="47">
        <v>0.222</v>
      </c>
      <c r="C123" s="3">
        <v>24</v>
      </c>
      <c r="D123" s="4">
        <f t="shared" si="2"/>
        <v>9.25</v>
      </c>
    </row>
    <row r="124" spans="1:5" x14ac:dyDescent="0.25">
      <c r="A124" s="5">
        <v>39103</v>
      </c>
      <c r="B124" s="47">
        <v>0.24</v>
      </c>
      <c r="C124" s="3">
        <v>24</v>
      </c>
      <c r="D124" s="4">
        <f t="shared" si="2"/>
        <v>10</v>
      </c>
    </row>
    <row r="125" spans="1:5" x14ac:dyDescent="0.25">
      <c r="A125" s="5">
        <v>39106</v>
      </c>
      <c r="B125" s="47">
        <v>0.371</v>
      </c>
      <c r="C125" s="3">
        <v>24</v>
      </c>
      <c r="D125" s="4">
        <f t="shared" si="2"/>
        <v>15.458333333333334</v>
      </c>
    </row>
    <row r="126" spans="1:5" x14ac:dyDescent="0.25">
      <c r="A126" s="5">
        <v>39109</v>
      </c>
      <c r="B126" s="47">
        <v>0.17599999999999999</v>
      </c>
      <c r="C126" s="3">
        <v>24</v>
      </c>
      <c r="D126" s="4">
        <f t="shared" si="2"/>
        <v>7.333333333333333</v>
      </c>
    </row>
    <row r="127" spans="1:5" x14ac:dyDescent="0.25">
      <c r="A127" s="5">
        <v>39112</v>
      </c>
      <c r="B127" s="47">
        <v>0.16200000000000001</v>
      </c>
      <c r="C127" s="3">
        <v>24</v>
      </c>
      <c r="D127" s="4">
        <f t="shared" si="2"/>
        <v>6.75</v>
      </c>
    </row>
    <row r="128" spans="1:5" x14ac:dyDescent="0.25">
      <c r="A128" s="5">
        <v>39115</v>
      </c>
      <c r="B128" s="47">
        <v>0.30399999999999999</v>
      </c>
      <c r="C128" s="3">
        <v>24</v>
      </c>
      <c r="D128" s="4">
        <f t="shared" si="2"/>
        <v>12.666666666666666</v>
      </c>
    </row>
    <row r="129" spans="1:4" x14ac:dyDescent="0.25">
      <c r="A129" s="5">
        <v>39118</v>
      </c>
      <c r="B129" s="47">
        <v>0.18099999999999999</v>
      </c>
      <c r="C129" s="3">
        <v>24</v>
      </c>
      <c r="D129" s="4">
        <f t="shared" si="2"/>
        <v>7.541666666666667</v>
      </c>
    </row>
    <row r="130" spans="1:4" x14ac:dyDescent="0.25">
      <c r="A130" s="5">
        <v>39121</v>
      </c>
      <c r="B130" s="47">
        <v>0.318</v>
      </c>
      <c r="C130" s="3">
        <v>24</v>
      </c>
      <c r="D130" s="4">
        <f t="shared" si="2"/>
        <v>13.25</v>
      </c>
    </row>
    <row r="131" spans="1:4" x14ac:dyDescent="0.25">
      <c r="A131" s="5">
        <v>39124</v>
      </c>
      <c r="B131" s="47">
        <v>0.34899999999999998</v>
      </c>
      <c r="C131" s="3">
        <v>24</v>
      </c>
      <c r="D131" s="4">
        <f t="shared" si="2"/>
        <v>14.541666666666666</v>
      </c>
    </row>
    <row r="132" spans="1:4" x14ac:dyDescent="0.25">
      <c r="A132" s="5">
        <v>39127</v>
      </c>
      <c r="B132" s="47">
        <v>0.17399999999999999</v>
      </c>
      <c r="C132" s="3">
        <v>24</v>
      </c>
      <c r="D132" s="4">
        <f t="shared" si="2"/>
        <v>7.25</v>
      </c>
    </row>
    <row r="133" spans="1:4" x14ac:dyDescent="0.25">
      <c r="A133" s="5">
        <v>39130</v>
      </c>
      <c r="B133" s="47">
        <v>0.35299999999999998</v>
      </c>
      <c r="C133" s="3">
        <v>24</v>
      </c>
      <c r="D133" s="4">
        <f t="shared" si="2"/>
        <v>14.708333333333334</v>
      </c>
    </row>
    <row r="134" spans="1:4" x14ac:dyDescent="0.25">
      <c r="A134" s="5">
        <v>39133</v>
      </c>
      <c r="B134" s="47">
        <v>0.25800000000000001</v>
      </c>
      <c r="C134" s="3">
        <v>24</v>
      </c>
      <c r="D134" s="4">
        <f t="shared" si="2"/>
        <v>10.75</v>
      </c>
    </row>
    <row r="135" spans="1:4" x14ac:dyDescent="0.25">
      <c r="A135" s="5">
        <v>39136</v>
      </c>
      <c r="B135" s="47">
        <v>0.24399999999999999</v>
      </c>
      <c r="C135" s="3">
        <v>24</v>
      </c>
      <c r="D135" s="4">
        <f t="shared" si="2"/>
        <v>10.166666666666666</v>
      </c>
    </row>
    <row r="136" spans="1:4" x14ac:dyDescent="0.25">
      <c r="A136" s="5">
        <v>39139</v>
      </c>
      <c r="B136" s="47">
        <v>0.14799999999999999</v>
      </c>
      <c r="C136" s="3">
        <v>24</v>
      </c>
      <c r="D136" s="4">
        <f t="shared" si="2"/>
        <v>6.166666666666667</v>
      </c>
    </row>
    <row r="137" spans="1:4" x14ac:dyDescent="0.25">
      <c r="A137" s="5">
        <v>39142</v>
      </c>
      <c r="B137" s="47">
        <v>0.39900000000000002</v>
      </c>
      <c r="C137" s="3">
        <v>24</v>
      </c>
      <c r="D137" s="4">
        <f t="shared" si="2"/>
        <v>16.625</v>
      </c>
    </row>
    <row r="138" spans="1:4" x14ac:dyDescent="0.25">
      <c r="A138" s="5">
        <v>39145</v>
      </c>
      <c r="B138" s="47">
        <v>0.16900000000000001</v>
      </c>
      <c r="C138" s="3">
        <v>24</v>
      </c>
      <c r="D138" s="4">
        <f t="shared" si="2"/>
        <v>7.041666666666667</v>
      </c>
    </row>
    <row r="139" spans="1:4" x14ac:dyDescent="0.25">
      <c r="A139" s="5">
        <v>39148</v>
      </c>
      <c r="B139" s="47">
        <v>0.43</v>
      </c>
      <c r="C139" s="3">
        <v>24</v>
      </c>
      <c r="D139" s="4">
        <f t="shared" si="2"/>
        <v>17.916666666666668</v>
      </c>
    </row>
    <row r="140" spans="1:4" x14ac:dyDescent="0.25">
      <c r="A140" s="5">
        <v>39151</v>
      </c>
      <c r="B140" s="47">
        <v>0.372</v>
      </c>
      <c r="C140" s="3">
        <v>24</v>
      </c>
      <c r="D140" s="4">
        <f t="shared" si="2"/>
        <v>15.5</v>
      </c>
    </row>
    <row r="141" spans="1:4" x14ac:dyDescent="0.25">
      <c r="A141" s="5">
        <v>39154</v>
      </c>
      <c r="B141" s="47">
        <v>0.38200000000000001</v>
      </c>
      <c r="C141" s="3">
        <v>24</v>
      </c>
      <c r="D141" s="4">
        <f t="shared" si="2"/>
        <v>15.916666666666666</v>
      </c>
    </row>
    <row r="142" spans="1:4" x14ac:dyDescent="0.25">
      <c r="A142" s="5">
        <v>39157</v>
      </c>
      <c r="B142" s="47">
        <v>0.27600000000000002</v>
      </c>
      <c r="C142" s="3">
        <v>24</v>
      </c>
      <c r="D142" s="4">
        <f t="shared" si="2"/>
        <v>11.5</v>
      </c>
    </row>
    <row r="143" spans="1:4" x14ac:dyDescent="0.25">
      <c r="A143" s="5">
        <v>39160</v>
      </c>
      <c r="B143" s="47">
        <v>0.312</v>
      </c>
      <c r="C143" s="3">
        <v>24</v>
      </c>
      <c r="D143" s="4">
        <f t="shared" si="2"/>
        <v>13</v>
      </c>
    </row>
    <row r="144" spans="1:4" x14ac:dyDescent="0.25">
      <c r="A144" s="5">
        <v>39163</v>
      </c>
      <c r="B144" s="47">
        <v>0.27600000000000002</v>
      </c>
      <c r="C144" s="3">
        <v>24</v>
      </c>
      <c r="D144" s="4">
        <f t="shared" ref="D144:D207" si="3">IF(B144="","",B144*1000/C144)</f>
        <v>11.5</v>
      </c>
    </row>
    <row r="145" spans="1:6" x14ac:dyDescent="0.25">
      <c r="A145" s="5">
        <v>39166</v>
      </c>
      <c r="B145" s="47">
        <v>0.29599999999999999</v>
      </c>
      <c r="C145" s="3">
        <v>24</v>
      </c>
      <c r="D145" s="4">
        <f t="shared" si="3"/>
        <v>12.333333333333334</v>
      </c>
    </row>
    <row r="146" spans="1:6" x14ac:dyDescent="0.25">
      <c r="A146" s="5">
        <v>39169</v>
      </c>
      <c r="B146" s="47">
        <v>0.249</v>
      </c>
      <c r="C146" s="3">
        <v>24</v>
      </c>
      <c r="D146" s="4">
        <f t="shared" si="3"/>
        <v>10.375</v>
      </c>
    </row>
    <row r="147" spans="1:6" x14ac:dyDescent="0.25">
      <c r="A147" s="5">
        <v>39172</v>
      </c>
      <c r="B147" s="47">
        <v>0.48599999999999999</v>
      </c>
      <c r="C147" s="3">
        <v>24</v>
      </c>
      <c r="D147" s="4">
        <f t="shared" si="3"/>
        <v>20.25</v>
      </c>
      <c r="F147" s="11">
        <f>AVERAGE(D118:D147)</f>
        <v>11.381944444444445</v>
      </c>
    </row>
    <row r="148" spans="1:6" x14ac:dyDescent="0.25">
      <c r="A148" s="5">
        <v>39175</v>
      </c>
      <c r="B148" s="47">
        <v>0.21299999999999999</v>
      </c>
      <c r="C148" s="3">
        <v>24</v>
      </c>
      <c r="D148" s="4">
        <f t="shared" si="3"/>
        <v>8.875</v>
      </c>
    </row>
    <row r="149" spans="1:6" x14ac:dyDescent="0.25">
      <c r="A149" s="5">
        <v>39178</v>
      </c>
      <c r="B149" s="47">
        <v>0.182</v>
      </c>
      <c r="C149" s="3">
        <v>24</v>
      </c>
      <c r="D149" s="4">
        <f t="shared" si="3"/>
        <v>7.583333333333333</v>
      </c>
    </row>
    <row r="150" spans="1:6" x14ac:dyDescent="0.25">
      <c r="A150" s="5">
        <v>39181</v>
      </c>
      <c r="B150" s="47">
        <v>0.26900000000000002</v>
      </c>
      <c r="C150" s="3">
        <v>24</v>
      </c>
      <c r="D150" s="4">
        <f t="shared" si="3"/>
        <v>11.208333333333334</v>
      </c>
    </row>
    <row r="151" spans="1:6" x14ac:dyDescent="0.25">
      <c r="A151" s="5">
        <v>39184</v>
      </c>
      <c r="B151" s="47">
        <v>0.17</v>
      </c>
      <c r="C151" s="3">
        <v>24</v>
      </c>
      <c r="D151" s="4">
        <f t="shared" si="3"/>
        <v>7.083333333333333</v>
      </c>
    </row>
    <row r="152" spans="1:6" x14ac:dyDescent="0.25">
      <c r="A152" s="5">
        <v>39187</v>
      </c>
      <c r="B152" s="47">
        <v>0.17</v>
      </c>
      <c r="C152" s="3">
        <v>24</v>
      </c>
      <c r="D152" s="4">
        <f t="shared" si="3"/>
        <v>7.083333333333333</v>
      </c>
    </row>
    <row r="153" spans="1:6" x14ac:dyDescent="0.25">
      <c r="A153" s="5">
        <v>39190</v>
      </c>
      <c r="B153" s="47">
        <v>0.34</v>
      </c>
      <c r="C153" s="3">
        <v>24</v>
      </c>
      <c r="D153" s="4">
        <f t="shared" si="3"/>
        <v>14.166666666666666</v>
      </c>
    </row>
    <row r="154" spans="1:6" x14ac:dyDescent="0.25">
      <c r="A154" s="5">
        <v>39193</v>
      </c>
      <c r="B154" s="47">
        <v>0.36299999999999999</v>
      </c>
      <c r="C154" s="3">
        <v>24</v>
      </c>
      <c r="D154" s="4">
        <f t="shared" si="3"/>
        <v>15.125</v>
      </c>
    </row>
    <row r="155" spans="1:6" x14ac:dyDescent="0.25">
      <c r="A155" s="5">
        <v>39196</v>
      </c>
      <c r="B155" s="47">
        <v>0.34100000000000003</v>
      </c>
      <c r="C155" s="3">
        <v>24</v>
      </c>
      <c r="D155" s="4">
        <f t="shared" si="3"/>
        <v>14.208333333333334</v>
      </c>
    </row>
    <row r="156" spans="1:6" x14ac:dyDescent="0.25">
      <c r="A156" s="5">
        <v>39199</v>
      </c>
      <c r="B156" s="47">
        <v>0.17299999999999999</v>
      </c>
      <c r="C156" s="3">
        <v>24</v>
      </c>
      <c r="D156" s="4">
        <f t="shared" si="3"/>
        <v>7.208333333333333</v>
      </c>
    </row>
    <row r="157" spans="1:6" x14ac:dyDescent="0.25">
      <c r="A157" s="5">
        <v>39202</v>
      </c>
      <c r="B157" s="47">
        <v>0.255</v>
      </c>
      <c r="C157" s="3">
        <v>24</v>
      </c>
      <c r="D157" s="4">
        <f t="shared" si="3"/>
        <v>10.625</v>
      </c>
    </row>
    <row r="158" spans="1:6" x14ac:dyDescent="0.25">
      <c r="A158" s="5">
        <v>39205</v>
      </c>
      <c r="B158" s="47">
        <v>0.443</v>
      </c>
      <c r="C158" s="3">
        <v>24</v>
      </c>
      <c r="D158" s="18">
        <f t="shared" si="3"/>
        <v>18.458333333333332</v>
      </c>
      <c r="E158" s="23" t="s">
        <v>18</v>
      </c>
    </row>
    <row r="159" spans="1:6" x14ac:dyDescent="0.25">
      <c r="A159" s="5">
        <v>39208</v>
      </c>
      <c r="B159" s="47">
        <v>0.33800000000000002</v>
      </c>
      <c r="C159" s="3">
        <v>24</v>
      </c>
      <c r="D159" s="4">
        <f t="shared" si="3"/>
        <v>14.083333333333334</v>
      </c>
    </row>
    <row r="160" spans="1:6" x14ac:dyDescent="0.25">
      <c r="A160" s="5">
        <v>39211</v>
      </c>
      <c r="B160" s="47">
        <v>0.59499999999999997</v>
      </c>
      <c r="C160" s="3">
        <v>24</v>
      </c>
      <c r="D160" s="4">
        <f t="shared" si="3"/>
        <v>24.791666666666668</v>
      </c>
    </row>
    <row r="161" spans="1:5" x14ac:dyDescent="0.25">
      <c r="A161" s="5">
        <v>39214</v>
      </c>
      <c r="B161" s="47">
        <v>0.33400000000000002</v>
      </c>
      <c r="C161" s="3">
        <v>24</v>
      </c>
      <c r="D161" s="4">
        <f t="shared" si="3"/>
        <v>13.916666666666666</v>
      </c>
    </row>
    <row r="162" spans="1:5" x14ac:dyDescent="0.25">
      <c r="A162" s="5">
        <v>39217</v>
      </c>
      <c r="B162" s="47">
        <v>0.65800000000000003</v>
      </c>
      <c r="C162" s="3">
        <v>24</v>
      </c>
      <c r="D162" s="4">
        <f t="shared" si="3"/>
        <v>27.416666666666668</v>
      </c>
    </row>
    <row r="163" spans="1:5" x14ac:dyDescent="0.25">
      <c r="A163" s="5">
        <v>39220</v>
      </c>
      <c r="B163" s="47">
        <v>0.17</v>
      </c>
      <c r="C163" s="3">
        <v>24</v>
      </c>
      <c r="D163" s="4">
        <f t="shared" si="3"/>
        <v>7.083333333333333</v>
      </c>
    </row>
    <row r="164" spans="1:5" x14ac:dyDescent="0.25">
      <c r="A164" s="5">
        <v>39223</v>
      </c>
      <c r="B164" s="47">
        <v>0.40600000000000003</v>
      </c>
      <c r="C164" s="3">
        <v>24</v>
      </c>
      <c r="D164" s="4">
        <f t="shared" si="3"/>
        <v>16.916666666666668</v>
      </c>
    </row>
    <row r="165" spans="1:5" x14ac:dyDescent="0.25">
      <c r="A165" s="5">
        <v>39226</v>
      </c>
      <c r="B165" s="47">
        <v>0.61399999999999999</v>
      </c>
      <c r="C165" s="3">
        <v>24</v>
      </c>
      <c r="D165" s="4">
        <f t="shared" si="3"/>
        <v>25.583333333333332</v>
      </c>
    </row>
    <row r="166" spans="1:5" x14ac:dyDescent="0.25">
      <c r="A166" s="5">
        <v>39229</v>
      </c>
      <c r="B166" s="47">
        <v>0.73199999999999998</v>
      </c>
      <c r="C166" s="3">
        <v>24</v>
      </c>
      <c r="D166" s="4">
        <f t="shared" si="3"/>
        <v>30.5</v>
      </c>
    </row>
    <row r="167" spans="1:5" x14ac:dyDescent="0.25">
      <c r="A167" s="5">
        <v>39232</v>
      </c>
      <c r="B167" s="47">
        <v>0.751</v>
      </c>
      <c r="C167" s="3">
        <v>24</v>
      </c>
      <c r="D167" s="4">
        <f t="shared" si="3"/>
        <v>31.291666666666668</v>
      </c>
    </row>
    <row r="168" spans="1:5" x14ac:dyDescent="0.25">
      <c r="A168" s="5">
        <v>39235</v>
      </c>
      <c r="B168" s="47">
        <v>0.57299999999999995</v>
      </c>
      <c r="C168" s="3">
        <v>24</v>
      </c>
      <c r="D168" s="4">
        <f t="shared" si="3"/>
        <v>23.875</v>
      </c>
    </row>
    <row r="169" spans="1:5" x14ac:dyDescent="0.25">
      <c r="A169" s="5">
        <v>39238</v>
      </c>
      <c r="B169" s="47">
        <v>0.255</v>
      </c>
      <c r="C169" s="3">
        <v>24</v>
      </c>
      <c r="D169" s="4">
        <f t="shared" si="3"/>
        <v>10.625</v>
      </c>
    </row>
    <row r="170" spans="1:5" x14ac:dyDescent="0.25">
      <c r="A170" s="5">
        <v>39241</v>
      </c>
      <c r="B170" s="47">
        <v>0.25</v>
      </c>
      <c r="C170" s="3">
        <v>24</v>
      </c>
      <c r="D170" s="4">
        <f t="shared" si="3"/>
        <v>10.416666666666666</v>
      </c>
    </row>
    <row r="171" spans="1:5" x14ac:dyDescent="0.25">
      <c r="A171" s="5">
        <v>39244</v>
      </c>
      <c r="B171" s="47">
        <v>0.42599999999999999</v>
      </c>
      <c r="C171" s="3">
        <v>24</v>
      </c>
      <c r="D171" s="4">
        <f t="shared" si="3"/>
        <v>17.75</v>
      </c>
    </row>
    <row r="172" spans="1:5" x14ac:dyDescent="0.25">
      <c r="A172" s="5">
        <v>39247</v>
      </c>
      <c r="B172" s="47">
        <v>0.61099999999999999</v>
      </c>
      <c r="C172" s="3">
        <v>24</v>
      </c>
      <c r="D172" s="4">
        <f t="shared" si="3"/>
        <v>25.458333333333332</v>
      </c>
    </row>
    <row r="173" spans="1:5" x14ac:dyDescent="0.25">
      <c r="A173" s="5">
        <v>39250</v>
      </c>
      <c r="B173" s="47">
        <v>0.747</v>
      </c>
      <c r="C173" s="3">
        <v>24</v>
      </c>
      <c r="D173" s="4">
        <f t="shared" si="3"/>
        <v>31.125</v>
      </c>
    </row>
    <row r="174" spans="1:5" x14ac:dyDescent="0.25">
      <c r="A174" s="5">
        <v>39253</v>
      </c>
      <c r="B174" s="47">
        <v>0.224</v>
      </c>
      <c r="C174" s="3">
        <v>24</v>
      </c>
      <c r="D174" s="4">
        <f t="shared" si="3"/>
        <v>9.3333333333333339</v>
      </c>
    </row>
    <row r="175" spans="1:5" x14ac:dyDescent="0.25">
      <c r="A175" s="5">
        <v>39256</v>
      </c>
      <c r="B175" s="52" t="s">
        <v>19</v>
      </c>
      <c r="D175" s="3" t="s">
        <v>5</v>
      </c>
      <c r="E175" t="s">
        <v>9</v>
      </c>
    </row>
    <row r="176" spans="1:5" x14ac:dyDescent="0.25">
      <c r="A176" s="5">
        <v>39259</v>
      </c>
      <c r="B176" s="52" t="s">
        <v>19</v>
      </c>
      <c r="D176" s="3" t="s">
        <v>5</v>
      </c>
      <c r="E176" t="s">
        <v>9</v>
      </c>
    </row>
    <row r="177" spans="1:6" x14ac:dyDescent="0.25">
      <c r="A177" s="5">
        <v>39262</v>
      </c>
      <c r="B177" s="47">
        <v>0.32700000000000001</v>
      </c>
      <c r="C177" s="3">
        <v>24</v>
      </c>
      <c r="D177" s="4">
        <f t="shared" si="3"/>
        <v>13.625</v>
      </c>
      <c r="F177" s="11">
        <f>AVERAGE(D148:D177)</f>
        <v>16.264880952380953</v>
      </c>
    </row>
    <row r="178" spans="1:6" x14ac:dyDescent="0.25">
      <c r="A178" s="5">
        <v>39265</v>
      </c>
      <c r="B178" s="47">
        <v>0.2</v>
      </c>
      <c r="C178" s="3">
        <v>24</v>
      </c>
      <c r="D178" s="4">
        <f t="shared" si="3"/>
        <v>8.3333333333333339</v>
      </c>
    </row>
    <row r="179" spans="1:6" x14ac:dyDescent="0.25">
      <c r="A179" s="5">
        <v>39268</v>
      </c>
      <c r="B179" s="47">
        <v>0.245</v>
      </c>
      <c r="C179" s="3">
        <v>24</v>
      </c>
      <c r="D179" s="4">
        <f t="shared" si="3"/>
        <v>10.208333333333334</v>
      </c>
    </row>
    <row r="180" spans="1:6" x14ac:dyDescent="0.25">
      <c r="A180" s="5">
        <v>39271</v>
      </c>
      <c r="B180" s="47">
        <v>0.71299999999999997</v>
      </c>
      <c r="C180" s="3">
        <v>24</v>
      </c>
      <c r="D180" s="4">
        <f t="shared" si="3"/>
        <v>29.708333333333332</v>
      </c>
    </row>
    <row r="181" spans="1:6" x14ac:dyDescent="0.25">
      <c r="A181" s="5">
        <v>39274</v>
      </c>
      <c r="B181" s="47">
        <v>0.13800000000000001</v>
      </c>
      <c r="C181" s="3">
        <v>24</v>
      </c>
      <c r="D181" s="4">
        <f t="shared" si="3"/>
        <v>5.75</v>
      </c>
    </row>
    <row r="182" spans="1:6" x14ac:dyDescent="0.25">
      <c r="A182" s="5">
        <v>39277</v>
      </c>
      <c r="B182" s="47">
        <v>0.4</v>
      </c>
      <c r="C182" s="3">
        <v>24</v>
      </c>
      <c r="D182" s="4">
        <f t="shared" si="3"/>
        <v>16.666666666666668</v>
      </c>
    </row>
    <row r="183" spans="1:6" x14ac:dyDescent="0.25">
      <c r="A183" s="5">
        <v>39280</v>
      </c>
      <c r="B183" s="47">
        <v>0.3</v>
      </c>
      <c r="C183" s="3">
        <v>24</v>
      </c>
      <c r="D183" s="4">
        <f t="shared" si="3"/>
        <v>12.5</v>
      </c>
    </row>
    <row r="184" spans="1:6" x14ac:dyDescent="0.25">
      <c r="A184" s="5">
        <v>39283</v>
      </c>
      <c r="B184" s="47">
        <v>0.21199999999999999</v>
      </c>
      <c r="C184" s="3">
        <v>24</v>
      </c>
      <c r="D184" s="4">
        <f t="shared" si="3"/>
        <v>8.8333333333333339</v>
      </c>
    </row>
    <row r="185" spans="1:6" x14ac:dyDescent="0.25">
      <c r="A185" s="5">
        <v>39286</v>
      </c>
      <c r="B185" s="47">
        <v>0.42499999999999999</v>
      </c>
      <c r="C185" s="3">
        <v>24</v>
      </c>
      <c r="D185" s="4">
        <f t="shared" si="3"/>
        <v>17.708333333333332</v>
      </c>
    </row>
    <row r="186" spans="1:6" x14ac:dyDescent="0.25">
      <c r="A186" s="5">
        <v>39289</v>
      </c>
      <c r="B186" s="47">
        <v>0.92400000000000004</v>
      </c>
      <c r="C186" s="3">
        <v>24</v>
      </c>
      <c r="D186" s="4">
        <f t="shared" si="3"/>
        <v>38.5</v>
      </c>
    </row>
    <row r="187" spans="1:6" x14ac:dyDescent="0.25">
      <c r="A187" s="5">
        <v>39292</v>
      </c>
      <c r="B187" s="47">
        <v>0.49299999999999999</v>
      </c>
      <c r="C187" s="3">
        <v>24</v>
      </c>
      <c r="D187" s="4">
        <f t="shared" si="3"/>
        <v>20.541666666666668</v>
      </c>
    </row>
    <row r="188" spans="1:6" x14ac:dyDescent="0.25">
      <c r="A188" s="5">
        <v>39295</v>
      </c>
      <c r="B188" s="47">
        <v>0.755</v>
      </c>
      <c r="C188" s="3">
        <v>24</v>
      </c>
      <c r="D188" s="4">
        <f t="shared" si="3"/>
        <v>31.458333333333332</v>
      </c>
    </row>
    <row r="189" spans="1:6" x14ac:dyDescent="0.25">
      <c r="A189" s="5">
        <v>39298</v>
      </c>
      <c r="B189" s="47">
        <v>0.98099999999999998</v>
      </c>
      <c r="C189" s="3">
        <v>23</v>
      </c>
      <c r="D189" s="4">
        <f t="shared" si="3"/>
        <v>42.652173913043477</v>
      </c>
    </row>
    <row r="190" spans="1:6" x14ac:dyDescent="0.25">
      <c r="A190" s="5">
        <v>39301</v>
      </c>
      <c r="B190" s="47">
        <v>0.47</v>
      </c>
      <c r="C190" s="3">
        <v>24</v>
      </c>
      <c r="D190" s="4">
        <f t="shared" si="3"/>
        <v>19.583333333333332</v>
      </c>
    </row>
    <row r="191" spans="1:6" x14ac:dyDescent="0.25">
      <c r="A191" s="5">
        <v>39304</v>
      </c>
      <c r="B191" s="47">
        <v>0.307</v>
      </c>
      <c r="C191" s="3">
        <v>24</v>
      </c>
      <c r="D191" s="4">
        <f t="shared" si="3"/>
        <v>12.791666666666666</v>
      </c>
    </row>
    <row r="192" spans="1:6" x14ac:dyDescent="0.25">
      <c r="A192" s="5">
        <v>39307</v>
      </c>
      <c r="B192" s="47">
        <v>0.63500000000000001</v>
      </c>
      <c r="C192" s="3">
        <v>24</v>
      </c>
      <c r="D192" s="4">
        <f t="shared" si="3"/>
        <v>26.458333333333332</v>
      </c>
    </row>
    <row r="193" spans="1:6" x14ac:dyDescent="0.25">
      <c r="A193" s="5">
        <v>39310</v>
      </c>
      <c r="B193" s="47">
        <v>0.57099999999999995</v>
      </c>
      <c r="C193" s="3">
        <v>24</v>
      </c>
      <c r="D193" s="4">
        <f t="shared" si="3"/>
        <v>23.791666666666668</v>
      </c>
    </row>
    <row r="194" spans="1:6" x14ac:dyDescent="0.25">
      <c r="A194" s="5">
        <v>39313</v>
      </c>
      <c r="B194" s="47">
        <v>0.438</v>
      </c>
      <c r="C194" s="3">
        <v>24</v>
      </c>
      <c r="D194" s="4">
        <f t="shared" si="3"/>
        <v>18.25</v>
      </c>
    </row>
    <row r="195" spans="1:6" x14ac:dyDescent="0.25">
      <c r="A195" s="5">
        <v>39316</v>
      </c>
      <c r="B195" s="47">
        <v>0.44600000000000001</v>
      </c>
      <c r="C195" s="3">
        <v>24</v>
      </c>
      <c r="D195" s="4">
        <f t="shared" si="3"/>
        <v>18.583333333333332</v>
      </c>
    </row>
    <row r="196" spans="1:6" x14ac:dyDescent="0.25">
      <c r="A196" s="5">
        <v>39319</v>
      </c>
      <c r="B196" s="47">
        <v>0.20200000000000001</v>
      </c>
      <c r="C196" s="3">
        <v>24</v>
      </c>
      <c r="D196" s="4">
        <f t="shared" si="3"/>
        <v>8.4166666666666661</v>
      </c>
    </row>
    <row r="197" spans="1:6" x14ac:dyDescent="0.25">
      <c r="A197" s="5">
        <v>39322</v>
      </c>
      <c r="B197" s="47">
        <v>0.68700000000000006</v>
      </c>
      <c r="C197" s="3">
        <v>24</v>
      </c>
      <c r="D197" s="4">
        <f t="shared" si="3"/>
        <v>28.625</v>
      </c>
    </row>
    <row r="198" spans="1:6" x14ac:dyDescent="0.25">
      <c r="A198" s="5">
        <v>39325</v>
      </c>
      <c r="B198" s="47">
        <v>0.16200000000000001</v>
      </c>
      <c r="C198" s="3">
        <v>24</v>
      </c>
      <c r="D198" s="4">
        <f t="shared" si="3"/>
        <v>6.75</v>
      </c>
    </row>
    <row r="199" spans="1:6" x14ac:dyDescent="0.25">
      <c r="A199" s="5">
        <v>39328</v>
      </c>
      <c r="B199" s="47">
        <v>0.755</v>
      </c>
      <c r="C199" s="3">
        <v>24</v>
      </c>
      <c r="D199" s="4">
        <f t="shared" si="3"/>
        <v>31.458333333333332</v>
      </c>
    </row>
    <row r="200" spans="1:6" x14ac:dyDescent="0.25">
      <c r="A200" s="5">
        <v>39331</v>
      </c>
      <c r="B200" s="47">
        <v>0.84599999999999997</v>
      </c>
      <c r="C200" s="3">
        <v>24</v>
      </c>
      <c r="D200" s="4">
        <f t="shared" si="3"/>
        <v>35.25</v>
      </c>
    </row>
    <row r="201" spans="1:6" x14ac:dyDescent="0.25">
      <c r="A201" s="5">
        <v>39334</v>
      </c>
      <c r="B201" s="47">
        <v>0.318</v>
      </c>
      <c r="C201" s="3">
        <v>24</v>
      </c>
      <c r="D201" s="4">
        <f t="shared" si="3"/>
        <v>13.25</v>
      </c>
    </row>
    <row r="202" spans="1:6" x14ac:dyDescent="0.25">
      <c r="A202" s="5">
        <v>39337</v>
      </c>
      <c r="B202" s="47">
        <v>0.14599999999999999</v>
      </c>
      <c r="C202" s="3">
        <v>24</v>
      </c>
      <c r="D202" s="4">
        <f t="shared" si="3"/>
        <v>6.083333333333333</v>
      </c>
    </row>
    <row r="203" spans="1:6" x14ac:dyDescent="0.25">
      <c r="A203" s="5">
        <v>39340</v>
      </c>
      <c r="B203" s="47">
        <v>9.7000000000000003E-2</v>
      </c>
      <c r="C203" s="3">
        <v>24</v>
      </c>
      <c r="D203" s="4">
        <f t="shared" si="3"/>
        <v>4.041666666666667</v>
      </c>
    </row>
    <row r="204" spans="1:6" x14ac:dyDescent="0.25">
      <c r="A204" s="5">
        <v>39343</v>
      </c>
      <c r="B204" s="47">
        <v>0.54</v>
      </c>
      <c r="C204" s="3">
        <v>24</v>
      </c>
      <c r="D204" s="4">
        <f t="shared" si="3"/>
        <v>22.5</v>
      </c>
    </row>
    <row r="205" spans="1:6" x14ac:dyDescent="0.25">
      <c r="A205" s="5">
        <v>39346</v>
      </c>
      <c r="B205" s="47">
        <v>0.66600000000000004</v>
      </c>
      <c r="C205" s="3">
        <v>24</v>
      </c>
      <c r="D205" s="4">
        <f t="shared" si="3"/>
        <v>27.75</v>
      </c>
    </row>
    <row r="206" spans="1:6" x14ac:dyDescent="0.25">
      <c r="A206" s="5">
        <v>39349</v>
      </c>
      <c r="B206" s="47">
        <v>0.27600000000000002</v>
      </c>
      <c r="C206" s="3">
        <v>24</v>
      </c>
      <c r="D206" s="4">
        <f t="shared" si="3"/>
        <v>11.5</v>
      </c>
    </row>
    <row r="207" spans="1:6" x14ac:dyDescent="0.25">
      <c r="A207" s="5">
        <v>39352</v>
      </c>
      <c r="B207" s="47">
        <v>0.23</v>
      </c>
      <c r="C207" s="3">
        <v>24</v>
      </c>
      <c r="D207" s="4">
        <f t="shared" si="3"/>
        <v>9.5833333333333339</v>
      </c>
    </row>
    <row r="208" spans="1:6" x14ac:dyDescent="0.25">
      <c r="A208" s="5">
        <v>39355</v>
      </c>
      <c r="B208" s="47">
        <v>0.30599999999999999</v>
      </c>
      <c r="C208" s="3">
        <v>24</v>
      </c>
      <c r="D208" s="4">
        <f t="shared" ref="D208:D271" si="4">IF(B208="","",B208*1000/C208)</f>
        <v>12.75</v>
      </c>
      <c r="F208" s="11"/>
    </row>
    <row r="209" spans="1:6" x14ac:dyDescent="0.25">
      <c r="A209" s="5">
        <v>39358</v>
      </c>
      <c r="B209" s="47">
        <v>0.443</v>
      </c>
      <c r="C209" s="3">
        <v>24</v>
      </c>
      <c r="D209" s="4">
        <f t="shared" si="4"/>
        <v>18.458333333333332</v>
      </c>
    </row>
    <row r="210" spans="1:6" x14ac:dyDescent="0.25">
      <c r="A210" s="5">
        <v>39361</v>
      </c>
      <c r="B210" s="47">
        <v>0.24099999999999999</v>
      </c>
      <c r="C210" s="3">
        <v>24</v>
      </c>
      <c r="D210" s="4">
        <f t="shared" si="4"/>
        <v>10.041666666666666</v>
      </c>
      <c r="F210" s="11"/>
    </row>
    <row r="211" spans="1:6" x14ac:dyDescent="0.25">
      <c r="A211" s="5">
        <v>39364</v>
      </c>
      <c r="B211" s="52" t="s">
        <v>19</v>
      </c>
      <c r="C211" s="4" t="s">
        <v>19</v>
      </c>
      <c r="D211" s="3" t="s">
        <v>5</v>
      </c>
      <c r="E211" t="s">
        <v>9</v>
      </c>
    </row>
    <row r="212" spans="1:6" x14ac:dyDescent="0.25">
      <c r="A212" s="5">
        <v>39367</v>
      </c>
      <c r="B212" s="47">
        <v>0.158</v>
      </c>
      <c r="C212" s="3">
        <v>24</v>
      </c>
      <c r="D212" s="4">
        <f t="shared" si="4"/>
        <v>6.583333333333333</v>
      </c>
    </row>
    <row r="213" spans="1:6" x14ac:dyDescent="0.25">
      <c r="A213" s="5">
        <v>39370</v>
      </c>
      <c r="B213" s="47">
        <v>0.36099999999999999</v>
      </c>
      <c r="C213" s="3">
        <v>24</v>
      </c>
      <c r="D213" s="4">
        <f t="shared" si="4"/>
        <v>15.041666666666666</v>
      </c>
    </row>
    <row r="214" spans="1:6" x14ac:dyDescent="0.25">
      <c r="A214" s="5">
        <v>39373</v>
      </c>
      <c r="B214" s="47">
        <v>0.19800000000000001</v>
      </c>
      <c r="C214" s="3">
        <v>24</v>
      </c>
      <c r="D214" s="4">
        <f t="shared" si="4"/>
        <v>8.25</v>
      </c>
    </row>
    <row r="215" spans="1:6" x14ac:dyDescent="0.25">
      <c r="A215" s="5">
        <v>39376</v>
      </c>
      <c r="B215" s="47">
        <v>0.20499999999999999</v>
      </c>
      <c r="C215" s="3">
        <v>24</v>
      </c>
      <c r="D215" s="4">
        <f t="shared" si="4"/>
        <v>8.5416666666666661</v>
      </c>
    </row>
    <row r="216" spans="1:6" x14ac:dyDescent="0.25">
      <c r="A216" s="5">
        <v>39379</v>
      </c>
      <c r="B216" s="47">
        <v>8.1000000000000003E-2</v>
      </c>
      <c r="C216" s="3">
        <v>24</v>
      </c>
      <c r="D216" s="4">
        <f t="shared" si="4"/>
        <v>3.375</v>
      </c>
    </row>
    <row r="217" spans="1:6" x14ac:dyDescent="0.25">
      <c r="A217" s="5">
        <v>39382</v>
      </c>
      <c r="B217" s="52" t="s">
        <v>19</v>
      </c>
      <c r="C217" s="4" t="s">
        <v>19</v>
      </c>
      <c r="D217" s="3" t="s">
        <v>5</v>
      </c>
      <c r="E217" t="s">
        <v>61</v>
      </c>
    </row>
    <row r="218" spans="1:6" x14ac:dyDescent="0.25">
      <c r="A218" s="5">
        <v>39385</v>
      </c>
      <c r="B218" s="47">
        <v>0.31900000000000001</v>
      </c>
      <c r="C218" s="3">
        <v>24</v>
      </c>
      <c r="D218" s="4">
        <f t="shared" si="4"/>
        <v>13.291666666666666</v>
      </c>
    </row>
    <row r="219" spans="1:6" x14ac:dyDescent="0.25">
      <c r="A219" s="5">
        <v>39388</v>
      </c>
      <c r="B219" s="47">
        <v>0.192</v>
      </c>
      <c r="C219" s="3">
        <v>24</v>
      </c>
      <c r="D219" s="4">
        <f t="shared" si="4"/>
        <v>8</v>
      </c>
    </row>
    <row r="220" spans="1:6" x14ac:dyDescent="0.25">
      <c r="A220" s="5">
        <v>39391</v>
      </c>
      <c r="B220" s="47">
        <v>0.247</v>
      </c>
      <c r="C220" s="3">
        <v>24</v>
      </c>
      <c r="D220" s="4">
        <f t="shared" si="4"/>
        <v>10.291666666666666</v>
      </c>
    </row>
    <row r="221" spans="1:6" x14ac:dyDescent="0.25">
      <c r="A221" s="5">
        <v>39394</v>
      </c>
      <c r="B221" s="47">
        <v>0.26500000000000001</v>
      </c>
      <c r="C221" s="3">
        <v>24</v>
      </c>
      <c r="D221" s="4">
        <f t="shared" si="4"/>
        <v>11.041666666666666</v>
      </c>
    </row>
    <row r="222" spans="1:6" x14ac:dyDescent="0.25">
      <c r="A222" s="5">
        <v>39397</v>
      </c>
      <c r="B222" s="47">
        <v>0.41199999999999998</v>
      </c>
      <c r="C222" s="3">
        <v>24</v>
      </c>
      <c r="D222" s="4">
        <f t="shared" si="4"/>
        <v>17.166666666666668</v>
      </c>
    </row>
    <row r="223" spans="1:6" x14ac:dyDescent="0.25">
      <c r="A223" s="5">
        <v>39400</v>
      </c>
      <c r="B223" s="47">
        <v>0.28899999999999998</v>
      </c>
      <c r="C223" s="3">
        <v>24</v>
      </c>
      <c r="D223" s="4">
        <f t="shared" si="4"/>
        <v>12.041666666666666</v>
      </c>
    </row>
    <row r="224" spans="1:6" x14ac:dyDescent="0.25">
      <c r="A224" s="5">
        <v>39403</v>
      </c>
      <c r="B224" s="47">
        <v>0.23200000000000001</v>
      </c>
      <c r="C224" s="3">
        <v>24</v>
      </c>
      <c r="D224" s="4">
        <f t="shared" si="4"/>
        <v>9.6666666666666661</v>
      </c>
    </row>
    <row r="225" spans="1:5" x14ac:dyDescent="0.25">
      <c r="A225" s="5">
        <v>39406</v>
      </c>
      <c r="B225" s="47">
        <v>0.39100000000000001</v>
      </c>
      <c r="C225" s="3">
        <v>24</v>
      </c>
      <c r="D225" s="4">
        <f t="shared" si="4"/>
        <v>16.291666666666668</v>
      </c>
    </row>
    <row r="226" spans="1:5" x14ac:dyDescent="0.25">
      <c r="A226" s="5">
        <v>39409</v>
      </c>
      <c r="B226" s="47">
        <v>9.0999999999999998E-2</v>
      </c>
      <c r="C226" s="3">
        <v>24</v>
      </c>
      <c r="D226" s="4">
        <f t="shared" si="4"/>
        <v>3.7916666666666665</v>
      </c>
    </row>
    <row r="227" spans="1:5" x14ac:dyDescent="0.25">
      <c r="A227" s="5">
        <v>39412</v>
      </c>
      <c r="B227" s="47">
        <v>0.26800000000000002</v>
      </c>
      <c r="C227" s="3">
        <v>24</v>
      </c>
      <c r="D227" s="4">
        <f t="shared" si="4"/>
        <v>11.166666666666666</v>
      </c>
    </row>
    <row r="228" spans="1:5" x14ac:dyDescent="0.25">
      <c r="A228" s="5">
        <v>39415</v>
      </c>
      <c r="B228" s="47">
        <v>0.218</v>
      </c>
      <c r="C228" s="3">
        <v>24</v>
      </c>
      <c r="D228" s="4">
        <f t="shared" si="4"/>
        <v>9.0833333333333339</v>
      </c>
    </row>
    <row r="229" spans="1:5" x14ac:dyDescent="0.25">
      <c r="A229" s="5">
        <v>39418</v>
      </c>
      <c r="B229" s="47">
        <v>0.35599999999999998</v>
      </c>
      <c r="C229" s="3">
        <v>24</v>
      </c>
      <c r="D229" s="4">
        <f t="shared" si="4"/>
        <v>14.833333333333334</v>
      </c>
    </row>
    <row r="230" spans="1:5" x14ac:dyDescent="0.25">
      <c r="A230" s="5">
        <v>39421</v>
      </c>
      <c r="B230" s="47">
        <v>0.20300000000000001</v>
      </c>
      <c r="C230" s="3">
        <v>24</v>
      </c>
      <c r="D230" s="4">
        <f t="shared" si="4"/>
        <v>8.4583333333333339</v>
      </c>
    </row>
    <row r="231" spans="1:5" x14ac:dyDescent="0.25">
      <c r="A231" s="5">
        <v>39424</v>
      </c>
      <c r="B231" s="47">
        <v>0.48599999999999999</v>
      </c>
      <c r="C231" s="3">
        <v>24</v>
      </c>
      <c r="D231" s="4">
        <f t="shared" si="4"/>
        <v>20.25</v>
      </c>
    </row>
    <row r="232" spans="1:5" x14ac:dyDescent="0.25">
      <c r="A232" s="5">
        <v>39427</v>
      </c>
      <c r="B232" s="47">
        <v>0.217</v>
      </c>
      <c r="C232" s="3">
        <v>24</v>
      </c>
      <c r="D232" s="4">
        <f t="shared" si="4"/>
        <v>9.0416666666666661</v>
      </c>
    </row>
    <row r="233" spans="1:5" x14ac:dyDescent="0.25">
      <c r="A233" s="5">
        <v>39430</v>
      </c>
      <c r="B233" s="47">
        <v>0.33800000000000002</v>
      </c>
      <c r="C233" s="3">
        <v>24</v>
      </c>
      <c r="D233" s="4">
        <f t="shared" si="4"/>
        <v>14.083333333333334</v>
      </c>
    </row>
    <row r="234" spans="1:5" x14ac:dyDescent="0.25">
      <c r="A234" s="5">
        <v>39433</v>
      </c>
      <c r="B234" s="47">
        <v>0.436</v>
      </c>
      <c r="C234" s="3">
        <v>24</v>
      </c>
      <c r="D234" s="4">
        <f t="shared" si="4"/>
        <v>18.166666666666668</v>
      </c>
    </row>
    <row r="235" spans="1:5" x14ac:dyDescent="0.25">
      <c r="A235" s="5">
        <v>39436</v>
      </c>
      <c r="B235" s="47">
        <v>0.40799999999999997</v>
      </c>
      <c r="C235" s="3">
        <v>24</v>
      </c>
      <c r="D235" s="4">
        <f t="shared" si="4"/>
        <v>17</v>
      </c>
    </row>
    <row r="236" spans="1:5" x14ac:dyDescent="0.25">
      <c r="A236" s="5">
        <v>39439</v>
      </c>
      <c r="B236" s="47">
        <v>7.9000000000000001E-2</v>
      </c>
      <c r="C236" s="3">
        <v>24</v>
      </c>
      <c r="D236" s="4">
        <f t="shared" si="4"/>
        <v>3.2916666666666665</v>
      </c>
    </row>
    <row r="237" spans="1:5" x14ac:dyDescent="0.25">
      <c r="A237" s="5">
        <v>39442</v>
      </c>
      <c r="B237" s="47">
        <v>0.247</v>
      </c>
      <c r="C237" s="3">
        <v>24</v>
      </c>
      <c r="D237" s="4">
        <f t="shared" si="4"/>
        <v>10.291666666666666</v>
      </c>
    </row>
    <row r="238" spans="1:5" ht="13.8" thickBot="1" x14ac:dyDescent="0.3">
      <c r="A238" s="56">
        <v>39445</v>
      </c>
      <c r="B238" s="57">
        <v>0.23699999999999999</v>
      </c>
      <c r="C238" s="63">
        <v>24</v>
      </c>
      <c r="D238" s="59">
        <f t="shared" si="4"/>
        <v>9.875</v>
      </c>
      <c r="E238" s="60"/>
    </row>
    <row r="239" spans="1:5" ht="13.8" thickTop="1" x14ac:dyDescent="0.25">
      <c r="A239" s="5">
        <v>39448</v>
      </c>
      <c r="B239" s="47">
        <v>0.30499999999999999</v>
      </c>
      <c r="C239" s="3">
        <v>24</v>
      </c>
      <c r="D239" s="4">
        <f t="shared" si="4"/>
        <v>12.708333333333334</v>
      </c>
    </row>
    <row r="240" spans="1:5" x14ac:dyDescent="0.25">
      <c r="A240" s="5">
        <v>39451</v>
      </c>
      <c r="B240" s="47">
        <v>0.245</v>
      </c>
      <c r="C240" s="3">
        <v>24</v>
      </c>
      <c r="D240" s="4">
        <f t="shared" si="4"/>
        <v>10.208333333333334</v>
      </c>
    </row>
    <row r="241" spans="1:4" x14ac:dyDescent="0.25">
      <c r="A241" s="5">
        <v>39454</v>
      </c>
      <c r="B241" s="47">
        <v>0.158</v>
      </c>
      <c r="C241" s="3">
        <v>24</v>
      </c>
      <c r="D241" s="4">
        <f t="shared" si="4"/>
        <v>6.583333333333333</v>
      </c>
    </row>
    <row r="242" spans="1:4" x14ac:dyDescent="0.25">
      <c r="A242" s="5">
        <v>39457</v>
      </c>
      <c r="B242" s="47">
        <v>0.19400000000000001</v>
      </c>
      <c r="C242" s="3">
        <v>24</v>
      </c>
      <c r="D242" s="4">
        <f t="shared" si="4"/>
        <v>8.0833333333333339</v>
      </c>
    </row>
    <row r="243" spans="1:4" x14ac:dyDescent="0.25">
      <c r="A243" s="5">
        <v>39460</v>
      </c>
      <c r="B243" s="47">
        <v>0.432</v>
      </c>
      <c r="C243" s="3">
        <v>24</v>
      </c>
      <c r="D243" s="4">
        <f t="shared" si="4"/>
        <v>18</v>
      </c>
    </row>
    <row r="244" spans="1:4" x14ac:dyDescent="0.25">
      <c r="A244" s="5">
        <v>39463</v>
      </c>
      <c r="D244" s="4" t="str">
        <f t="shared" si="4"/>
        <v/>
      </c>
    </row>
    <row r="245" spans="1:4" x14ac:dyDescent="0.25">
      <c r="A245" s="5">
        <v>39466</v>
      </c>
      <c r="D245" s="4" t="str">
        <f t="shared" si="4"/>
        <v/>
      </c>
    </row>
    <row r="246" spans="1:4" x14ac:dyDescent="0.25">
      <c r="A246" s="5">
        <v>39469</v>
      </c>
      <c r="D246" s="4" t="str">
        <f t="shared" si="4"/>
        <v/>
      </c>
    </row>
    <row r="247" spans="1:4" x14ac:dyDescent="0.25">
      <c r="A247" s="5">
        <v>39472</v>
      </c>
      <c r="D247" s="4" t="str">
        <f t="shared" si="4"/>
        <v/>
      </c>
    </row>
    <row r="248" spans="1:4" x14ac:dyDescent="0.25">
      <c r="A248" s="5">
        <v>39475</v>
      </c>
      <c r="D248" s="4" t="str">
        <f t="shared" si="4"/>
        <v/>
      </c>
    </row>
    <row r="249" spans="1:4" x14ac:dyDescent="0.25">
      <c r="A249" s="5">
        <v>39478</v>
      </c>
      <c r="D249" s="4" t="str">
        <f t="shared" si="4"/>
        <v/>
      </c>
    </row>
    <row r="250" spans="1:4" x14ac:dyDescent="0.25">
      <c r="A250" s="5">
        <v>39481</v>
      </c>
      <c r="D250" s="4" t="str">
        <f t="shared" si="4"/>
        <v/>
      </c>
    </row>
    <row r="251" spans="1:4" x14ac:dyDescent="0.25">
      <c r="A251" s="5">
        <v>39484</v>
      </c>
      <c r="D251" s="4" t="str">
        <f t="shared" si="4"/>
        <v/>
      </c>
    </row>
    <row r="252" spans="1:4" x14ac:dyDescent="0.25">
      <c r="A252" s="5">
        <v>39487</v>
      </c>
      <c r="D252" s="4" t="str">
        <f t="shared" si="4"/>
        <v/>
      </c>
    </row>
    <row r="253" spans="1:4" x14ac:dyDescent="0.25">
      <c r="A253" s="5">
        <v>39490</v>
      </c>
      <c r="D253" s="4" t="str">
        <f t="shared" si="4"/>
        <v/>
      </c>
    </row>
    <row r="254" spans="1:4" x14ac:dyDescent="0.25">
      <c r="A254" s="5">
        <v>39493</v>
      </c>
      <c r="D254" s="4" t="str">
        <f t="shared" si="4"/>
        <v/>
      </c>
    </row>
    <row r="255" spans="1:4" x14ac:dyDescent="0.25">
      <c r="A255" s="5">
        <v>39496</v>
      </c>
      <c r="D255" s="4" t="str">
        <f t="shared" si="4"/>
        <v/>
      </c>
    </row>
    <row r="256" spans="1:4" x14ac:dyDescent="0.25">
      <c r="A256" s="5">
        <v>39499</v>
      </c>
      <c r="D256" s="4" t="str">
        <f t="shared" si="4"/>
        <v/>
      </c>
    </row>
    <row r="257" spans="1:4" x14ac:dyDescent="0.25">
      <c r="A257" s="5">
        <v>39502</v>
      </c>
      <c r="D257" s="4" t="str">
        <f t="shared" si="4"/>
        <v/>
      </c>
    </row>
    <row r="258" spans="1:4" x14ac:dyDescent="0.25">
      <c r="A258" s="5">
        <v>39505</v>
      </c>
      <c r="D258" s="4" t="str">
        <f t="shared" si="4"/>
        <v/>
      </c>
    </row>
    <row r="259" spans="1:4" x14ac:dyDescent="0.25">
      <c r="A259" s="5">
        <v>39508</v>
      </c>
      <c r="D259" s="4" t="str">
        <f t="shared" si="4"/>
        <v/>
      </c>
    </row>
    <row r="260" spans="1:4" x14ac:dyDescent="0.25">
      <c r="A260" s="5">
        <v>39511</v>
      </c>
      <c r="D260" s="4" t="str">
        <f t="shared" si="4"/>
        <v/>
      </c>
    </row>
    <row r="261" spans="1:4" x14ac:dyDescent="0.25">
      <c r="A261" s="5">
        <v>39514</v>
      </c>
      <c r="D261" s="4" t="str">
        <f t="shared" si="4"/>
        <v/>
      </c>
    </row>
    <row r="262" spans="1:4" x14ac:dyDescent="0.25">
      <c r="A262" s="5">
        <v>39517</v>
      </c>
      <c r="D262" s="4" t="str">
        <f t="shared" si="4"/>
        <v/>
      </c>
    </row>
    <row r="263" spans="1:4" x14ac:dyDescent="0.25">
      <c r="A263" s="5">
        <v>39520</v>
      </c>
      <c r="D263" s="4" t="str">
        <f t="shared" si="4"/>
        <v/>
      </c>
    </row>
    <row r="264" spans="1:4" x14ac:dyDescent="0.25">
      <c r="A264" s="5">
        <v>39523</v>
      </c>
      <c r="D264" s="4" t="str">
        <f t="shared" si="4"/>
        <v/>
      </c>
    </row>
    <row r="265" spans="1:4" x14ac:dyDescent="0.25">
      <c r="A265" s="5">
        <v>39526</v>
      </c>
      <c r="D265" s="4" t="str">
        <f t="shared" si="4"/>
        <v/>
      </c>
    </row>
    <row r="266" spans="1:4" x14ac:dyDescent="0.25">
      <c r="A266" s="5">
        <v>39529</v>
      </c>
      <c r="D266" s="4" t="str">
        <f t="shared" si="4"/>
        <v/>
      </c>
    </row>
    <row r="267" spans="1:4" x14ac:dyDescent="0.25">
      <c r="A267" s="5">
        <v>39532</v>
      </c>
      <c r="D267" s="4" t="str">
        <f t="shared" si="4"/>
        <v/>
      </c>
    </row>
    <row r="268" spans="1:4" x14ac:dyDescent="0.25">
      <c r="A268" s="5">
        <v>39535</v>
      </c>
      <c r="D268" s="4" t="str">
        <f t="shared" si="4"/>
        <v/>
      </c>
    </row>
    <row r="269" spans="1:4" x14ac:dyDescent="0.25">
      <c r="A269" s="5">
        <v>39538</v>
      </c>
      <c r="D269" s="4" t="str">
        <f t="shared" si="4"/>
        <v/>
      </c>
    </row>
    <row r="270" spans="1:4" x14ac:dyDescent="0.25">
      <c r="A270" s="5">
        <v>39541</v>
      </c>
      <c r="D270" s="4" t="str">
        <f t="shared" si="4"/>
        <v/>
      </c>
    </row>
    <row r="271" spans="1:4" x14ac:dyDescent="0.25">
      <c r="A271" s="5">
        <v>39544</v>
      </c>
      <c r="D271" s="4" t="str">
        <f t="shared" si="4"/>
        <v/>
      </c>
    </row>
    <row r="272" spans="1:4" x14ac:dyDescent="0.25">
      <c r="A272" s="5">
        <v>39547</v>
      </c>
      <c r="D272" s="4" t="str">
        <f t="shared" ref="D272:D335" si="5">IF(B272="","",B272*1000/C272)</f>
        <v/>
      </c>
    </row>
    <row r="273" spans="1:4" x14ac:dyDescent="0.25">
      <c r="A273" s="5">
        <v>39550</v>
      </c>
      <c r="D273" s="4" t="str">
        <f t="shared" si="5"/>
        <v/>
      </c>
    </row>
    <row r="274" spans="1:4" x14ac:dyDescent="0.25">
      <c r="A274" s="5">
        <v>39553</v>
      </c>
      <c r="D274" s="4" t="str">
        <f t="shared" si="5"/>
        <v/>
      </c>
    </row>
    <row r="275" spans="1:4" x14ac:dyDescent="0.25">
      <c r="A275" s="5">
        <v>39556</v>
      </c>
      <c r="D275" s="4" t="str">
        <f t="shared" si="5"/>
        <v/>
      </c>
    </row>
    <row r="276" spans="1:4" x14ac:dyDescent="0.25">
      <c r="A276" s="5">
        <v>39559</v>
      </c>
      <c r="D276" s="4" t="str">
        <f t="shared" si="5"/>
        <v/>
      </c>
    </row>
    <row r="277" spans="1:4" x14ac:dyDescent="0.25">
      <c r="A277" s="5">
        <v>39562</v>
      </c>
      <c r="D277" s="4" t="str">
        <f t="shared" si="5"/>
        <v/>
      </c>
    </row>
    <row r="278" spans="1:4" x14ac:dyDescent="0.25">
      <c r="A278" s="5">
        <v>39565</v>
      </c>
      <c r="D278" s="4" t="str">
        <f t="shared" si="5"/>
        <v/>
      </c>
    </row>
    <row r="279" spans="1:4" x14ac:dyDescent="0.25">
      <c r="A279" s="5">
        <v>39568</v>
      </c>
      <c r="D279" s="4" t="str">
        <f t="shared" si="5"/>
        <v/>
      </c>
    </row>
    <row r="280" spans="1:4" x14ac:dyDescent="0.25">
      <c r="A280" s="5">
        <v>39571</v>
      </c>
      <c r="D280" s="4" t="str">
        <f t="shared" si="5"/>
        <v/>
      </c>
    </row>
    <row r="281" spans="1:4" x14ac:dyDescent="0.25">
      <c r="A281" s="5">
        <v>39574</v>
      </c>
      <c r="D281" s="4" t="str">
        <f t="shared" si="5"/>
        <v/>
      </c>
    </row>
    <row r="282" spans="1:4" x14ac:dyDescent="0.25">
      <c r="A282" s="5">
        <v>39577</v>
      </c>
      <c r="D282" s="4" t="str">
        <f t="shared" si="5"/>
        <v/>
      </c>
    </row>
    <row r="283" spans="1:4" x14ac:dyDescent="0.25">
      <c r="A283" s="5">
        <v>39580</v>
      </c>
      <c r="D283" s="4" t="str">
        <f t="shared" si="5"/>
        <v/>
      </c>
    </row>
    <row r="284" spans="1:4" x14ac:dyDescent="0.25">
      <c r="A284" s="5">
        <v>39583</v>
      </c>
      <c r="D284" s="4" t="str">
        <f t="shared" si="5"/>
        <v/>
      </c>
    </row>
    <row r="285" spans="1:4" x14ac:dyDescent="0.25">
      <c r="A285" s="5">
        <v>39586</v>
      </c>
      <c r="D285" s="4" t="str">
        <f t="shared" si="5"/>
        <v/>
      </c>
    </row>
    <row r="286" spans="1:4" x14ac:dyDescent="0.25">
      <c r="A286" s="5">
        <v>39589</v>
      </c>
      <c r="D286" s="4" t="str">
        <f t="shared" si="5"/>
        <v/>
      </c>
    </row>
    <row r="287" spans="1:4" x14ac:dyDescent="0.25">
      <c r="A287" s="5">
        <v>39592</v>
      </c>
      <c r="D287" s="4" t="str">
        <f t="shared" si="5"/>
        <v/>
      </c>
    </row>
    <row r="288" spans="1:4" x14ac:dyDescent="0.25">
      <c r="A288" s="5">
        <v>39595</v>
      </c>
      <c r="D288" s="4" t="str">
        <f t="shared" si="5"/>
        <v/>
      </c>
    </row>
    <row r="289" spans="1:4" x14ac:dyDescent="0.25">
      <c r="A289" s="5">
        <v>39598</v>
      </c>
      <c r="D289" s="4" t="str">
        <f t="shared" si="5"/>
        <v/>
      </c>
    </row>
    <row r="290" spans="1:4" x14ac:dyDescent="0.25">
      <c r="A290" s="5">
        <v>39601</v>
      </c>
      <c r="D290" s="4" t="str">
        <f t="shared" si="5"/>
        <v/>
      </c>
    </row>
    <row r="291" spans="1:4" x14ac:dyDescent="0.25">
      <c r="A291" s="5">
        <v>39604</v>
      </c>
      <c r="D291" s="4" t="str">
        <f t="shared" si="5"/>
        <v/>
      </c>
    </row>
    <row r="292" spans="1:4" x14ac:dyDescent="0.25">
      <c r="A292" s="5">
        <v>39607</v>
      </c>
      <c r="D292" s="4" t="str">
        <f t="shared" si="5"/>
        <v/>
      </c>
    </row>
    <row r="293" spans="1:4" x14ac:dyDescent="0.25">
      <c r="A293" s="5">
        <v>39610</v>
      </c>
      <c r="D293" s="4" t="str">
        <f t="shared" si="5"/>
        <v/>
      </c>
    </row>
    <row r="294" spans="1:4" x14ac:dyDescent="0.25">
      <c r="A294" s="5">
        <v>39613</v>
      </c>
      <c r="D294" s="4" t="str">
        <f t="shared" si="5"/>
        <v/>
      </c>
    </row>
    <row r="295" spans="1:4" x14ac:dyDescent="0.25">
      <c r="A295" s="5">
        <v>39616</v>
      </c>
      <c r="D295" s="4" t="str">
        <f t="shared" si="5"/>
        <v/>
      </c>
    </row>
    <row r="296" spans="1:4" x14ac:dyDescent="0.25">
      <c r="A296" s="5">
        <v>39619</v>
      </c>
      <c r="D296" s="4" t="str">
        <f t="shared" si="5"/>
        <v/>
      </c>
    </row>
    <row r="297" spans="1:4" x14ac:dyDescent="0.25">
      <c r="A297" s="5">
        <v>39622</v>
      </c>
      <c r="D297" s="4" t="str">
        <f t="shared" si="5"/>
        <v/>
      </c>
    </row>
    <row r="298" spans="1:4" x14ac:dyDescent="0.25">
      <c r="A298" s="5">
        <v>39625</v>
      </c>
      <c r="D298" s="4" t="str">
        <f t="shared" si="5"/>
        <v/>
      </c>
    </row>
    <row r="299" spans="1:4" x14ac:dyDescent="0.25">
      <c r="A299" s="5">
        <v>39628</v>
      </c>
      <c r="D299" s="4" t="str">
        <f t="shared" si="5"/>
        <v/>
      </c>
    </row>
    <row r="300" spans="1:4" x14ac:dyDescent="0.25">
      <c r="A300" s="5">
        <v>39631</v>
      </c>
      <c r="D300" s="4" t="str">
        <f t="shared" si="5"/>
        <v/>
      </c>
    </row>
    <row r="301" spans="1:4" x14ac:dyDescent="0.25">
      <c r="A301" s="5">
        <v>39634</v>
      </c>
      <c r="D301" s="4" t="str">
        <f t="shared" si="5"/>
        <v/>
      </c>
    </row>
    <row r="302" spans="1:4" x14ac:dyDescent="0.25">
      <c r="A302" s="5">
        <v>39637</v>
      </c>
      <c r="D302" s="4" t="str">
        <f t="shared" si="5"/>
        <v/>
      </c>
    </row>
    <row r="303" spans="1:4" x14ac:dyDescent="0.25">
      <c r="A303" s="5">
        <v>39640</v>
      </c>
      <c r="D303" s="4" t="str">
        <f t="shared" si="5"/>
        <v/>
      </c>
    </row>
    <row r="304" spans="1:4" x14ac:dyDescent="0.25">
      <c r="A304" s="5">
        <v>39643</v>
      </c>
      <c r="D304" s="4" t="str">
        <f t="shared" si="5"/>
        <v/>
      </c>
    </row>
    <row r="305" spans="1:4" x14ac:dyDescent="0.25">
      <c r="A305" s="5">
        <v>39646</v>
      </c>
      <c r="D305" s="4" t="str">
        <f t="shared" si="5"/>
        <v/>
      </c>
    </row>
    <row r="306" spans="1:4" x14ac:dyDescent="0.25">
      <c r="A306" s="5">
        <v>39649</v>
      </c>
      <c r="D306" s="4" t="str">
        <f t="shared" si="5"/>
        <v/>
      </c>
    </row>
    <row r="307" spans="1:4" x14ac:dyDescent="0.25">
      <c r="A307" s="5">
        <v>39652</v>
      </c>
      <c r="D307" s="4" t="str">
        <f t="shared" si="5"/>
        <v/>
      </c>
    </row>
    <row r="308" spans="1:4" x14ac:dyDescent="0.25">
      <c r="A308" s="5">
        <v>39655</v>
      </c>
      <c r="D308" s="4" t="str">
        <f t="shared" si="5"/>
        <v/>
      </c>
    </row>
    <row r="309" spans="1:4" x14ac:dyDescent="0.25">
      <c r="A309" s="5">
        <v>39658</v>
      </c>
      <c r="D309" s="4" t="str">
        <f t="shared" si="5"/>
        <v/>
      </c>
    </row>
    <row r="310" spans="1:4" x14ac:dyDescent="0.25">
      <c r="A310" s="5">
        <v>39661</v>
      </c>
      <c r="D310" s="4" t="str">
        <f t="shared" si="5"/>
        <v/>
      </c>
    </row>
    <row r="311" spans="1:4" x14ac:dyDescent="0.25">
      <c r="A311" s="5">
        <v>39664</v>
      </c>
      <c r="D311" s="4" t="str">
        <f t="shared" si="5"/>
        <v/>
      </c>
    </row>
    <row r="312" spans="1:4" x14ac:dyDescent="0.25">
      <c r="A312" s="5">
        <v>39667</v>
      </c>
      <c r="D312" s="4" t="str">
        <f t="shared" si="5"/>
        <v/>
      </c>
    </row>
    <row r="313" spans="1:4" x14ac:dyDescent="0.25">
      <c r="A313" s="5">
        <v>39670</v>
      </c>
      <c r="D313" s="4" t="str">
        <f t="shared" si="5"/>
        <v/>
      </c>
    </row>
    <row r="314" spans="1:4" x14ac:dyDescent="0.25">
      <c r="A314" s="5">
        <v>39673</v>
      </c>
      <c r="D314" s="4" t="str">
        <f t="shared" si="5"/>
        <v/>
      </c>
    </row>
    <row r="315" spans="1:4" x14ac:dyDescent="0.25">
      <c r="A315" s="5">
        <v>39676</v>
      </c>
      <c r="D315" s="4" t="str">
        <f t="shared" si="5"/>
        <v/>
      </c>
    </row>
    <row r="316" spans="1:4" x14ac:dyDescent="0.25">
      <c r="A316" s="5">
        <v>39679</v>
      </c>
      <c r="D316" s="4" t="str">
        <f t="shared" si="5"/>
        <v/>
      </c>
    </row>
    <row r="317" spans="1:4" x14ac:dyDescent="0.25">
      <c r="A317" s="5">
        <v>39682</v>
      </c>
      <c r="D317" s="4" t="str">
        <f t="shared" si="5"/>
        <v/>
      </c>
    </row>
    <row r="318" spans="1:4" x14ac:dyDescent="0.25">
      <c r="A318" s="5">
        <v>39685</v>
      </c>
      <c r="D318" s="4" t="str">
        <f t="shared" si="5"/>
        <v/>
      </c>
    </row>
    <row r="319" spans="1:4" x14ac:dyDescent="0.25">
      <c r="A319" s="5">
        <v>39688</v>
      </c>
      <c r="D319" s="4" t="str">
        <f t="shared" si="5"/>
        <v/>
      </c>
    </row>
    <row r="320" spans="1:4" x14ac:dyDescent="0.25">
      <c r="A320" s="5">
        <v>39691</v>
      </c>
      <c r="D320" s="4" t="str">
        <f t="shared" si="5"/>
        <v/>
      </c>
    </row>
    <row r="321" spans="1:4" x14ac:dyDescent="0.25">
      <c r="A321" s="5">
        <v>39694</v>
      </c>
      <c r="D321" s="4" t="str">
        <f t="shared" si="5"/>
        <v/>
      </c>
    </row>
    <row r="322" spans="1:4" x14ac:dyDescent="0.25">
      <c r="A322" s="5">
        <v>39697</v>
      </c>
      <c r="D322" s="4" t="str">
        <f t="shared" si="5"/>
        <v/>
      </c>
    </row>
    <row r="323" spans="1:4" x14ac:dyDescent="0.25">
      <c r="A323" s="5">
        <v>39700</v>
      </c>
      <c r="D323" s="4" t="str">
        <f t="shared" si="5"/>
        <v/>
      </c>
    </row>
    <row r="324" spans="1:4" x14ac:dyDescent="0.25">
      <c r="A324" s="5">
        <v>39703</v>
      </c>
      <c r="D324" s="4" t="str">
        <f t="shared" si="5"/>
        <v/>
      </c>
    </row>
    <row r="325" spans="1:4" x14ac:dyDescent="0.25">
      <c r="A325" s="5">
        <v>39706</v>
      </c>
      <c r="D325" s="4" t="str">
        <f t="shared" si="5"/>
        <v/>
      </c>
    </row>
    <row r="326" spans="1:4" x14ac:dyDescent="0.25">
      <c r="A326" s="5">
        <v>39709</v>
      </c>
      <c r="D326" s="4" t="str">
        <f t="shared" si="5"/>
        <v/>
      </c>
    </row>
    <row r="327" spans="1:4" x14ac:dyDescent="0.25">
      <c r="A327" s="5">
        <v>39712</v>
      </c>
      <c r="D327" s="4" t="str">
        <f t="shared" si="5"/>
        <v/>
      </c>
    </row>
    <row r="328" spans="1:4" x14ac:dyDescent="0.25">
      <c r="A328" s="5">
        <v>39715</v>
      </c>
      <c r="D328" s="4" t="str">
        <f t="shared" si="5"/>
        <v/>
      </c>
    </row>
    <row r="329" spans="1:4" x14ac:dyDescent="0.25">
      <c r="A329" s="5">
        <v>39718</v>
      </c>
      <c r="D329" s="4" t="str">
        <f t="shared" si="5"/>
        <v/>
      </c>
    </row>
    <row r="330" spans="1:4" x14ac:dyDescent="0.25">
      <c r="A330" s="5">
        <v>39721</v>
      </c>
      <c r="D330" s="4" t="str">
        <f t="shared" si="5"/>
        <v/>
      </c>
    </row>
    <row r="331" spans="1:4" x14ac:dyDescent="0.25">
      <c r="A331" s="5">
        <v>39724</v>
      </c>
      <c r="D331" s="4" t="str">
        <f t="shared" si="5"/>
        <v/>
      </c>
    </row>
    <row r="332" spans="1:4" x14ac:dyDescent="0.25">
      <c r="A332" s="5">
        <v>39727</v>
      </c>
      <c r="D332" s="4" t="str">
        <f t="shared" si="5"/>
        <v/>
      </c>
    </row>
    <row r="333" spans="1:4" x14ac:dyDescent="0.25">
      <c r="A333" s="5">
        <v>39730</v>
      </c>
      <c r="D333" s="4" t="str">
        <f t="shared" si="5"/>
        <v/>
      </c>
    </row>
    <row r="334" spans="1:4" x14ac:dyDescent="0.25">
      <c r="A334" s="5">
        <v>39733</v>
      </c>
      <c r="D334" s="4" t="str">
        <f t="shared" si="5"/>
        <v/>
      </c>
    </row>
    <row r="335" spans="1:4" x14ac:dyDescent="0.25">
      <c r="A335" s="5">
        <v>39736</v>
      </c>
      <c r="D335" s="4" t="str">
        <f t="shared" si="5"/>
        <v/>
      </c>
    </row>
    <row r="336" spans="1:4" x14ac:dyDescent="0.25">
      <c r="A336" s="5">
        <v>39739</v>
      </c>
      <c r="D336" s="4" t="str">
        <f t="shared" ref="D336:D399" si="6">IF(B336="","",B336*1000/C336)</f>
        <v/>
      </c>
    </row>
    <row r="337" spans="1:4" x14ac:dyDescent="0.25">
      <c r="A337" s="5">
        <v>39742</v>
      </c>
      <c r="D337" s="4" t="str">
        <f t="shared" si="6"/>
        <v/>
      </c>
    </row>
    <row r="338" spans="1:4" x14ac:dyDescent="0.25">
      <c r="A338" s="5">
        <v>39745</v>
      </c>
      <c r="D338" s="4" t="str">
        <f t="shared" si="6"/>
        <v/>
      </c>
    </row>
    <row r="339" spans="1:4" x14ac:dyDescent="0.25">
      <c r="A339" s="5">
        <v>39748</v>
      </c>
      <c r="D339" s="4" t="str">
        <f t="shared" si="6"/>
        <v/>
      </c>
    </row>
    <row r="340" spans="1:4" x14ac:dyDescent="0.25">
      <c r="A340" s="5">
        <v>39751</v>
      </c>
      <c r="D340" s="4" t="str">
        <f t="shared" si="6"/>
        <v/>
      </c>
    </row>
    <row r="341" spans="1:4" x14ac:dyDescent="0.25">
      <c r="A341" s="5">
        <v>39754</v>
      </c>
      <c r="D341" s="4" t="str">
        <f t="shared" si="6"/>
        <v/>
      </c>
    </row>
    <row r="342" spans="1:4" x14ac:dyDescent="0.25">
      <c r="A342" s="5">
        <v>39757</v>
      </c>
      <c r="D342" s="4" t="str">
        <f t="shared" si="6"/>
        <v/>
      </c>
    </row>
    <row r="343" spans="1:4" x14ac:dyDescent="0.25">
      <c r="A343" s="5">
        <v>39760</v>
      </c>
      <c r="D343" s="4" t="str">
        <f t="shared" si="6"/>
        <v/>
      </c>
    </row>
    <row r="344" spans="1:4" x14ac:dyDescent="0.25">
      <c r="A344" s="5">
        <v>39763</v>
      </c>
      <c r="D344" s="4" t="str">
        <f t="shared" si="6"/>
        <v/>
      </c>
    </row>
    <row r="345" spans="1:4" x14ac:dyDescent="0.25">
      <c r="D345" s="4" t="str">
        <f t="shared" si="6"/>
        <v/>
      </c>
    </row>
    <row r="346" spans="1:4" x14ac:dyDescent="0.25">
      <c r="D346" s="4" t="str">
        <f t="shared" si="6"/>
        <v/>
      </c>
    </row>
    <row r="347" spans="1:4" x14ac:dyDescent="0.25">
      <c r="D347" s="4" t="str">
        <f t="shared" si="6"/>
        <v/>
      </c>
    </row>
    <row r="348" spans="1:4" x14ac:dyDescent="0.25">
      <c r="D348" s="4" t="str">
        <f t="shared" si="6"/>
        <v/>
      </c>
    </row>
    <row r="349" spans="1:4" x14ac:dyDescent="0.25">
      <c r="D349" s="4" t="str">
        <f t="shared" si="6"/>
        <v/>
      </c>
    </row>
    <row r="350" spans="1:4" x14ac:dyDescent="0.25">
      <c r="D350" s="4" t="str">
        <f t="shared" si="6"/>
        <v/>
      </c>
    </row>
    <row r="351" spans="1:4" x14ac:dyDescent="0.25">
      <c r="D351" s="4" t="str">
        <f t="shared" si="6"/>
        <v/>
      </c>
    </row>
    <row r="352" spans="1:4" x14ac:dyDescent="0.25">
      <c r="D352" s="4" t="str">
        <f t="shared" si="6"/>
        <v/>
      </c>
    </row>
    <row r="353" spans="4:4" x14ac:dyDescent="0.25">
      <c r="D353" s="4" t="str">
        <f t="shared" si="6"/>
        <v/>
      </c>
    </row>
    <row r="354" spans="4:4" x14ac:dyDescent="0.25">
      <c r="D354" s="4" t="str">
        <f t="shared" si="6"/>
        <v/>
      </c>
    </row>
    <row r="355" spans="4:4" x14ac:dyDescent="0.25">
      <c r="D355" s="4" t="str">
        <f t="shared" si="6"/>
        <v/>
      </c>
    </row>
    <row r="356" spans="4:4" x14ac:dyDescent="0.25">
      <c r="D356" s="4" t="str">
        <f t="shared" si="6"/>
        <v/>
      </c>
    </row>
    <row r="357" spans="4:4" x14ac:dyDescent="0.25">
      <c r="D357" s="4" t="str">
        <f t="shared" si="6"/>
        <v/>
      </c>
    </row>
    <row r="358" spans="4:4" x14ac:dyDescent="0.25">
      <c r="D358" s="4" t="str">
        <f t="shared" si="6"/>
        <v/>
      </c>
    </row>
    <row r="359" spans="4:4" x14ac:dyDescent="0.25">
      <c r="D359" s="4" t="str">
        <f t="shared" si="6"/>
        <v/>
      </c>
    </row>
    <row r="360" spans="4:4" x14ac:dyDescent="0.25">
      <c r="D360" s="4" t="str">
        <f t="shared" si="6"/>
        <v/>
      </c>
    </row>
    <row r="361" spans="4:4" x14ac:dyDescent="0.25">
      <c r="D361" s="4" t="str">
        <f t="shared" si="6"/>
        <v/>
      </c>
    </row>
    <row r="362" spans="4:4" x14ac:dyDescent="0.25">
      <c r="D362" s="4" t="str">
        <f t="shared" si="6"/>
        <v/>
      </c>
    </row>
    <row r="363" spans="4:4" x14ac:dyDescent="0.25">
      <c r="D363" s="4" t="str">
        <f t="shared" si="6"/>
        <v/>
      </c>
    </row>
    <row r="364" spans="4:4" x14ac:dyDescent="0.25">
      <c r="D364" s="4" t="str">
        <f t="shared" si="6"/>
        <v/>
      </c>
    </row>
    <row r="365" spans="4:4" x14ac:dyDescent="0.25">
      <c r="D365" s="4" t="str">
        <f t="shared" si="6"/>
        <v/>
      </c>
    </row>
    <row r="366" spans="4:4" x14ac:dyDescent="0.25">
      <c r="D366" s="4" t="str">
        <f t="shared" si="6"/>
        <v/>
      </c>
    </row>
    <row r="367" spans="4:4" x14ac:dyDescent="0.25">
      <c r="D367" s="4" t="str">
        <f t="shared" si="6"/>
        <v/>
      </c>
    </row>
    <row r="368" spans="4:4" x14ac:dyDescent="0.25">
      <c r="D368" s="4" t="str">
        <f t="shared" si="6"/>
        <v/>
      </c>
    </row>
    <row r="369" spans="4:4" x14ac:dyDescent="0.25">
      <c r="D369" s="4" t="str">
        <f t="shared" si="6"/>
        <v/>
      </c>
    </row>
    <row r="370" spans="4:4" x14ac:dyDescent="0.25">
      <c r="D370" s="4" t="str">
        <f t="shared" si="6"/>
        <v/>
      </c>
    </row>
    <row r="371" spans="4:4" x14ac:dyDescent="0.25">
      <c r="D371" s="4" t="str">
        <f t="shared" si="6"/>
        <v/>
      </c>
    </row>
    <row r="372" spans="4:4" x14ac:dyDescent="0.25">
      <c r="D372" s="4" t="str">
        <f t="shared" si="6"/>
        <v/>
      </c>
    </row>
    <row r="373" spans="4:4" x14ac:dyDescent="0.25">
      <c r="D373" s="4" t="str">
        <f t="shared" si="6"/>
        <v/>
      </c>
    </row>
    <row r="374" spans="4:4" x14ac:dyDescent="0.25">
      <c r="D374" s="4" t="str">
        <f t="shared" si="6"/>
        <v/>
      </c>
    </row>
    <row r="375" spans="4:4" x14ac:dyDescent="0.25">
      <c r="D375" s="4" t="str">
        <f t="shared" si="6"/>
        <v/>
      </c>
    </row>
    <row r="376" spans="4:4" x14ac:dyDescent="0.25">
      <c r="D376" s="4" t="str">
        <f t="shared" si="6"/>
        <v/>
      </c>
    </row>
    <row r="377" spans="4:4" x14ac:dyDescent="0.25">
      <c r="D377" s="4" t="str">
        <f t="shared" si="6"/>
        <v/>
      </c>
    </row>
    <row r="378" spans="4:4" x14ac:dyDescent="0.25">
      <c r="D378" s="4" t="str">
        <f t="shared" si="6"/>
        <v/>
      </c>
    </row>
    <row r="379" spans="4:4" x14ac:dyDescent="0.25">
      <c r="D379" s="4" t="str">
        <f t="shared" si="6"/>
        <v/>
      </c>
    </row>
    <row r="380" spans="4:4" x14ac:dyDescent="0.25">
      <c r="D380" s="4" t="str">
        <f t="shared" si="6"/>
        <v/>
      </c>
    </row>
    <row r="381" spans="4:4" x14ac:dyDescent="0.25">
      <c r="D381" s="4" t="str">
        <f t="shared" si="6"/>
        <v/>
      </c>
    </row>
    <row r="382" spans="4:4" x14ac:dyDescent="0.25">
      <c r="D382" s="4" t="str">
        <f t="shared" si="6"/>
        <v/>
      </c>
    </row>
    <row r="383" spans="4:4" x14ac:dyDescent="0.25">
      <c r="D383" s="4" t="str">
        <f t="shared" si="6"/>
        <v/>
      </c>
    </row>
    <row r="384" spans="4:4" x14ac:dyDescent="0.25">
      <c r="D384" s="4" t="str">
        <f t="shared" si="6"/>
        <v/>
      </c>
    </row>
    <row r="385" spans="4:4" x14ac:dyDescent="0.25">
      <c r="D385" s="4" t="str">
        <f t="shared" si="6"/>
        <v/>
      </c>
    </row>
    <row r="386" spans="4:4" x14ac:dyDescent="0.25">
      <c r="D386" s="4" t="str">
        <f t="shared" si="6"/>
        <v/>
      </c>
    </row>
    <row r="387" spans="4:4" x14ac:dyDescent="0.25">
      <c r="D387" s="4" t="str">
        <f t="shared" si="6"/>
        <v/>
      </c>
    </row>
    <row r="388" spans="4:4" x14ac:dyDescent="0.25">
      <c r="D388" s="4" t="str">
        <f t="shared" si="6"/>
        <v/>
      </c>
    </row>
    <row r="389" spans="4:4" x14ac:dyDescent="0.25">
      <c r="D389" s="4" t="str">
        <f t="shared" si="6"/>
        <v/>
      </c>
    </row>
    <row r="390" spans="4:4" x14ac:dyDescent="0.25">
      <c r="D390" s="4" t="str">
        <f t="shared" si="6"/>
        <v/>
      </c>
    </row>
    <row r="391" spans="4:4" x14ac:dyDescent="0.25">
      <c r="D391" s="4" t="str">
        <f t="shared" si="6"/>
        <v/>
      </c>
    </row>
    <row r="392" spans="4:4" x14ac:dyDescent="0.25">
      <c r="D392" s="4" t="str">
        <f t="shared" si="6"/>
        <v/>
      </c>
    </row>
    <row r="393" spans="4:4" x14ac:dyDescent="0.25">
      <c r="D393" s="4" t="str">
        <f t="shared" si="6"/>
        <v/>
      </c>
    </row>
    <row r="394" spans="4:4" x14ac:dyDescent="0.25">
      <c r="D394" s="4" t="str">
        <f t="shared" si="6"/>
        <v/>
      </c>
    </row>
    <row r="395" spans="4:4" x14ac:dyDescent="0.25">
      <c r="D395" s="4" t="str">
        <f t="shared" si="6"/>
        <v/>
      </c>
    </row>
    <row r="396" spans="4:4" x14ac:dyDescent="0.25">
      <c r="D396" s="4" t="str">
        <f t="shared" si="6"/>
        <v/>
      </c>
    </row>
    <row r="397" spans="4:4" x14ac:dyDescent="0.25">
      <c r="D397" s="4" t="str">
        <f t="shared" si="6"/>
        <v/>
      </c>
    </row>
    <row r="398" spans="4:4" x14ac:dyDescent="0.25">
      <c r="D398" s="4" t="str">
        <f t="shared" si="6"/>
        <v/>
      </c>
    </row>
    <row r="399" spans="4:4" x14ac:dyDescent="0.25">
      <c r="D399" s="4" t="str">
        <f t="shared" si="6"/>
        <v/>
      </c>
    </row>
    <row r="400" spans="4:4" x14ac:dyDescent="0.25">
      <c r="D400" s="4" t="str">
        <f t="shared" ref="D400:D407" si="7">IF(B400="","",B400*1000/C400)</f>
        <v/>
      </c>
    </row>
    <row r="401" spans="4:4" x14ac:dyDescent="0.25">
      <c r="D401" s="4" t="str">
        <f t="shared" si="7"/>
        <v/>
      </c>
    </row>
    <row r="402" spans="4:4" x14ac:dyDescent="0.25">
      <c r="D402" s="4" t="str">
        <f t="shared" si="7"/>
        <v/>
      </c>
    </row>
    <row r="403" spans="4:4" x14ac:dyDescent="0.25">
      <c r="D403" s="4" t="str">
        <f t="shared" si="7"/>
        <v/>
      </c>
    </row>
    <row r="404" spans="4:4" x14ac:dyDescent="0.25">
      <c r="D404" s="4" t="str">
        <f t="shared" si="7"/>
        <v/>
      </c>
    </row>
    <row r="405" spans="4:4" x14ac:dyDescent="0.25">
      <c r="D405" s="4" t="str">
        <f t="shared" si="7"/>
        <v/>
      </c>
    </row>
    <row r="406" spans="4:4" x14ac:dyDescent="0.25">
      <c r="D406" s="4" t="str">
        <f t="shared" si="7"/>
        <v/>
      </c>
    </row>
    <row r="407" spans="4:4" x14ac:dyDescent="0.25">
      <c r="D407" s="4" t="str">
        <f t="shared" si="7"/>
        <v/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E813"/>
  <sheetViews>
    <sheetView workbookViewId="0">
      <pane xSplit="1" ySplit="5" topLeftCell="B229" activePane="bottomRight" state="frozen"/>
      <selection pane="topRight" activeCell="B1" sqref="B1"/>
      <selection pane="bottomLeft" activeCell="A4" sqref="A4"/>
      <selection pane="bottomRight" activeCell="B244" sqref="B244"/>
    </sheetView>
  </sheetViews>
  <sheetFormatPr defaultRowHeight="13.2" x14ac:dyDescent="0.25"/>
  <cols>
    <col min="1" max="1" width="9.44140625" customWidth="1"/>
    <col min="2" max="2" width="12.33203125" style="47" customWidth="1"/>
    <col min="3" max="3" width="11.109375" style="12" customWidth="1"/>
    <col min="4" max="4" width="12.6640625" style="12" customWidth="1"/>
    <col min="5" max="5" width="20.109375" bestFit="1" customWidth="1"/>
  </cols>
  <sheetData>
    <row r="2" spans="1:5" ht="17.399999999999999" x14ac:dyDescent="0.3">
      <c r="A2" s="1" t="s">
        <v>7</v>
      </c>
    </row>
    <row r="4" spans="1:5" x14ac:dyDescent="0.25">
      <c r="B4" s="53" t="s">
        <v>68</v>
      </c>
    </row>
    <row r="5" spans="1:5" x14ac:dyDescent="0.25">
      <c r="A5" s="7" t="s">
        <v>0</v>
      </c>
      <c r="B5" s="53" t="s">
        <v>67</v>
      </c>
      <c r="C5" s="13" t="s">
        <v>2</v>
      </c>
      <c r="D5" s="13" t="s">
        <v>3</v>
      </c>
      <c r="E5" s="7" t="s">
        <v>4</v>
      </c>
    </row>
    <row r="6" spans="1:5" x14ac:dyDescent="0.25">
      <c r="A6" s="5">
        <v>38749</v>
      </c>
      <c r="B6" s="14"/>
      <c r="C6" s="3"/>
      <c r="D6" s="3" t="s">
        <v>5</v>
      </c>
      <c r="E6" s="6" t="s">
        <v>8</v>
      </c>
    </row>
    <row r="7" spans="1:5" x14ac:dyDescent="0.25">
      <c r="A7" s="5">
        <v>38752</v>
      </c>
      <c r="B7" s="14"/>
      <c r="C7" s="3"/>
      <c r="D7" s="3" t="s">
        <v>5</v>
      </c>
      <c r="E7" s="6" t="s">
        <v>9</v>
      </c>
    </row>
    <row r="8" spans="1:5" x14ac:dyDescent="0.25">
      <c r="A8" s="5">
        <v>38755</v>
      </c>
      <c r="B8" s="14"/>
      <c r="C8" s="3"/>
      <c r="D8" s="3" t="s">
        <v>5</v>
      </c>
      <c r="E8" s="6" t="s">
        <v>9</v>
      </c>
    </row>
    <row r="9" spans="1:5" x14ac:dyDescent="0.25">
      <c r="A9" s="5">
        <v>38758</v>
      </c>
      <c r="B9" s="14"/>
      <c r="C9" s="3"/>
      <c r="D9" s="4">
        <v>19.5</v>
      </c>
      <c r="E9" s="6"/>
    </row>
    <row r="10" spans="1:5" x14ac:dyDescent="0.25">
      <c r="A10" s="5">
        <v>38761</v>
      </c>
      <c r="B10" s="14"/>
      <c r="C10" s="3"/>
      <c r="D10" s="4">
        <v>11.2</v>
      </c>
      <c r="E10" s="6"/>
    </row>
    <row r="11" spans="1:5" x14ac:dyDescent="0.25">
      <c r="A11" s="5">
        <v>38764</v>
      </c>
      <c r="B11" s="14"/>
      <c r="C11" s="3"/>
      <c r="D11" s="4">
        <v>11</v>
      </c>
      <c r="E11" s="6"/>
    </row>
    <row r="12" spans="1:5" x14ac:dyDescent="0.25">
      <c r="A12" s="5">
        <v>38767</v>
      </c>
      <c r="B12" s="14"/>
      <c r="C12" s="3"/>
      <c r="D12" s="4">
        <v>9.6</v>
      </c>
      <c r="E12" s="6"/>
    </row>
    <row r="13" spans="1:5" x14ac:dyDescent="0.25">
      <c r="A13" s="5">
        <v>38770</v>
      </c>
      <c r="B13" s="14"/>
      <c r="C13" s="3"/>
      <c r="D13" s="4">
        <v>22.7</v>
      </c>
      <c r="E13" s="6"/>
    </row>
    <row r="14" spans="1:5" x14ac:dyDescent="0.25">
      <c r="A14" s="5">
        <v>38773</v>
      </c>
      <c r="B14" s="14"/>
      <c r="C14" s="3"/>
      <c r="D14" s="4">
        <v>8.3000000000000007</v>
      </c>
      <c r="E14" s="6"/>
    </row>
    <row r="15" spans="1:5" x14ac:dyDescent="0.25">
      <c r="A15" s="5">
        <v>38776</v>
      </c>
      <c r="B15" s="14">
        <v>0.35599999999999998</v>
      </c>
      <c r="C15" s="3">
        <v>24.1</v>
      </c>
      <c r="D15" s="4">
        <v>14.8</v>
      </c>
      <c r="E15" s="6"/>
    </row>
    <row r="16" spans="1:5" x14ac:dyDescent="0.25">
      <c r="A16" s="5">
        <v>38779</v>
      </c>
      <c r="B16" s="14">
        <v>0.33800000000000002</v>
      </c>
      <c r="C16" s="3">
        <v>24</v>
      </c>
      <c r="D16" s="4">
        <f t="shared" ref="D16:D79" si="0">IF(B16="","",B16*1000/C16)</f>
        <v>14.083333333333334</v>
      </c>
      <c r="E16" s="6"/>
    </row>
    <row r="17" spans="1:5" x14ac:dyDescent="0.25">
      <c r="A17" s="5">
        <v>38782</v>
      </c>
      <c r="B17" s="14">
        <v>0.71099999999999997</v>
      </c>
      <c r="C17" s="3">
        <v>24</v>
      </c>
      <c r="D17" s="4">
        <f t="shared" si="0"/>
        <v>29.625</v>
      </c>
      <c r="E17" s="6"/>
    </row>
    <row r="18" spans="1:5" x14ac:dyDescent="0.25">
      <c r="A18" s="5">
        <v>38785</v>
      </c>
      <c r="B18" s="14">
        <v>0.27</v>
      </c>
      <c r="C18" s="3">
        <v>24.1</v>
      </c>
      <c r="D18" s="4">
        <f t="shared" si="0"/>
        <v>11.203319502074688</v>
      </c>
      <c r="E18" s="6"/>
    </row>
    <row r="19" spans="1:5" x14ac:dyDescent="0.25">
      <c r="A19" s="5">
        <v>38788</v>
      </c>
      <c r="B19" s="14">
        <v>0.14099999999999999</v>
      </c>
      <c r="C19" s="3">
        <v>24.1</v>
      </c>
      <c r="D19" s="4">
        <f t="shared" si="0"/>
        <v>5.8506224066390038</v>
      </c>
      <c r="E19" s="6"/>
    </row>
    <row r="20" spans="1:5" x14ac:dyDescent="0.25">
      <c r="A20" s="5">
        <v>38791</v>
      </c>
      <c r="B20" s="14">
        <v>0.17499999999999999</v>
      </c>
      <c r="C20" s="3">
        <v>24</v>
      </c>
      <c r="D20" s="4">
        <f t="shared" si="0"/>
        <v>7.291666666666667</v>
      </c>
      <c r="E20" s="6"/>
    </row>
    <row r="21" spans="1:5" x14ac:dyDescent="0.25">
      <c r="A21" s="5">
        <v>38794</v>
      </c>
      <c r="B21" s="14">
        <v>0.10100000000000001</v>
      </c>
      <c r="C21" s="3">
        <v>24</v>
      </c>
      <c r="D21" s="4">
        <f t="shared" si="0"/>
        <v>4.208333333333333</v>
      </c>
      <c r="E21" s="6"/>
    </row>
    <row r="22" spans="1:5" x14ac:dyDescent="0.25">
      <c r="A22" s="5">
        <v>38797</v>
      </c>
      <c r="B22" s="14">
        <v>0.314</v>
      </c>
      <c r="C22" s="3">
        <v>24.1</v>
      </c>
      <c r="D22" s="4">
        <f t="shared" si="0"/>
        <v>13.029045643153527</v>
      </c>
      <c r="E22" s="6"/>
    </row>
    <row r="23" spans="1:5" x14ac:dyDescent="0.25">
      <c r="A23" s="5">
        <v>38800</v>
      </c>
      <c r="B23" s="14">
        <v>0.34799999999999998</v>
      </c>
      <c r="C23" s="3">
        <v>24</v>
      </c>
      <c r="D23" s="4">
        <f t="shared" si="0"/>
        <v>14.5</v>
      </c>
      <c r="E23" s="6"/>
    </row>
    <row r="24" spans="1:5" x14ac:dyDescent="0.25">
      <c r="A24" s="5">
        <v>38803</v>
      </c>
      <c r="B24" s="14">
        <v>0.26600000000000001</v>
      </c>
      <c r="C24" s="3">
        <v>24.1</v>
      </c>
      <c r="D24" s="4">
        <f t="shared" si="0"/>
        <v>11.037344398340249</v>
      </c>
      <c r="E24" s="6"/>
    </row>
    <row r="25" spans="1:5" x14ac:dyDescent="0.25">
      <c r="A25" s="5">
        <v>38806</v>
      </c>
      <c r="B25" s="14">
        <v>0.38900000000000001</v>
      </c>
      <c r="C25" s="3">
        <v>24.1</v>
      </c>
      <c r="D25" s="4">
        <f t="shared" si="0"/>
        <v>16.141078838174273</v>
      </c>
      <c r="E25" s="6"/>
    </row>
    <row r="26" spans="1:5" x14ac:dyDescent="0.25">
      <c r="A26" s="5">
        <v>38809</v>
      </c>
      <c r="B26" s="14">
        <v>0.30599999999999999</v>
      </c>
      <c r="C26" s="3">
        <v>24.1</v>
      </c>
      <c r="D26" s="4">
        <f t="shared" si="0"/>
        <v>12.697095435684647</v>
      </c>
    </row>
    <row r="27" spans="1:5" x14ac:dyDescent="0.25">
      <c r="A27" s="5">
        <v>38812</v>
      </c>
      <c r="B27" s="15" t="s">
        <v>19</v>
      </c>
      <c r="C27" s="3"/>
      <c r="D27" s="3" t="s">
        <v>5</v>
      </c>
      <c r="E27" t="s">
        <v>20</v>
      </c>
    </row>
    <row r="28" spans="1:5" x14ac:dyDescent="0.25">
      <c r="A28" s="5">
        <v>38815</v>
      </c>
      <c r="B28" s="14">
        <v>0.14899999999999999</v>
      </c>
      <c r="C28" s="3">
        <v>24.1</v>
      </c>
      <c r="D28" s="18">
        <f t="shared" si="0"/>
        <v>6.1825726141078832</v>
      </c>
      <c r="E28" s="19" t="s">
        <v>18</v>
      </c>
    </row>
    <row r="29" spans="1:5" x14ac:dyDescent="0.25">
      <c r="A29" s="5">
        <v>38818</v>
      </c>
      <c r="B29" s="14">
        <v>0.33500000000000002</v>
      </c>
      <c r="C29" s="3">
        <v>24.1</v>
      </c>
      <c r="D29" s="4">
        <f t="shared" si="0"/>
        <v>13.900414937759335</v>
      </c>
    </row>
    <row r="30" spans="1:5" x14ac:dyDescent="0.25">
      <c r="A30" s="5">
        <v>38821</v>
      </c>
      <c r="B30" s="14">
        <v>0.38100000000000001</v>
      </c>
      <c r="C30" s="3">
        <v>24</v>
      </c>
      <c r="D30" s="4">
        <f t="shared" si="0"/>
        <v>15.875</v>
      </c>
    </row>
    <row r="31" spans="1:5" x14ac:dyDescent="0.25">
      <c r="A31" s="5">
        <v>38824</v>
      </c>
      <c r="B31" s="14">
        <v>0.30599999999999999</v>
      </c>
      <c r="C31" s="3">
        <v>24.1</v>
      </c>
      <c r="D31" s="4">
        <f t="shared" si="0"/>
        <v>12.697095435684647</v>
      </c>
    </row>
    <row r="32" spans="1:5" x14ac:dyDescent="0.25">
      <c r="A32" s="5">
        <v>38827</v>
      </c>
      <c r="B32" s="14">
        <v>0.432</v>
      </c>
      <c r="C32" s="3">
        <v>24.1</v>
      </c>
      <c r="D32" s="4">
        <f t="shared" si="0"/>
        <v>17.925311203319502</v>
      </c>
    </row>
    <row r="33" spans="1:5" x14ac:dyDescent="0.25">
      <c r="A33" s="5">
        <v>38830</v>
      </c>
      <c r="B33" s="14">
        <v>0.23300000000000001</v>
      </c>
      <c r="C33" s="3">
        <v>24.1</v>
      </c>
      <c r="D33" s="4">
        <f t="shared" si="0"/>
        <v>9.6680497925311197</v>
      </c>
    </row>
    <row r="34" spans="1:5" x14ac:dyDescent="0.25">
      <c r="A34" s="5">
        <v>38833</v>
      </c>
      <c r="B34" s="14">
        <v>0.154</v>
      </c>
      <c r="C34" s="3">
        <v>24.1</v>
      </c>
      <c r="D34" s="4">
        <f t="shared" si="0"/>
        <v>6.3900414937759331</v>
      </c>
    </row>
    <row r="35" spans="1:5" x14ac:dyDescent="0.25">
      <c r="A35" s="5">
        <v>38836</v>
      </c>
      <c r="B35" s="14">
        <v>0.41299999999999998</v>
      </c>
      <c r="C35" s="3">
        <v>24</v>
      </c>
      <c r="D35" s="4">
        <f t="shared" si="0"/>
        <v>17.208333333333332</v>
      </c>
    </row>
    <row r="36" spans="1:5" x14ac:dyDescent="0.25">
      <c r="A36" s="5">
        <v>38839</v>
      </c>
      <c r="B36" s="14">
        <v>0.20799999999999999</v>
      </c>
      <c r="C36" s="3">
        <v>24.1</v>
      </c>
      <c r="D36" s="4">
        <f t="shared" si="0"/>
        <v>8.6307053941908709</v>
      </c>
    </row>
    <row r="37" spans="1:5" x14ac:dyDescent="0.25">
      <c r="A37" s="5">
        <v>38842</v>
      </c>
      <c r="B37" s="14">
        <v>0.17699999999999999</v>
      </c>
      <c r="C37" s="3">
        <v>24</v>
      </c>
      <c r="D37" s="4">
        <f t="shared" si="0"/>
        <v>7.375</v>
      </c>
    </row>
    <row r="38" spans="1:5" x14ac:dyDescent="0.25">
      <c r="A38" s="5">
        <v>38845</v>
      </c>
      <c r="B38" s="14">
        <v>0.443</v>
      </c>
      <c r="C38" s="3">
        <v>24.1</v>
      </c>
      <c r="D38" s="4">
        <f t="shared" si="0"/>
        <v>18.38174273858921</v>
      </c>
    </row>
    <row r="39" spans="1:5" x14ac:dyDescent="0.25">
      <c r="A39" s="5">
        <v>38848</v>
      </c>
      <c r="B39" s="14">
        <v>0.125</v>
      </c>
      <c r="C39" s="3">
        <v>24</v>
      </c>
      <c r="D39" s="4">
        <f t="shared" si="0"/>
        <v>5.208333333333333</v>
      </c>
    </row>
    <row r="40" spans="1:5" x14ac:dyDescent="0.25">
      <c r="A40" s="5">
        <v>38851</v>
      </c>
      <c r="B40" s="14">
        <v>0.16500000000000001</v>
      </c>
      <c r="C40" s="3">
        <v>24.1</v>
      </c>
      <c r="D40" s="4">
        <f t="shared" si="0"/>
        <v>6.8464730290456428</v>
      </c>
    </row>
    <row r="41" spans="1:5" x14ac:dyDescent="0.25">
      <c r="A41" s="5">
        <v>38854</v>
      </c>
      <c r="B41" s="14">
        <v>0.18099999999999999</v>
      </c>
      <c r="C41" s="3">
        <v>24</v>
      </c>
      <c r="D41" s="4">
        <f t="shared" si="0"/>
        <v>7.541666666666667</v>
      </c>
    </row>
    <row r="42" spans="1:5" x14ac:dyDescent="0.25">
      <c r="A42" s="5">
        <v>38857</v>
      </c>
      <c r="B42" s="14">
        <v>0.11</v>
      </c>
      <c r="C42" s="3">
        <v>24</v>
      </c>
      <c r="D42" s="4">
        <f t="shared" si="0"/>
        <v>4.583333333333333</v>
      </c>
    </row>
    <row r="43" spans="1:5" x14ac:dyDescent="0.25">
      <c r="A43" s="5">
        <v>38860</v>
      </c>
      <c r="B43" s="14">
        <v>0.245</v>
      </c>
      <c r="C43" s="3">
        <v>24.1</v>
      </c>
      <c r="D43" s="4">
        <f t="shared" si="0"/>
        <v>10.165975103734439</v>
      </c>
    </row>
    <row r="44" spans="1:5" x14ac:dyDescent="0.25">
      <c r="A44" s="5">
        <v>38863</v>
      </c>
      <c r="B44" s="14">
        <v>0.33800000000000002</v>
      </c>
      <c r="C44" s="3">
        <v>0</v>
      </c>
      <c r="D44" s="3" t="s">
        <v>5</v>
      </c>
      <c r="E44" t="s">
        <v>22</v>
      </c>
    </row>
    <row r="45" spans="1:5" x14ac:dyDescent="0.25">
      <c r="A45" s="5">
        <v>38866</v>
      </c>
      <c r="B45" s="14"/>
      <c r="C45" s="3"/>
      <c r="D45" s="3" t="s">
        <v>5</v>
      </c>
      <c r="E45" t="s">
        <v>8</v>
      </c>
    </row>
    <row r="46" spans="1:5" x14ac:dyDescent="0.25">
      <c r="A46" s="5">
        <v>38869</v>
      </c>
      <c r="B46" s="14">
        <v>0.51100000000000001</v>
      </c>
      <c r="C46" s="3">
        <v>24</v>
      </c>
      <c r="D46" s="4">
        <f t="shared" si="0"/>
        <v>21.291666666666668</v>
      </c>
    </row>
    <row r="47" spans="1:5" x14ac:dyDescent="0.25">
      <c r="A47" s="5">
        <v>38872</v>
      </c>
      <c r="B47" s="14">
        <v>0.223</v>
      </c>
      <c r="C47" s="3">
        <v>24</v>
      </c>
      <c r="D47" s="4">
        <f t="shared" si="0"/>
        <v>9.2916666666666661</v>
      </c>
    </row>
    <row r="48" spans="1:5" x14ac:dyDescent="0.25">
      <c r="A48" s="5">
        <v>38875</v>
      </c>
      <c r="B48" s="14">
        <v>0.432</v>
      </c>
      <c r="C48" s="3">
        <v>24</v>
      </c>
      <c r="D48" s="4">
        <f t="shared" si="0"/>
        <v>18</v>
      </c>
    </row>
    <row r="49" spans="1:5" x14ac:dyDescent="0.25">
      <c r="A49" s="5">
        <v>38878</v>
      </c>
      <c r="B49" s="15">
        <v>0.42899999999999999</v>
      </c>
      <c r="C49" s="4">
        <v>24.1</v>
      </c>
      <c r="D49" s="4">
        <f t="shared" si="0"/>
        <v>17.800829875518673</v>
      </c>
    </row>
    <row r="50" spans="1:5" x14ac:dyDescent="0.25">
      <c r="A50" s="5">
        <v>38881</v>
      </c>
      <c r="B50" s="14">
        <v>0.308</v>
      </c>
      <c r="C50" s="3">
        <v>24</v>
      </c>
      <c r="D50" s="4">
        <f t="shared" si="0"/>
        <v>12.833333333333334</v>
      </c>
      <c r="E50" s="16"/>
    </row>
    <row r="51" spans="1:5" x14ac:dyDescent="0.25">
      <c r="A51" s="5">
        <v>38884</v>
      </c>
      <c r="B51" s="14">
        <v>0.371</v>
      </c>
      <c r="C51" s="3">
        <v>24.1</v>
      </c>
      <c r="D51" s="18">
        <f t="shared" si="0"/>
        <v>15.394190871369293</v>
      </c>
      <c r="E51" s="23" t="s">
        <v>18</v>
      </c>
    </row>
    <row r="52" spans="1:5" x14ac:dyDescent="0.25">
      <c r="A52" s="5">
        <v>38887</v>
      </c>
      <c r="B52" s="14">
        <v>0.47399999999999998</v>
      </c>
      <c r="C52" s="3">
        <v>24.1</v>
      </c>
      <c r="D52" s="18">
        <f t="shared" si="0"/>
        <v>19.668049792531118</v>
      </c>
      <c r="E52" s="23" t="s">
        <v>18</v>
      </c>
    </row>
    <row r="53" spans="1:5" x14ac:dyDescent="0.25">
      <c r="A53" s="5">
        <v>38890</v>
      </c>
      <c r="B53" s="14">
        <v>0.45</v>
      </c>
      <c r="C53" s="3">
        <v>24</v>
      </c>
      <c r="D53" s="4">
        <f t="shared" si="0"/>
        <v>18.75</v>
      </c>
    </row>
    <row r="54" spans="1:5" x14ac:dyDescent="0.25">
      <c r="A54" s="5">
        <v>38893</v>
      </c>
      <c r="B54" s="14">
        <v>0.55500000000000005</v>
      </c>
      <c r="C54" s="3">
        <v>24.1</v>
      </c>
      <c r="D54" s="4">
        <f t="shared" si="0"/>
        <v>23.029045643153527</v>
      </c>
    </row>
    <row r="55" spans="1:5" ht="12" customHeight="1" x14ac:dyDescent="0.25">
      <c r="A55" s="5">
        <v>38896</v>
      </c>
      <c r="B55" s="14">
        <v>0.55400000000000005</v>
      </c>
      <c r="C55" s="3">
        <v>24.1</v>
      </c>
      <c r="D55" s="24" t="s">
        <v>5</v>
      </c>
      <c r="E55" t="s">
        <v>28</v>
      </c>
    </row>
    <row r="56" spans="1:5" x14ac:dyDescent="0.25">
      <c r="A56" s="5">
        <v>38899</v>
      </c>
      <c r="B56" s="14">
        <v>0.54500000000000004</v>
      </c>
      <c r="C56" s="3">
        <v>24.1</v>
      </c>
      <c r="D56" s="4">
        <f t="shared" si="0"/>
        <v>22.614107883817425</v>
      </c>
    </row>
    <row r="57" spans="1:5" x14ac:dyDescent="0.25">
      <c r="A57" s="5">
        <v>38902</v>
      </c>
      <c r="B57" s="14">
        <v>0.41199999999999998</v>
      </c>
      <c r="C57" s="3">
        <v>24</v>
      </c>
      <c r="D57" s="4">
        <f t="shared" si="0"/>
        <v>17.166666666666668</v>
      </c>
    </row>
    <row r="58" spans="1:5" x14ac:dyDescent="0.25">
      <c r="A58" s="5">
        <v>38905</v>
      </c>
      <c r="B58" s="14">
        <v>0.34799999999999998</v>
      </c>
      <c r="C58" s="3">
        <v>24</v>
      </c>
      <c r="D58" s="4">
        <f t="shared" si="0"/>
        <v>14.5</v>
      </c>
    </row>
    <row r="59" spans="1:5" x14ac:dyDescent="0.25">
      <c r="A59" s="5">
        <v>38908</v>
      </c>
      <c r="B59" s="15" t="s">
        <v>19</v>
      </c>
      <c r="C59" s="4" t="s">
        <v>19</v>
      </c>
      <c r="D59" s="3" t="s">
        <v>5</v>
      </c>
      <c r="E59" t="s">
        <v>8</v>
      </c>
    </row>
    <row r="60" spans="1:5" x14ac:dyDescent="0.25">
      <c r="A60" s="5">
        <v>38911</v>
      </c>
      <c r="B60" s="14">
        <v>0.30099999999999999</v>
      </c>
      <c r="C60" s="3">
        <v>14.9</v>
      </c>
      <c r="D60" s="3" t="s">
        <v>5</v>
      </c>
      <c r="E60" t="s">
        <v>27</v>
      </c>
    </row>
    <row r="61" spans="1:5" x14ac:dyDescent="0.25">
      <c r="A61" s="5">
        <v>38914</v>
      </c>
      <c r="B61" s="14">
        <v>0.33900000000000002</v>
      </c>
      <c r="C61" s="3">
        <v>24.1</v>
      </c>
      <c r="D61" s="4">
        <f t="shared" si="0"/>
        <v>14.066390041493776</v>
      </c>
    </row>
    <row r="62" spans="1:5" x14ac:dyDescent="0.25">
      <c r="A62" s="5">
        <v>38917</v>
      </c>
      <c r="B62" s="14">
        <v>1.103</v>
      </c>
      <c r="C62" s="3">
        <v>24</v>
      </c>
      <c r="D62" s="4">
        <f t="shared" si="0"/>
        <v>45.958333333333336</v>
      </c>
    </row>
    <row r="63" spans="1:5" x14ac:dyDescent="0.25">
      <c r="A63" s="5">
        <v>38920</v>
      </c>
      <c r="B63" s="14">
        <v>0.32700000000000001</v>
      </c>
      <c r="C63" s="3">
        <v>24</v>
      </c>
      <c r="D63" s="4">
        <f t="shared" si="0"/>
        <v>13.625</v>
      </c>
    </row>
    <row r="64" spans="1:5" x14ac:dyDescent="0.25">
      <c r="A64" s="5">
        <v>38923</v>
      </c>
      <c r="B64" s="14">
        <v>0.58699999999999997</v>
      </c>
      <c r="C64" s="3">
        <v>24.1</v>
      </c>
      <c r="D64" s="4">
        <f t="shared" si="0"/>
        <v>24.356846473029044</v>
      </c>
    </row>
    <row r="65" spans="1:5" x14ac:dyDescent="0.25">
      <c r="A65" s="5">
        <v>38926</v>
      </c>
      <c r="B65" s="14">
        <v>0.27300000000000002</v>
      </c>
      <c r="C65" s="3">
        <v>24.1</v>
      </c>
      <c r="D65" s="4">
        <f t="shared" si="0"/>
        <v>11.327800829875518</v>
      </c>
    </row>
    <row r="66" spans="1:5" x14ac:dyDescent="0.25">
      <c r="A66" s="5">
        <v>38929</v>
      </c>
      <c r="B66" s="14">
        <v>0.50600000000000001</v>
      </c>
      <c r="C66" s="3">
        <v>24.1</v>
      </c>
      <c r="D66" s="4">
        <f t="shared" si="0"/>
        <v>20.995850622406639</v>
      </c>
    </row>
    <row r="67" spans="1:5" x14ac:dyDescent="0.25">
      <c r="A67" s="5">
        <v>38932</v>
      </c>
      <c r="B67" s="14">
        <v>0.55100000000000005</v>
      </c>
      <c r="C67" s="3">
        <v>24.1</v>
      </c>
      <c r="D67" s="18">
        <f t="shared" si="0"/>
        <v>22.863070539419084</v>
      </c>
      <c r="E67" s="23" t="s">
        <v>18</v>
      </c>
    </row>
    <row r="68" spans="1:5" x14ac:dyDescent="0.25">
      <c r="A68" s="5">
        <v>38935</v>
      </c>
      <c r="B68" s="14">
        <v>0.81499999999999995</v>
      </c>
      <c r="C68" s="3">
        <v>24.1</v>
      </c>
      <c r="D68" s="4">
        <f t="shared" si="0"/>
        <v>33.817427385892117</v>
      </c>
    </row>
    <row r="69" spans="1:5" x14ac:dyDescent="0.25">
      <c r="A69" s="5">
        <v>38938</v>
      </c>
      <c r="B69" s="14">
        <v>0.36199999999999999</v>
      </c>
      <c r="C69" s="3">
        <v>24</v>
      </c>
      <c r="D69" s="4">
        <f t="shared" si="0"/>
        <v>15.083333333333334</v>
      </c>
    </row>
    <row r="70" spans="1:5" x14ac:dyDescent="0.25">
      <c r="A70" s="5">
        <v>38941</v>
      </c>
      <c r="B70" s="14">
        <v>0.52</v>
      </c>
      <c r="C70" s="3">
        <v>24</v>
      </c>
      <c r="D70" s="4">
        <f t="shared" si="0"/>
        <v>21.666666666666668</v>
      </c>
    </row>
    <row r="71" spans="1:5" x14ac:dyDescent="0.25">
      <c r="A71" s="5">
        <v>38944</v>
      </c>
      <c r="B71" s="14">
        <v>0.24199999999999999</v>
      </c>
      <c r="C71" s="3">
        <v>24.1</v>
      </c>
      <c r="D71" s="4">
        <f t="shared" si="0"/>
        <v>10.04149377593361</v>
      </c>
    </row>
    <row r="72" spans="1:5" x14ac:dyDescent="0.25">
      <c r="A72" s="5">
        <v>38947</v>
      </c>
      <c r="B72" s="14"/>
      <c r="C72" s="3"/>
      <c r="D72" s="3" t="s">
        <v>5</v>
      </c>
      <c r="E72" t="s">
        <v>36</v>
      </c>
    </row>
    <row r="73" spans="1:5" x14ac:dyDescent="0.25">
      <c r="A73" s="5">
        <v>38950</v>
      </c>
      <c r="B73" s="14"/>
      <c r="C73" s="3"/>
      <c r="D73" s="3" t="s">
        <v>5</v>
      </c>
      <c r="E73" t="s">
        <v>36</v>
      </c>
    </row>
    <row r="74" spans="1:5" x14ac:dyDescent="0.25">
      <c r="A74" s="5">
        <v>38953</v>
      </c>
      <c r="B74" s="14">
        <v>0.57499999999999996</v>
      </c>
      <c r="C74" s="3">
        <v>24.1</v>
      </c>
      <c r="D74" s="4">
        <f t="shared" si="0"/>
        <v>23.858921161825723</v>
      </c>
    </row>
    <row r="75" spans="1:5" x14ac:dyDescent="0.25">
      <c r="A75" s="5">
        <v>38956</v>
      </c>
      <c r="B75" s="14">
        <v>0.54</v>
      </c>
      <c r="C75" s="3">
        <v>24.1</v>
      </c>
      <c r="D75" s="4">
        <f t="shared" si="0"/>
        <v>22.406639004149376</v>
      </c>
    </row>
    <row r="76" spans="1:5" x14ac:dyDescent="0.25">
      <c r="A76" s="5">
        <v>38959</v>
      </c>
      <c r="B76" s="14">
        <v>0.311</v>
      </c>
      <c r="C76" s="3">
        <v>24</v>
      </c>
      <c r="D76" s="4">
        <f t="shared" si="0"/>
        <v>12.958333333333334</v>
      </c>
    </row>
    <row r="77" spans="1:5" x14ac:dyDescent="0.25">
      <c r="A77" s="5">
        <v>38962</v>
      </c>
      <c r="B77" s="14">
        <v>0.214</v>
      </c>
      <c r="C77" s="3">
        <v>24</v>
      </c>
      <c r="D77" s="4">
        <f t="shared" si="0"/>
        <v>8.9166666666666661</v>
      </c>
    </row>
    <row r="78" spans="1:5" x14ac:dyDescent="0.25">
      <c r="A78" s="5">
        <v>38965</v>
      </c>
      <c r="B78" s="14">
        <v>0.28999999999999998</v>
      </c>
      <c r="C78" s="3">
        <v>24.1</v>
      </c>
      <c r="D78" s="4">
        <f t="shared" si="0"/>
        <v>12.033195020746888</v>
      </c>
    </row>
    <row r="79" spans="1:5" x14ac:dyDescent="0.25">
      <c r="A79" s="5">
        <v>38968</v>
      </c>
      <c r="B79" s="14">
        <v>0.56100000000000005</v>
      </c>
      <c r="C79" s="3">
        <v>24</v>
      </c>
      <c r="D79" s="4">
        <f t="shared" si="0"/>
        <v>23.375</v>
      </c>
    </row>
    <row r="80" spans="1:5" x14ac:dyDescent="0.25">
      <c r="A80" s="5">
        <v>38971</v>
      </c>
      <c r="B80" s="14">
        <v>0.45100000000000001</v>
      </c>
      <c r="C80" s="3">
        <v>24.1</v>
      </c>
      <c r="D80" s="4">
        <f t="shared" ref="D80:D143" si="1">IF(B80="","",B80*1000/C80)</f>
        <v>18.713692946058089</v>
      </c>
    </row>
    <row r="81" spans="1:5" x14ac:dyDescent="0.25">
      <c r="A81" s="5">
        <v>38974</v>
      </c>
      <c r="B81" s="14">
        <v>0.26800000000000002</v>
      </c>
      <c r="C81" s="3">
        <v>24.1</v>
      </c>
      <c r="D81" s="4">
        <f t="shared" si="1"/>
        <v>11.120331950207468</v>
      </c>
    </row>
    <row r="82" spans="1:5" x14ac:dyDescent="0.25">
      <c r="A82" s="5">
        <v>38977</v>
      </c>
      <c r="B82" s="14">
        <v>0.56699999999999995</v>
      </c>
      <c r="C82" s="3">
        <v>24.1</v>
      </c>
      <c r="D82" s="4">
        <f t="shared" si="1"/>
        <v>23.526970954356845</v>
      </c>
    </row>
    <row r="83" spans="1:5" x14ac:dyDescent="0.25">
      <c r="A83" s="5">
        <v>38980</v>
      </c>
      <c r="B83" s="14">
        <v>0.108</v>
      </c>
      <c r="C83" s="3">
        <v>24.1</v>
      </c>
      <c r="D83" s="4">
        <f t="shared" si="1"/>
        <v>4.4813278008298756</v>
      </c>
    </row>
    <row r="84" spans="1:5" x14ac:dyDescent="0.25">
      <c r="A84" s="5">
        <v>38983</v>
      </c>
      <c r="B84" s="14"/>
      <c r="D84" s="3" t="s">
        <v>5</v>
      </c>
      <c r="E84" t="s">
        <v>38</v>
      </c>
    </row>
    <row r="85" spans="1:5" x14ac:dyDescent="0.25">
      <c r="A85" s="5">
        <v>38986</v>
      </c>
      <c r="B85" s="14"/>
      <c r="D85" s="3" t="s">
        <v>5</v>
      </c>
      <c r="E85" t="s">
        <v>38</v>
      </c>
    </row>
    <row r="86" spans="1:5" x14ac:dyDescent="0.25">
      <c r="A86" s="5">
        <v>38989</v>
      </c>
      <c r="B86" s="14">
        <v>0.13300000000000001</v>
      </c>
      <c r="C86" s="3">
        <v>24.1</v>
      </c>
      <c r="D86" s="4">
        <f t="shared" si="1"/>
        <v>5.5186721991701244</v>
      </c>
    </row>
    <row r="87" spans="1:5" x14ac:dyDescent="0.25">
      <c r="A87" s="5">
        <v>38992</v>
      </c>
      <c r="B87" s="14">
        <v>0.23799999999999999</v>
      </c>
      <c r="C87" s="3">
        <v>24.1</v>
      </c>
      <c r="D87" s="4">
        <f t="shared" si="1"/>
        <v>9.8755186721991688</v>
      </c>
    </row>
    <row r="88" spans="1:5" x14ac:dyDescent="0.25">
      <c r="A88" s="5">
        <v>38995</v>
      </c>
      <c r="B88" s="14">
        <v>0.21199999999999999</v>
      </c>
      <c r="C88" s="3">
        <v>24</v>
      </c>
      <c r="D88" s="4">
        <f t="shared" si="1"/>
        <v>8.8333333333333339</v>
      </c>
    </row>
    <row r="89" spans="1:5" x14ac:dyDescent="0.25">
      <c r="A89" s="5">
        <v>38998</v>
      </c>
      <c r="B89" s="14">
        <v>0.246</v>
      </c>
      <c r="C89" s="3">
        <v>24.1</v>
      </c>
      <c r="D89" s="4">
        <f t="shared" si="1"/>
        <v>10.207468879668049</v>
      </c>
    </row>
    <row r="90" spans="1:5" x14ac:dyDescent="0.25">
      <c r="A90" s="5">
        <v>39001</v>
      </c>
      <c r="B90" s="14">
        <v>0.307</v>
      </c>
      <c r="C90" s="3">
        <v>24</v>
      </c>
      <c r="D90" s="4">
        <f t="shared" si="1"/>
        <v>12.791666666666666</v>
      </c>
    </row>
    <row r="91" spans="1:5" x14ac:dyDescent="0.25">
      <c r="A91" s="5">
        <v>39004</v>
      </c>
      <c r="B91" s="14">
        <v>9.6000000000000002E-2</v>
      </c>
      <c r="C91" s="3">
        <v>24.1</v>
      </c>
      <c r="D91" s="4">
        <f t="shared" si="1"/>
        <v>3.9834024896265556</v>
      </c>
    </row>
    <row r="92" spans="1:5" x14ac:dyDescent="0.25">
      <c r="A92" s="5">
        <v>39007</v>
      </c>
      <c r="B92" s="14">
        <v>0.28299999999999997</v>
      </c>
      <c r="C92" s="3">
        <v>24.1</v>
      </c>
      <c r="D92" s="4">
        <f t="shared" si="1"/>
        <v>11.742738589211617</v>
      </c>
    </row>
    <row r="93" spans="1:5" x14ac:dyDescent="0.25">
      <c r="A93" s="5">
        <v>39010</v>
      </c>
      <c r="B93" s="14">
        <v>0.219</v>
      </c>
      <c r="C93" s="3">
        <v>24.1</v>
      </c>
      <c r="D93" s="4">
        <f t="shared" si="1"/>
        <v>9.0871369294605806</v>
      </c>
    </row>
    <row r="94" spans="1:5" x14ac:dyDescent="0.25">
      <c r="A94" s="5">
        <v>39013</v>
      </c>
      <c r="B94" s="14">
        <v>0.16500000000000001</v>
      </c>
      <c r="C94" s="3">
        <v>24</v>
      </c>
      <c r="D94" s="4">
        <f t="shared" si="1"/>
        <v>6.875</v>
      </c>
    </row>
    <row r="95" spans="1:5" x14ac:dyDescent="0.25">
      <c r="A95" s="5">
        <v>39016</v>
      </c>
      <c r="B95" s="14">
        <v>0.22</v>
      </c>
      <c r="C95" s="3">
        <v>24</v>
      </c>
      <c r="D95" s="4">
        <f t="shared" si="1"/>
        <v>9.1666666666666661</v>
      </c>
    </row>
    <row r="96" spans="1:5" x14ac:dyDescent="0.25">
      <c r="A96" s="5">
        <v>39019</v>
      </c>
      <c r="B96" s="14">
        <v>0.20200000000000001</v>
      </c>
      <c r="C96" s="3">
        <v>24.1</v>
      </c>
      <c r="D96" s="4">
        <f t="shared" si="1"/>
        <v>8.3817427385892103</v>
      </c>
    </row>
    <row r="97" spans="1:5" x14ac:dyDescent="0.25">
      <c r="A97" s="5">
        <v>39022</v>
      </c>
      <c r="B97" s="14">
        <v>0.14399999999999999</v>
      </c>
      <c r="C97" s="3">
        <v>24</v>
      </c>
      <c r="D97" s="4">
        <f t="shared" si="1"/>
        <v>6</v>
      </c>
    </row>
    <row r="98" spans="1:5" x14ac:dyDescent="0.25">
      <c r="A98" s="5">
        <v>39025</v>
      </c>
      <c r="B98" s="14">
        <v>0.17199999999999999</v>
      </c>
      <c r="C98" s="3">
        <v>24.1</v>
      </c>
      <c r="D98" s="18">
        <f t="shared" si="1"/>
        <v>7.1369294605809124</v>
      </c>
      <c r="E98" s="23" t="s">
        <v>18</v>
      </c>
    </row>
    <row r="99" spans="1:5" x14ac:dyDescent="0.25">
      <c r="A99" s="5">
        <v>39028</v>
      </c>
      <c r="B99" s="14">
        <v>0.32500000000000001</v>
      </c>
      <c r="C99" s="3">
        <v>24.1</v>
      </c>
      <c r="D99" s="4">
        <f t="shared" si="1"/>
        <v>13.485477178423237</v>
      </c>
    </row>
    <row r="100" spans="1:5" x14ac:dyDescent="0.25">
      <c r="A100" s="5">
        <v>39031</v>
      </c>
      <c r="B100" s="14">
        <v>0.33700000000000002</v>
      </c>
      <c r="C100" s="3">
        <v>24</v>
      </c>
      <c r="D100" s="4">
        <f t="shared" si="1"/>
        <v>14.041666666666666</v>
      </c>
    </row>
    <row r="101" spans="1:5" x14ac:dyDescent="0.25">
      <c r="A101" s="5">
        <v>39034</v>
      </c>
      <c r="B101" s="14">
        <v>0.35599999999999998</v>
      </c>
      <c r="C101" s="3">
        <v>24.1</v>
      </c>
      <c r="D101" s="4">
        <f t="shared" si="1"/>
        <v>14.771784232365144</v>
      </c>
    </row>
    <row r="102" spans="1:5" x14ac:dyDescent="0.25">
      <c r="A102" s="5">
        <v>39037</v>
      </c>
      <c r="B102" s="14">
        <v>0.113</v>
      </c>
      <c r="C102" s="3">
        <v>24.1</v>
      </c>
      <c r="D102" s="4">
        <f t="shared" si="1"/>
        <v>4.6887966804979246</v>
      </c>
    </row>
    <row r="103" spans="1:5" x14ac:dyDescent="0.25">
      <c r="A103" s="5">
        <v>39040</v>
      </c>
      <c r="B103" s="14">
        <v>0.46700000000000003</v>
      </c>
      <c r="C103" s="3">
        <v>24.1</v>
      </c>
      <c r="D103" s="4">
        <f t="shared" si="1"/>
        <v>19.377593360995849</v>
      </c>
    </row>
    <row r="104" spans="1:5" x14ac:dyDescent="0.25">
      <c r="A104" s="5">
        <v>39043</v>
      </c>
      <c r="B104" s="14">
        <v>0.36499999999999999</v>
      </c>
      <c r="C104" s="3">
        <v>24.1</v>
      </c>
      <c r="D104" s="4">
        <f t="shared" si="1"/>
        <v>15.145228215767634</v>
      </c>
    </row>
    <row r="105" spans="1:5" x14ac:dyDescent="0.25">
      <c r="A105" s="5">
        <v>39046</v>
      </c>
      <c r="B105" s="14">
        <v>0.34</v>
      </c>
      <c r="C105" s="3">
        <v>24.1</v>
      </c>
      <c r="D105" s="4">
        <f t="shared" si="1"/>
        <v>14.107883817427386</v>
      </c>
    </row>
    <row r="106" spans="1:5" x14ac:dyDescent="0.25">
      <c r="A106" s="5">
        <v>39049</v>
      </c>
      <c r="B106" s="14">
        <v>0.41199999999999998</v>
      </c>
      <c r="C106" s="3">
        <v>24.1</v>
      </c>
      <c r="D106" s="4">
        <f t="shared" si="1"/>
        <v>17.095435684647303</v>
      </c>
    </row>
    <row r="107" spans="1:5" x14ac:dyDescent="0.25">
      <c r="A107" s="5">
        <v>39052</v>
      </c>
      <c r="B107" s="14">
        <v>0.13900000000000001</v>
      </c>
      <c r="C107" s="3">
        <v>24.1</v>
      </c>
      <c r="D107" s="4">
        <f t="shared" si="1"/>
        <v>5.7676348547717842</v>
      </c>
    </row>
    <row r="108" spans="1:5" x14ac:dyDescent="0.25">
      <c r="A108" s="5">
        <v>39055</v>
      </c>
      <c r="B108" s="14">
        <v>0.19800000000000001</v>
      </c>
      <c r="C108" s="3">
        <v>24.1</v>
      </c>
      <c r="D108" s="4">
        <f t="shared" si="1"/>
        <v>8.215767634854771</v>
      </c>
    </row>
    <row r="109" spans="1:5" x14ac:dyDescent="0.25">
      <c r="A109" s="5">
        <v>39058</v>
      </c>
      <c r="B109" s="14">
        <v>0.161</v>
      </c>
      <c r="C109" s="3">
        <v>24</v>
      </c>
      <c r="D109" s="4">
        <f t="shared" si="1"/>
        <v>6.708333333333333</v>
      </c>
    </row>
    <row r="110" spans="1:5" x14ac:dyDescent="0.25">
      <c r="A110" s="5">
        <v>39061</v>
      </c>
      <c r="B110" s="14">
        <v>0.246</v>
      </c>
      <c r="C110" s="3">
        <v>24.1</v>
      </c>
      <c r="D110" s="4">
        <f t="shared" si="1"/>
        <v>10.207468879668049</v>
      </c>
    </row>
    <row r="111" spans="1:5" x14ac:dyDescent="0.25">
      <c r="A111" s="5">
        <v>39064</v>
      </c>
      <c r="B111" s="14">
        <v>0.24299999999999999</v>
      </c>
      <c r="C111" s="3">
        <v>24.1</v>
      </c>
      <c r="D111" s="4">
        <f t="shared" si="1"/>
        <v>10.08298755186722</v>
      </c>
    </row>
    <row r="112" spans="1:5" x14ac:dyDescent="0.25">
      <c r="A112" s="5">
        <v>39067</v>
      </c>
      <c r="B112" s="14">
        <v>0.33100000000000002</v>
      </c>
      <c r="C112" s="3">
        <v>24</v>
      </c>
      <c r="D112" s="3" t="s">
        <v>5</v>
      </c>
      <c r="E112" t="s">
        <v>40</v>
      </c>
    </row>
    <row r="113" spans="1:5" x14ac:dyDescent="0.25">
      <c r="A113" s="5">
        <v>39070</v>
      </c>
      <c r="B113" s="14">
        <v>0.38700000000000001</v>
      </c>
      <c r="C113" s="3">
        <v>24.1</v>
      </c>
      <c r="D113" s="4">
        <f t="shared" si="1"/>
        <v>16.058091286307054</v>
      </c>
    </row>
    <row r="114" spans="1:5" x14ac:dyDescent="0.25">
      <c r="A114" s="5">
        <v>39073</v>
      </c>
      <c r="B114" s="14">
        <v>0.14299999999999999</v>
      </c>
      <c r="C114" s="3">
        <v>24.1</v>
      </c>
      <c r="D114" s="18">
        <f t="shared" si="1"/>
        <v>5.9336099585062234</v>
      </c>
      <c r="E114" s="23" t="s">
        <v>18</v>
      </c>
    </row>
    <row r="115" spans="1:5" x14ac:dyDescent="0.25">
      <c r="A115" s="5">
        <v>39076</v>
      </c>
      <c r="B115" s="14">
        <v>0.34799999999999998</v>
      </c>
      <c r="C115" s="3">
        <v>24.1</v>
      </c>
      <c r="D115" s="4">
        <f t="shared" si="1"/>
        <v>14.439834024896264</v>
      </c>
    </row>
    <row r="116" spans="1:5" x14ac:dyDescent="0.25">
      <c r="A116" s="5">
        <v>39079</v>
      </c>
      <c r="B116" s="14">
        <v>0.27500000000000002</v>
      </c>
      <c r="C116" s="3">
        <v>24.1</v>
      </c>
      <c r="D116" s="4">
        <f t="shared" si="1"/>
        <v>11.410788381742737</v>
      </c>
    </row>
    <row r="117" spans="1:5" x14ac:dyDescent="0.25">
      <c r="A117" s="5">
        <v>39082</v>
      </c>
      <c r="B117" s="14">
        <v>0.114</v>
      </c>
      <c r="C117" s="3">
        <v>24.1</v>
      </c>
      <c r="D117" s="4">
        <f t="shared" si="1"/>
        <v>4.7302904564315353</v>
      </c>
    </row>
    <row r="118" spans="1:5" x14ac:dyDescent="0.25">
      <c r="A118" s="5">
        <v>39085</v>
      </c>
      <c r="B118" s="14">
        <v>0.315</v>
      </c>
      <c r="C118" s="3">
        <v>24.1</v>
      </c>
      <c r="D118" s="4">
        <f t="shared" si="1"/>
        <v>13.070539419087137</v>
      </c>
    </row>
    <row r="119" spans="1:5" x14ac:dyDescent="0.25">
      <c r="A119" s="5">
        <v>39088</v>
      </c>
      <c r="B119" s="14">
        <v>0.26800000000000002</v>
      </c>
      <c r="C119" s="3" t="s">
        <v>44</v>
      </c>
      <c r="D119" s="3" t="s">
        <v>5</v>
      </c>
      <c r="E119" t="s">
        <v>43</v>
      </c>
    </row>
    <row r="120" spans="1:5" x14ac:dyDescent="0.25">
      <c r="A120" s="5">
        <v>39091</v>
      </c>
      <c r="B120" s="52" t="s">
        <v>19</v>
      </c>
      <c r="C120" s="10" t="s">
        <v>19</v>
      </c>
      <c r="D120" s="3" t="s">
        <v>5</v>
      </c>
      <c r="E120" t="s">
        <v>45</v>
      </c>
    </row>
    <row r="121" spans="1:5" x14ac:dyDescent="0.25">
      <c r="A121" s="5">
        <v>39094</v>
      </c>
      <c r="B121" s="52" t="s">
        <v>19</v>
      </c>
      <c r="C121" s="10" t="s">
        <v>19</v>
      </c>
      <c r="D121" s="3" t="s">
        <v>5</v>
      </c>
      <c r="E121" t="s">
        <v>45</v>
      </c>
    </row>
    <row r="122" spans="1:5" x14ac:dyDescent="0.25">
      <c r="A122" s="5">
        <v>39097</v>
      </c>
      <c r="B122" s="52" t="s">
        <v>19</v>
      </c>
      <c r="C122" s="10" t="s">
        <v>19</v>
      </c>
      <c r="D122" s="3" t="s">
        <v>5</v>
      </c>
      <c r="E122" t="s">
        <v>45</v>
      </c>
    </row>
    <row r="123" spans="1:5" x14ac:dyDescent="0.25">
      <c r="A123" s="5">
        <v>39100</v>
      </c>
      <c r="B123" s="47">
        <v>0.27</v>
      </c>
      <c r="C123" s="12">
        <v>24</v>
      </c>
      <c r="D123" s="4">
        <f t="shared" si="1"/>
        <v>11.25</v>
      </c>
    </row>
    <row r="124" spans="1:5" x14ac:dyDescent="0.25">
      <c r="A124" s="5">
        <v>39103</v>
      </c>
      <c r="B124" s="47">
        <v>0.25600000000000001</v>
      </c>
      <c r="C124" s="12">
        <v>24</v>
      </c>
      <c r="D124" s="4">
        <f t="shared" si="1"/>
        <v>10.666666666666666</v>
      </c>
    </row>
    <row r="125" spans="1:5" x14ac:dyDescent="0.25">
      <c r="A125" s="5">
        <v>39106</v>
      </c>
      <c r="B125" s="47">
        <v>0.443</v>
      </c>
      <c r="C125" s="12">
        <v>24</v>
      </c>
      <c r="D125" s="4">
        <f t="shared" si="1"/>
        <v>18.458333333333332</v>
      </c>
    </row>
    <row r="126" spans="1:5" x14ac:dyDescent="0.25">
      <c r="A126" s="5">
        <v>39109</v>
      </c>
      <c r="B126" s="47">
        <v>0.182</v>
      </c>
      <c r="C126" s="12">
        <v>24</v>
      </c>
      <c r="D126" s="4">
        <f t="shared" si="1"/>
        <v>7.583333333333333</v>
      </c>
    </row>
    <row r="127" spans="1:5" x14ac:dyDescent="0.25">
      <c r="A127" s="5">
        <v>39112</v>
      </c>
      <c r="B127" s="47">
        <v>0.184</v>
      </c>
      <c r="C127" s="12">
        <v>24</v>
      </c>
      <c r="D127" s="4">
        <f t="shared" si="1"/>
        <v>7.666666666666667</v>
      </c>
    </row>
    <row r="128" spans="1:5" x14ac:dyDescent="0.25">
      <c r="A128" s="5">
        <v>39115</v>
      </c>
      <c r="B128" s="47">
        <v>0.26300000000000001</v>
      </c>
      <c r="C128" s="12">
        <v>24</v>
      </c>
      <c r="D128" s="4">
        <f t="shared" si="1"/>
        <v>10.958333333333334</v>
      </c>
    </row>
    <row r="129" spans="1:4" x14ac:dyDescent="0.25">
      <c r="A129" s="5">
        <v>39118</v>
      </c>
      <c r="B129" s="47">
        <v>0.17299999999999999</v>
      </c>
      <c r="C129" s="12">
        <v>24</v>
      </c>
      <c r="D129" s="4">
        <f t="shared" si="1"/>
        <v>7.208333333333333</v>
      </c>
    </row>
    <row r="130" spans="1:4" x14ac:dyDescent="0.25">
      <c r="A130" s="5">
        <v>39121</v>
      </c>
      <c r="B130" s="47">
        <v>0.32200000000000001</v>
      </c>
      <c r="C130" s="12">
        <v>24</v>
      </c>
      <c r="D130" s="4">
        <f t="shared" si="1"/>
        <v>13.416666666666666</v>
      </c>
    </row>
    <row r="131" spans="1:4" x14ac:dyDescent="0.25">
      <c r="A131" s="5">
        <v>39124</v>
      </c>
      <c r="B131" s="47">
        <v>0.38800000000000001</v>
      </c>
      <c r="C131" s="12">
        <v>24</v>
      </c>
      <c r="D131" s="4">
        <f t="shared" si="1"/>
        <v>16.166666666666668</v>
      </c>
    </row>
    <row r="132" spans="1:4" x14ac:dyDescent="0.25">
      <c r="A132" s="5">
        <v>39127</v>
      </c>
      <c r="B132" s="47">
        <v>0.16600000000000001</v>
      </c>
      <c r="C132" s="12">
        <v>24</v>
      </c>
      <c r="D132" s="4">
        <f t="shared" si="1"/>
        <v>6.916666666666667</v>
      </c>
    </row>
    <row r="133" spans="1:4" x14ac:dyDescent="0.25">
      <c r="A133" s="5">
        <v>39130</v>
      </c>
      <c r="B133" s="47">
        <v>0.36799999999999999</v>
      </c>
      <c r="C133" s="12">
        <v>24</v>
      </c>
      <c r="D133" s="4">
        <f t="shared" si="1"/>
        <v>15.333333333333334</v>
      </c>
    </row>
    <row r="134" spans="1:4" x14ac:dyDescent="0.25">
      <c r="A134" s="5">
        <v>39133</v>
      </c>
      <c r="B134" s="47">
        <v>0.23300000000000001</v>
      </c>
      <c r="C134" s="12">
        <v>24</v>
      </c>
      <c r="D134" s="4">
        <f t="shared" si="1"/>
        <v>9.7083333333333339</v>
      </c>
    </row>
    <row r="135" spans="1:4" x14ac:dyDescent="0.25">
      <c r="A135" s="5">
        <v>39136</v>
      </c>
      <c r="B135" s="47">
        <v>0.25700000000000001</v>
      </c>
      <c r="C135" s="12">
        <v>24</v>
      </c>
      <c r="D135" s="4">
        <f t="shared" si="1"/>
        <v>10.708333333333334</v>
      </c>
    </row>
    <row r="136" spans="1:4" x14ac:dyDescent="0.25">
      <c r="A136" s="5">
        <v>39139</v>
      </c>
      <c r="B136" s="47">
        <v>0.19500000000000001</v>
      </c>
      <c r="C136" s="12">
        <v>24</v>
      </c>
      <c r="D136" s="4">
        <f t="shared" si="1"/>
        <v>8.125</v>
      </c>
    </row>
    <row r="137" spans="1:4" x14ac:dyDescent="0.25">
      <c r="A137" s="5">
        <v>39142</v>
      </c>
      <c r="B137" s="47">
        <v>0.373</v>
      </c>
      <c r="C137" s="12">
        <v>24</v>
      </c>
      <c r="D137" s="4">
        <f t="shared" si="1"/>
        <v>15.541666666666666</v>
      </c>
    </row>
    <row r="138" spans="1:4" x14ac:dyDescent="0.25">
      <c r="A138" s="5">
        <v>39145</v>
      </c>
      <c r="B138" s="47">
        <v>0.19500000000000001</v>
      </c>
      <c r="C138" s="12">
        <v>24</v>
      </c>
      <c r="D138" s="4">
        <f t="shared" si="1"/>
        <v>8.125</v>
      </c>
    </row>
    <row r="139" spans="1:4" x14ac:dyDescent="0.25">
      <c r="A139" s="5">
        <v>39148</v>
      </c>
      <c r="B139" s="47">
        <v>0.443</v>
      </c>
      <c r="C139" s="12">
        <v>24</v>
      </c>
      <c r="D139" s="4">
        <f t="shared" si="1"/>
        <v>18.458333333333332</v>
      </c>
    </row>
    <row r="140" spans="1:4" x14ac:dyDescent="0.25">
      <c r="A140" s="5">
        <v>39151</v>
      </c>
      <c r="B140" s="47">
        <v>0.40400000000000003</v>
      </c>
      <c r="C140" s="12">
        <v>24</v>
      </c>
      <c r="D140" s="4">
        <f t="shared" si="1"/>
        <v>16.833333333333332</v>
      </c>
    </row>
    <row r="141" spans="1:4" x14ac:dyDescent="0.25">
      <c r="A141" s="5">
        <v>39154</v>
      </c>
      <c r="B141" s="47">
        <v>0.38100000000000001</v>
      </c>
      <c r="C141" s="12">
        <v>24</v>
      </c>
      <c r="D141" s="4">
        <f t="shared" si="1"/>
        <v>15.875</v>
      </c>
    </row>
    <row r="142" spans="1:4" x14ac:dyDescent="0.25">
      <c r="A142" s="5">
        <v>39157</v>
      </c>
      <c r="B142" s="47">
        <v>0.28399999999999997</v>
      </c>
      <c r="C142" s="12">
        <v>24</v>
      </c>
      <c r="D142" s="4">
        <f t="shared" si="1"/>
        <v>11.833333333333334</v>
      </c>
    </row>
    <row r="143" spans="1:4" x14ac:dyDescent="0.25">
      <c r="A143" s="5">
        <v>39160</v>
      </c>
      <c r="B143" s="47">
        <v>0.32500000000000001</v>
      </c>
      <c r="C143" s="12">
        <v>24</v>
      </c>
      <c r="D143" s="4">
        <f t="shared" si="1"/>
        <v>13.541666666666666</v>
      </c>
    </row>
    <row r="144" spans="1:4" x14ac:dyDescent="0.25">
      <c r="A144" s="5">
        <v>39163</v>
      </c>
      <c r="B144" s="47">
        <v>0.28000000000000003</v>
      </c>
      <c r="C144" s="12">
        <v>24</v>
      </c>
      <c r="D144" s="4">
        <f t="shared" ref="D144:D207" si="2">IF(B144="","",B144*1000/C144)</f>
        <v>11.666666666666666</v>
      </c>
    </row>
    <row r="145" spans="1:5" x14ac:dyDescent="0.25">
      <c r="A145" s="5">
        <v>39166</v>
      </c>
      <c r="B145" s="47">
        <v>0.28599999999999998</v>
      </c>
      <c r="C145" s="12">
        <v>24</v>
      </c>
      <c r="D145" s="4">
        <f t="shared" si="2"/>
        <v>11.916666666666666</v>
      </c>
    </row>
    <row r="146" spans="1:5" x14ac:dyDescent="0.25">
      <c r="A146" s="5">
        <v>39169</v>
      </c>
      <c r="B146" s="47">
        <v>0.26200000000000001</v>
      </c>
      <c r="C146" s="12">
        <v>24</v>
      </c>
      <c r="D146" s="4">
        <f t="shared" si="2"/>
        <v>10.916666666666666</v>
      </c>
    </row>
    <row r="147" spans="1:5" x14ac:dyDescent="0.25">
      <c r="A147" s="5">
        <v>39172</v>
      </c>
      <c r="B147" s="47">
        <v>0.48699999999999999</v>
      </c>
      <c r="C147" s="12">
        <v>24</v>
      </c>
      <c r="D147" s="4">
        <f t="shared" si="2"/>
        <v>20.291666666666668</v>
      </c>
    </row>
    <row r="148" spans="1:5" x14ac:dyDescent="0.25">
      <c r="A148" s="5">
        <v>39175</v>
      </c>
      <c r="B148" s="47">
        <v>0.217</v>
      </c>
      <c r="C148" s="12">
        <v>24</v>
      </c>
      <c r="D148" s="4">
        <f t="shared" si="2"/>
        <v>9.0416666666666661</v>
      </c>
    </row>
    <row r="149" spans="1:5" x14ac:dyDescent="0.25">
      <c r="A149" s="5">
        <v>39178</v>
      </c>
      <c r="B149" s="47">
        <v>0.18</v>
      </c>
      <c r="C149" s="12">
        <v>24</v>
      </c>
      <c r="D149" s="3" t="s">
        <v>5</v>
      </c>
      <c r="E149" t="s">
        <v>52</v>
      </c>
    </row>
    <row r="150" spans="1:5" x14ac:dyDescent="0.25">
      <c r="A150" s="5">
        <v>39181</v>
      </c>
      <c r="B150" s="52" t="s">
        <v>19</v>
      </c>
      <c r="C150" s="10" t="s">
        <v>19</v>
      </c>
      <c r="D150" s="3" t="s">
        <v>5</v>
      </c>
      <c r="E150" t="s">
        <v>9</v>
      </c>
    </row>
    <row r="151" spans="1:5" x14ac:dyDescent="0.25">
      <c r="A151" s="5">
        <v>39184</v>
      </c>
      <c r="B151" s="47">
        <v>0.183</v>
      </c>
      <c r="C151" s="12">
        <v>24</v>
      </c>
      <c r="D151" s="4">
        <f t="shared" si="2"/>
        <v>7.625</v>
      </c>
    </row>
    <row r="152" spans="1:5" x14ac:dyDescent="0.25">
      <c r="A152" s="5">
        <v>39187</v>
      </c>
      <c r="B152" s="47">
        <v>0.17599999999999999</v>
      </c>
      <c r="C152" s="12">
        <v>24</v>
      </c>
      <c r="D152" s="4">
        <f t="shared" si="2"/>
        <v>7.333333333333333</v>
      </c>
    </row>
    <row r="153" spans="1:5" x14ac:dyDescent="0.25">
      <c r="A153" s="5">
        <v>39190</v>
      </c>
      <c r="B153" s="47">
        <v>0.307</v>
      </c>
      <c r="C153" s="12">
        <v>24</v>
      </c>
      <c r="D153" s="4">
        <f t="shared" si="2"/>
        <v>12.791666666666666</v>
      </c>
    </row>
    <row r="154" spans="1:5" x14ac:dyDescent="0.25">
      <c r="A154" s="5">
        <v>39193</v>
      </c>
      <c r="B154" s="47">
        <v>0.39500000000000002</v>
      </c>
      <c r="C154" s="12">
        <v>24</v>
      </c>
      <c r="D154" s="4">
        <f t="shared" si="2"/>
        <v>16.458333333333332</v>
      </c>
    </row>
    <row r="155" spans="1:5" x14ac:dyDescent="0.25">
      <c r="A155" s="5">
        <v>39196</v>
      </c>
      <c r="B155" s="47">
        <v>0.34499999999999997</v>
      </c>
      <c r="C155" s="12">
        <v>24</v>
      </c>
      <c r="D155" s="4">
        <f t="shared" si="2"/>
        <v>14.375</v>
      </c>
    </row>
    <row r="156" spans="1:5" x14ac:dyDescent="0.25">
      <c r="A156" s="5">
        <v>39199</v>
      </c>
      <c r="B156" s="47">
        <v>0.192</v>
      </c>
      <c r="C156" s="12">
        <v>24</v>
      </c>
      <c r="D156" s="4">
        <f t="shared" si="2"/>
        <v>8</v>
      </c>
    </row>
    <row r="157" spans="1:5" x14ac:dyDescent="0.25">
      <c r="A157" s="5">
        <v>39202</v>
      </c>
      <c r="B157" s="47">
        <v>0.249</v>
      </c>
      <c r="C157" s="12">
        <v>24</v>
      </c>
      <c r="D157" s="4">
        <f t="shared" si="2"/>
        <v>10.375</v>
      </c>
    </row>
    <row r="158" spans="1:5" x14ac:dyDescent="0.25">
      <c r="A158" s="5">
        <v>39205</v>
      </c>
      <c r="B158" s="47">
        <v>0.497</v>
      </c>
      <c r="C158" s="12">
        <v>24</v>
      </c>
      <c r="D158" s="18">
        <f t="shared" si="2"/>
        <v>20.708333333333332</v>
      </c>
      <c r="E158" s="23" t="s">
        <v>18</v>
      </c>
    </row>
    <row r="159" spans="1:5" x14ac:dyDescent="0.25">
      <c r="A159" s="5">
        <v>39208</v>
      </c>
      <c r="B159" s="47">
        <v>0.29799999999999999</v>
      </c>
      <c r="C159" s="12">
        <v>24</v>
      </c>
      <c r="D159" s="4">
        <f t="shared" si="2"/>
        <v>12.416666666666666</v>
      </c>
    </row>
    <row r="160" spans="1:5" x14ac:dyDescent="0.25">
      <c r="A160" s="5">
        <v>39211</v>
      </c>
      <c r="B160" s="47">
        <v>0.57299999999999995</v>
      </c>
      <c r="C160" s="12">
        <v>24</v>
      </c>
      <c r="D160" s="4">
        <f t="shared" si="2"/>
        <v>23.875</v>
      </c>
    </row>
    <row r="161" spans="1:5" x14ac:dyDescent="0.25">
      <c r="A161" s="5">
        <v>39214</v>
      </c>
      <c r="B161" s="47">
        <v>0.35199999999999998</v>
      </c>
      <c r="C161" s="12">
        <v>24</v>
      </c>
      <c r="D161" s="4">
        <f t="shared" si="2"/>
        <v>14.666666666666666</v>
      </c>
    </row>
    <row r="162" spans="1:5" x14ac:dyDescent="0.25">
      <c r="A162" s="5">
        <v>39217</v>
      </c>
      <c r="B162" s="47">
        <v>0.54900000000000004</v>
      </c>
      <c r="C162" s="12">
        <v>22.1</v>
      </c>
      <c r="D162" s="3" t="s">
        <v>5</v>
      </c>
      <c r="E162" t="s">
        <v>54</v>
      </c>
    </row>
    <row r="163" spans="1:5" x14ac:dyDescent="0.25">
      <c r="A163" s="5">
        <v>39220</v>
      </c>
      <c r="B163" s="47">
        <v>0.157</v>
      </c>
      <c r="C163" s="12">
        <v>24</v>
      </c>
      <c r="D163" s="4">
        <f t="shared" si="2"/>
        <v>6.541666666666667</v>
      </c>
    </row>
    <row r="164" spans="1:5" x14ac:dyDescent="0.25">
      <c r="A164" s="5">
        <v>39223</v>
      </c>
      <c r="B164" s="47">
        <v>0.37</v>
      </c>
      <c r="C164" s="12">
        <v>24</v>
      </c>
      <c r="D164" s="4">
        <f t="shared" si="2"/>
        <v>15.416666666666666</v>
      </c>
    </row>
    <row r="165" spans="1:5" x14ac:dyDescent="0.25">
      <c r="A165" s="5">
        <v>39226</v>
      </c>
      <c r="B165" s="47">
        <v>0.61799999999999999</v>
      </c>
      <c r="C165" s="12">
        <v>24</v>
      </c>
      <c r="D165" s="4">
        <f t="shared" si="2"/>
        <v>25.75</v>
      </c>
    </row>
    <row r="166" spans="1:5" x14ac:dyDescent="0.25">
      <c r="A166" s="5">
        <v>39229</v>
      </c>
      <c r="B166" s="47">
        <v>0.72</v>
      </c>
      <c r="C166" s="12">
        <v>24</v>
      </c>
      <c r="D166" s="4">
        <f t="shared" si="2"/>
        <v>30</v>
      </c>
    </row>
    <row r="167" spans="1:5" x14ac:dyDescent="0.25">
      <c r="A167" s="5">
        <v>39232</v>
      </c>
      <c r="D167" s="3" t="s">
        <v>5</v>
      </c>
      <c r="E167" t="s">
        <v>39</v>
      </c>
    </row>
    <row r="168" spans="1:5" x14ac:dyDescent="0.25">
      <c r="A168" s="5">
        <v>39235</v>
      </c>
      <c r="B168" s="47">
        <v>0.54900000000000004</v>
      </c>
      <c r="C168" s="12">
        <v>24</v>
      </c>
      <c r="D168" s="4">
        <f t="shared" si="2"/>
        <v>22.875</v>
      </c>
    </row>
    <row r="169" spans="1:5" x14ac:dyDescent="0.25">
      <c r="A169" s="5">
        <v>39238</v>
      </c>
      <c r="B169" s="47">
        <v>0.26900000000000002</v>
      </c>
      <c r="C169" s="12">
        <v>24</v>
      </c>
      <c r="D169" s="4">
        <f t="shared" si="2"/>
        <v>11.208333333333334</v>
      </c>
    </row>
    <row r="170" spans="1:5" x14ac:dyDescent="0.25">
      <c r="A170" s="5">
        <v>39241</v>
      </c>
      <c r="B170" s="47">
        <v>0.313</v>
      </c>
      <c r="C170" s="12">
        <v>24</v>
      </c>
      <c r="D170" s="4">
        <f t="shared" si="2"/>
        <v>13.041666666666666</v>
      </c>
    </row>
    <row r="171" spans="1:5" x14ac:dyDescent="0.25">
      <c r="A171" s="5">
        <v>39244</v>
      </c>
      <c r="B171" s="47">
        <v>0.46800000000000003</v>
      </c>
      <c r="C171" s="12">
        <v>24</v>
      </c>
      <c r="D171" s="4">
        <f t="shared" si="2"/>
        <v>19.5</v>
      </c>
    </row>
    <row r="172" spans="1:5" x14ac:dyDescent="0.25">
      <c r="A172" s="5">
        <v>39247</v>
      </c>
      <c r="B172" s="47">
        <v>0.58099999999999996</v>
      </c>
      <c r="C172" s="12">
        <v>24</v>
      </c>
      <c r="D172" s="4">
        <f t="shared" si="2"/>
        <v>24.208333333333332</v>
      </c>
    </row>
    <row r="173" spans="1:5" x14ac:dyDescent="0.25">
      <c r="A173" s="5">
        <v>39250</v>
      </c>
      <c r="B173" s="47">
        <v>0.78200000000000003</v>
      </c>
      <c r="C173" s="12">
        <v>24</v>
      </c>
      <c r="D173" s="4">
        <f t="shared" si="2"/>
        <v>32.583333333333336</v>
      </c>
    </row>
    <row r="174" spans="1:5" x14ac:dyDescent="0.25">
      <c r="A174" s="5">
        <v>39253</v>
      </c>
      <c r="B174" s="47">
        <v>0.22900000000000001</v>
      </c>
      <c r="C174" s="12">
        <v>24</v>
      </c>
      <c r="D174" s="4">
        <f t="shared" si="2"/>
        <v>9.5416666666666661</v>
      </c>
    </row>
    <row r="175" spans="1:5" x14ac:dyDescent="0.25">
      <c r="A175" s="5">
        <v>39256</v>
      </c>
      <c r="B175" s="47">
        <v>0.53900000000000003</v>
      </c>
      <c r="C175" s="12">
        <v>24</v>
      </c>
      <c r="D175" s="4">
        <f t="shared" si="2"/>
        <v>22.458333333333332</v>
      </c>
    </row>
    <row r="176" spans="1:5" x14ac:dyDescent="0.25">
      <c r="A176" s="5">
        <v>39259</v>
      </c>
      <c r="B176" s="47">
        <v>0.433</v>
      </c>
      <c r="C176" s="12">
        <v>24</v>
      </c>
      <c r="D176" s="4">
        <f t="shared" si="2"/>
        <v>18.041666666666668</v>
      </c>
    </row>
    <row r="177" spans="1:5" x14ac:dyDescent="0.25">
      <c r="A177" s="5">
        <v>39262</v>
      </c>
      <c r="B177" s="52" t="s">
        <v>19</v>
      </c>
      <c r="D177" s="3" t="s">
        <v>5</v>
      </c>
      <c r="E177" t="s">
        <v>56</v>
      </c>
    </row>
    <row r="178" spans="1:5" x14ac:dyDescent="0.25">
      <c r="A178" s="5">
        <v>39265</v>
      </c>
      <c r="B178" s="52" t="s">
        <v>19</v>
      </c>
      <c r="D178" s="3" t="s">
        <v>5</v>
      </c>
      <c r="E178" t="s">
        <v>56</v>
      </c>
    </row>
    <row r="179" spans="1:5" x14ac:dyDescent="0.25">
      <c r="A179" s="5">
        <v>39268</v>
      </c>
      <c r="B179" s="52" t="s">
        <v>19</v>
      </c>
      <c r="D179" s="3" t="s">
        <v>5</v>
      </c>
      <c r="E179" t="s">
        <v>56</v>
      </c>
    </row>
    <row r="180" spans="1:5" x14ac:dyDescent="0.25">
      <c r="A180" s="5">
        <v>39271</v>
      </c>
      <c r="B180" s="52" t="s">
        <v>19</v>
      </c>
      <c r="D180" s="3" t="s">
        <v>5</v>
      </c>
      <c r="E180" t="s">
        <v>56</v>
      </c>
    </row>
    <row r="181" spans="1:5" x14ac:dyDescent="0.25">
      <c r="A181" s="5">
        <v>39274</v>
      </c>
      <c r="B181" s="47">
        <v>0.13600000000000001</v>
      </c>
      <c r="C181" s="12">
        <v>24</v>
      </c>
      <c r="D181" s="4">
        <f t="shared" si="2"/>
        <v>5.666666666666667</v>
      </c>
    </row>
    <row r="182" spans="1:5" x14ac:dyDescent="0.25">
      <c r="A182" s="5">
        <v>39277</v>
      </c>
      <c r="B182" s="47">
        <v>0.34100000000000003</v>
      </c>
      <c r="C182" s="12">
        <v>24</v>
      </c>
      <c r="D182" s="4">
        <f t="shared" si="2"/>
        <v>14.208333333333334</v>
      </c>
    </row>
    <row r="183" spans="1:5" x14ac:dyDescent="0.25">
      <c r="A183" s="5">
        <v>39280</v>
      </c>
      <c r="B183" s="47">
        <v>0.318</v>
      </c>
      <c r="C183" s="12">
        <v>24</v>
      </c>
      <c r="D183" s="4">
        <f t="shared" si="2"/>
        <v>13.25</v>
      </c>
    </row>
    <row r="184" spans="1:5" x14ac:dyDescent="0.25">
      <c r="A184" s="5">
        <v>39283</v>
      </c>
      <c r="B184" s="47">
        <v>0.214</v>
      </c>
      <c r="C184" s="12">
        <v>24</v>
      </c>
      <c r="D184" s="4">
        <f t="shared" si="2"/>
        <v>8.9166666666666661</v>
      </c>
    </row>
    <row r="185" spans="1:5" x14ac:dyDescent="0.25">
      <c r="A185" s="5">
        <v>39286</v>
      </c>
      <c r="B185" s="52" t="s">
        <v>19</v>
      </c>
      <c r="D185" s="3" t="s">
        <v>5</v>
      </c>
      <c r="E185" t="s">
        <v>9</v>
      </c>
    </row>
    <row r="186" spans="1:5" x14ac:dyDescent="0.25">
      <c r="A186" s="5">
        <v>39289</v>
      </c>
      <c r="B186" s="52" t="s">
        <v>19</v>
      </c>
      <c r="D186" s="3" t="s">
        <v>5</v>
      </c>
    </row>
    <row r="187" spans="1:5" x14ac:dyDescent="0.25">
      <c r="A187" s="5">
        <v>39292</v>
      </c>
      <c r="B187" s="47">
        <v>0.48399999999999999</v>
      </c>
      <c r="C187" s="12">
        <v>24</v>
      </c>
      <c r="D187" s="4">
        <f t="shared" si="2"/>
        <v>20.166666666666668</v>
      </c>
    </row>
    <row r="188" spans="1:5" x14ac:dyDescent="0.25">
      <c r="A188" s="5">
        <v>39295</v>
      </c>
      <c r="B188" s="47">
        <v>0.84699999999999998</v>
      </c>
      <c r="C188" s="12">
        <v>24</v>
      </c>
      <c r="D188" s="4">
        <f t="shared" si="2"/>
        <v>35.291666666666664</v>
      </c>
    </row>
    <row r="189" spans="1:5" x14ac:dyDescent="0.25">
      <c r="A189" s="5">
        <v>39298</v>
      </c>
      <c r="B189" s="47">
        <v>0.97899999999999998</v>
      </c>
      <c r="C189" s="12">
        <v>24</v>
      </c>
      <c r="D189" s="4">
        <f t="shared" si="2"/>
        <v>40.791666666666664</v>
      </c>
    </row>
    <row r="190" spans="1:5" x14ac:dyDescent="0.25">
      <c r="A190" s="5">
        <v>39301</v>
      </c>
      <c r="B190" s="47">
        <v>0.45600000000000002</v>
      </c>
      <c r="C190" s="12">
        <v>24</v>
      </c>
      <c r="D190" s="4">
        <f t="shared" si="2"/>
        <v>19</v>
      </c>
    </row>
    <row r="191" spans="1:5" x14ac:dyDescent="0.25">
      <c r="A191" s="5">
        <v>39304</v>
      </c>
      <c r="B191" s="47">
        <v>0.316</v>
      </c>
      <c r="C191" s="12">
        <v>24</v>
      </c>
      <c r="D191" s="4">
        <f t="shared" si="2"/>
        <v>13.166666666666666</v>
      </c>
    </row>
    <row r="192" spans="1:5" x14ac:dyDescent="0.25">
      <c r="A192" s="5">
        <v>39307</v>
      </c>
      <c r="B192" s="47">
        <v>0.52600000000000002</v>
      </c>
      <c r="C192" s="12">
        <v>24</v>
      </c>
      <c r="D192" s="4">
        <f t="shared" si="2"/>
        <v>21.916666666666668</v>
      </c>
    </row>
    <row r="193" spans="1:5" x14ac:dyDescent="0.25">
      <c r="A193" s="5">
        <v>39310</v>
      </c>
      <c r="B193" s="47">
        <v>0.51100000000000001</v>
      </c>
      <c r="C193" s="12">
        <v>24</v>
      </c>
      <c r="D193" s="4">
        <f t="shared" si="2"/>
        <v>21.291666666666668</v>
      </c>
    </row>
    <row r="194" spans="1:5" x14ac:dyDescent="0.25">
      <c r="A194" s="5">
        <v>39313</v>
      </c>
      <c r="B194" s="47">
        <v>0.442</v>
      </c>
      <c r="C194" s="12">
        <v>24</v>
      </c>
      <c r="D194" s="4">
        <f t="shared" si="2"/>
        <v>18.416666666666668</v>
      </c>
    </row>
    <row r="195" spans="1:5" x14ac:dyDescent="0.25">
      <c r="A195" s="5">
        <v>39316</v>
      </c>
      <c r="B195" s="47">
        <v>0.40699999999999997</v>
      </c>
      <c r="C195" s="12">
        <v>24</v>
      </c>
      <c r="D195" s="4">
        <f t="shared" si="2"/>
        <v>16.958333333333332</v>
      </c>
    </row>
    <row r="196" spans="1:5" x14ac:dyDescent="0.25">
      <c r="A196" s="5">
        <v>39319</v>
      </c>
      <c r="B196" s="47">
        <v>0.17599999999999999</v>
      </c>
      <c r="C196" s="12">
        <v>24</v>
      </c>
      <c r="D196" s="4">
        <f t="shared" si="2"/>
        <v>7.333333333333333</v>
      </c>
    </row>
    <row r="197" spans="1:5" x14ac:dyDescent="0.25">
      <c r="A197" s="5">
        <v>39322</v>
      </c>
      <c r="B197" s="47">
        <v>0.70199999999999996</v>
      </c>
      <c r="C197" s="12">
        <v>24</v>
      </c>
      <c r="D197" s="4">
        <f t="shared" si="2"/>
        <v>29.25</v>
      </c>
    </row>
    <row r="198" spans="1:5" x14ac:dyDescent="0.25">
      <c r="A198" s="5">
        <v>39325</v>
      </c>
      <c r="B198" s="47">
        <v>0.157</v>
      </c>
      <c r="C198" s="12">
        <v>24</v>
      </c>
      <c r="D198" s="4">
        <f t="shared" si="2"/>
        <v>6.541666666666667</v>
      </c>
    </row>
    <row r="199" spans="1:5" x14ac:dyDescent="0.25">
      <c r="A199" s="5">
        <v>39328</v>
      </c>
      <c r="B199" s="47">
        <v>0.70499999999999996</v>
      </c>
      <c r="C199" s="12">
        <v>24</v>
      </c>
      <c r="D199" s="4">
        <f t="shared" si="2"/>
        <v>29.375</v>
      </c>
    </row>
    <row r="200" spans="1:5" x14ac:dyDescent="0.25">
      <c r="A200" s="5">
        <v>39331</v>
      </c>
      <c r="B200" s="47">
        <v>0.85499999999999998</v>
      </c>
      <c r="C200" s="12">
        <v>24</v>
      </c>
      <c r="D200" s="3" t="s">
        <v>5</v>
      </c>
      <c r="E200" t="s">
        <v>58</v>
      </c>
    </row>
    <row r="201" spans="1:5" x14ac:dyDescent="0.25">
      <c r="A201" s="5">
        <v>39334</v>
      </c>
      <c r="B201" s="47">
        <v>0.30099999999999999</v>
      </c>
      <c r="C201" s="12">
        <v>24</v>
      </c>
      <c r="D201" s="3" t="s">
        <v>5</v>
      </c>
      <c r="E201" t="s">
        <v>58</v>
      </c>
    </row>
    <row r="202" spans="1:5" x14ac:dyDescent="0.25">
      <c r="A202" s="5">
        <v>39337</v>
      </c>
      <c r="B202" s="52" t="s">
        <v>19</v>
      </c>
      <c r="C202" s="10" t="s">
        <v>19</v>
      </c>
      <c r="D202" s="3" t="s">
        <v>5</v>
      </c>
      <c r="E202" t="s">
        <v>9</v>
      </c>
    </row>
    <row r="203" spans="1:5" x14ac:dyDescent="0.25">
      <c r="A203" s="5">
        <v>39340</v>
      </c>
      <c r="B203" s="47">
        <v>0.108</v>
      </c>
      <c r="C203" s="10">
        <v>24</v>
      </c>
      <c r="D203" s="4">
        <f>IF(B203="","",B203*1000/C203)</f>
        <v>4.5</v>
      </c>
    </row>
    <row r="204" spans="1:5" x14ac:dyDescent="0.25">
      <c r="A204" s="5">
        <v>39343</v>
      </c>
      <c r="B204" s="47">
        <v>0.57199999999999995</v>
      </c>
      <c r="C204" s="10">
        <v>24</v>
      </c>
      <c r="D204" s="4">
        <f>IF(B204="","",B204*1000/C204)</f>
        <v>23.833333333333332</v>
      </c>
    </row>
    <row r="205" spans="1:5" x14ac:dyDescent="0.25">
      <c r="A205" s="5">
        <v>39346</v>
      </c>
      <c r="B205" s="47">
        <v>0.64600000000000002</v>
      </c>
      <c r="C205" s="10">
        <v>24</v>
      </c>
      <c r="D205" s="4">
        <f t="shared" si="2"/>
        <v>26.916666666666668</v>
      </c>
    </row>
    <row r="206" spans="1:5" x14ac:dyDescent="0.25">
      <c r="A206" s="5">
        <v>39349</v>
      </c>
      <c r="B206" s="47">
        <v>0.28100000000000003</v>
      </c>
      <c r="C206" s="10">
        <v>24</v>
      </c>
      <c r="D206" s="4">
        <f t="shared" si="2"/>
        <v>11.708333333333334</v>
      </c>
    </row>
    <row r="207" spans="1:5" x14ac:dyDescent="0.25">
      <c r="A207" s="5">
        <v>39352</v>
      </c>
      <c r="B207" s="47">
        <v>0.27500000000000002</v>
      </c>
      <c r="C207" s="10">
        <v>24</v>
      </c>
      <c r="D207" s="4">
        <f t="shared" si="2"/>
        <v>11.458333333333334</v>
      </c>
    </row>
    <row r="208" spans="1:5" x14ac:dyDescent="0.25">
      <c r="A208" s="5">
        <v>39355</v>
      </c>
      <c r="B208" s="47">
        <v>0.308</v>
      </c>
      <c r="C208" s="10">
        <v>24</v>
      </c>
      <c r="D208" s="4">
        <f t="shared" ref="D208:D271" si="3">IF(B208="","",B208*1000/C208)</f>
        <v>12.833333333333334</v>
      </c>
    </row>
    <row r="209" spans="1:5" x14ac:dyDescent="0.25">
      <c r="A209" s="5">
        <v>39358</v>
      </c>
      <c r="B209" s="47">
        <v>0.45</v>
      </c>
      <c r="C209" s="10">
        <v>24</v>
      </c>
      <c r="D209" s="4">
        <f t="shared" si="3"/>
        <v>18.75</v>
      </c>
    </row>
    <row r="210" spans="1:5" x14ac:dyDescent="0.25">
      <c r="A210" s="5">
        <v>39361</v>
      </c>
      <c r="B210" s="47">
        <v>0.252</v>
      </c>
      <c r="C210" s="10">
        <v>24</v>
      </c>
      <c r="D210" s="4">
        <f t="shared" si="3"/>
        <v>10.5</v>
      </c>
    </row>
    <row r="211" spans="1:5" x14ac:dyDescent="0.25">
      <c r="A211" s="5">
        <v>39364</v>
      </c>
      <c r="B211" s="47">
        <v>0.13800000000000001</v>
      </c>
      <c r="C211" s="10">
        <v>24</v>
      </c>
      <c r="D211" s="4">
        <f t="shared" si="3"/>
        <v>5.75</v>
      </c>
    </row>
    <row r="212" spans="1:5" x14ac:dyDescent="0.25">
      <c r="A212" s="5">
        <v>39367</v>
      </c>
      <c r="B212" s="47">
        <v>0.193</v>
      </c>
      <c r="C212" s="10">
        <v>24</v>
      </c>
      <c r="D212" s="4">
        <f t="shared" si="3"/>
        <v>8.0416666666666661</v>
      </c>
    </row>
    <row r="213" spans="1:5" x14ac:dyDescent="0.25">
      <c r="A213" s="5">
        <v>39370</v>
      </c>
      <c r="B213" s="47">
        <v>0.379</v>
      </c>
      <c r="C213" s="10">
        <v>24</v>
      </c>
      <c r="D213" s="4">
        <f t="shared" si="3"/>
        <v>15.791666666666666</v>
      </c>
    </row>
    <row r="214" spans="1:5" x14ac:dyDescent="0.25">
      <c r="A214" s="5">
        <v>39373</v>
      </c>
      <c r="B214" s="47">
        <v>0.222</v>
      </c>
      <c r="C214" s="10">
        <v>24</v>
      </c>
      <c r="D214" s="4">
        <f t="shared" si="3"/>
        <v>9.25</v>
      </c>
    </row>
    <row r="215" spans="1:5" x14ac:dyDescent="0.25">
      <c r="A215" s="5">
        <v>39376</v>
      </c>
      <c r="B215" s="47">
        <v>0.254</v>
      </c>
      <c r="C215" s="10">
        <v>24</v>
      </c>
      <c r="D215" s="4">
        <f t="shared" si="3"/>
        <v>10.583333333333334</v>
      </c>
    </row>
    <row r="216" spans="1:5" x14ac:dyDescent="0.25">
      <c r="A216" s="5">
        <v>39379</v>
      </c>
      <c r="B216" s="47">
        <v>0.10199999999999999</v>
      </c>
      <c r="C216" s="10">
        <v>24</v>
      </c>
      <c r="D216" s="4">
        <f t="shared" si="3"/>
        <v>4.25</v>
      </c>
    </row>
    <row r="217" spans="1:5" x14ac:dyDescent="0.25">
      <c r="A217" s="5">
        <v>39382</v>
      </c>
      <c r="B217" s="52" t="s">
        <v>19</v>
      </c>
      <c r="C217" s="10" t="s">
        <v>19</v>
      </c>
      <c r="D217" s="3" t="s">
        <v>5</v>
      </c>
      <c r="E217" t="s">
        <v>39</v>
      </c>
    </row>
    <row r="218" spans="1:5" x14ac:dyDescent="0.25">
      <c r="A218" s="5">
        <v>39385</v>
      </c>
      <c r="B218" s="52" t="s">
        <v>19</v>
      </c>
      <c r="C218" s="10" t="s">
        <v>19</v>
      </c>
      <c r="D218" s="3" t="s">
        <v>5</v>
      </c>
      <c r="E218" t="s">
        <v>39</v>
      </c>
    </row>
    <row r="219" spans="1:5" x14ac:dyDescent="0.25">
      <c r="A219" s="5">
        <v>39388</v>
      </c>
      <c r="B219" s="47">
        <v>0.216</v>
      </c>
      <c r="C219" s="12">
        <v>24</v>
      </c>
      <c r="D219" s="4">
        <f t="shared" si="3"/>
        <v>9</v>
      </c>
    </row>
    <row r="220" spans="1:5" x14ac:dyDescent="0.25">
      <c r="A220" s="5">
        <v>39391</v>
      </c>
      <c r="B220" s="52" t="s">
        <v>19</v>
      </c>
      <c r="C220" s="10" t="s">
        <v>19</v>
      </c>
      <c r="D220" s="3" t="s">
        <v>5</v>
      </c>
      <c r="E220" t="s">
        <v>9</v>
      </c>
    </row>
    <row r="221" spans="1:5" x14ac:dyDescent="0.25">
      <c r="A221" s="5">
        <v>39394</v>
      </c>
      <c r="B221" s="47">
        <v>0.26100000000000001</v>
      </c>
      <c r="C221" s="12">
        <v>24</v>
      </c>
      <c r="D221" s="4">
        <f t="shared" si="3"/>
        <v>10.875</v>
      </c>
    </row>
    <row r="222" spans="1:5" x14ac:dyDescent="0.25">
      <c r="A222" s="5">
        <v>39397</v>
      </c>
      <c r="B222" s="52" t="s">
        <v>19</v>
      </c>
      <c r="C222" s="10" t="s">
        <v>19</v>
      </c>
      <c r="D222" s="3" t="s">
        <v>5</v>
      </c>
      <c r="E222" t="s">
        <v>9</v>
      </c>
    </row>
    <row r="223" spans="1:5" x14ac:dyDescent="0.25">
      <c r="A223" s="5">
        <v>39400</v>
      </c>
      <c r="B223" s="47">
        <v>0.32100000000000001</v>
      </c>
      <c r="C223" s="10">
        <v>24</v>
      </c>
      <c r="D223" s="4">
        <f t="shared" si="3"/>
        <v>13.375</v>
      </c>
    </row>
    <row r="224" spans="1:5" x14ac:dyDescent="0.25">
      <c r="A224" s="5">
        <v>39403</v>
      </c>
      <c r="B224" s="47">
        <v>0.25700000000000001</v>
      </c>
      <c r="C224" s="10">
        <v>24</v>
      </c>
      <c r="D224" s="4">
        <f t="shared" si="3"/>
        <v>10.708333333333334</v>
      </c>
    </row>
    <row r="225" spans="1:5" x14ac:dyDescent="0.25">
      <c r="A225" s="5">
        <v>39406</v>
      </c>
      <c r="B225" s="47">
        <v>0.42399999999999999</v>
      </c>
      <c r="C225" s="10">
        <v>24</v>
      </c>
      <c r="D225" s="4">
        <f t="shared" si="3"/>
        <v>17.666666666666668</v>
      </c>
    </row>
    <row r="226" spans="1:5" x14ac:dyDescent="0.25">
      <c r="A226" s="5">
        <v>39409</v>
      </c>
      <c r="B226" s="47">
        <v>0.17299999999999999</v>
      </c>
      <c r="C226" s="10">
        <v>24</v>
      </c>
      <c r="D226" s="4">
        <f t="shared" si="3"/>
        <v>7.208333333333333</v>
      </c>
    </row>
    <row r="227" spans="1:5" x14ac:dyDescent="0.25">
      <c r="A227" s="5">
        <v>39412</v>
      </c>
      <c r="B227" s="47">
        <v>0.36</v>
      </c>
      <c r="C227" s="12">
        <v>24</v>
      </c>
      <c r="D227" s="4">
        <f t="shared" si="3"/>
        <v>15</v>
      </c>
    </row>
    <row r="228" spans="1:5" x14ac:dyDescent="0.25">
      <c r="A228" s="5">
        <v>39415</v>
      </c>
      <c r="B228" s="47">
        <v>0.25800000000000001</v>
      </c>
      <c r="C228" s="12">
        <v>24</v>
      </c>
      <c r="D228" s="4">
        <f t="shared" si="3"/>
        <v>10.75</v>
      </c>
    </row>
    <row r="229" spans="1:5" x14ac:dyDescent="0.25">
      <c r="A229" s="5">
        <v>39418</v>
      </c>
      <c r="B229" s="47">
        <v>0.36799999999999999</v>
      </c>
      <c r="C229" s="12">
        <v>24</v>
      </c>
      <c r="D229" s="4">
        <f t="shared" si="3"/>
        <v>15.333333333333334</v>
      </c>
    </row>
    <row r="230" spans="1:5" x14ac:dyDescent="0.25">
      <c r="A230" s="5">
        <v>39421</v>
      </c>
      <c r="B230" s="47">
        <v>0.24099999999999999</v>
      </c>
      <c r="C230" s="12">
        <v>24</v>
      </c>
      <c r="D230" s="4">
        <f t="shared" si="3"/>
        <v>10.041666666666666</v>
      </c>
    </row>
    <row r="231" spans="1:5" x14ac:dyDescent="0.25">
      <c r="A231" s="5">
        <v>39424</v>
      </c>
      <c r="B231" s="47">
        <v>0.50600000000000001</v>
      </c>
      <c r="C231" s="12">
        <v>24</v>
      </c>
      <c r="D231" s="4">
        <f t="shared" si="3"/>
        <v>21.083333333333332</v>
      </c>
    </row>
    <row r="232" spans="1:5" x14ac:dyDescent="0.25">
      <c r="A232" s="5">
        <v>39427</v>
      </c>
      <c r="B232" s="47">
        <v>0.24399999999999999</v>
      </c>
      <c r="C232" s="12">
        <v>24</v>
      </c>
      <c r="D232" s="4">
        <f t="shared" si="3"/>
        <v>10.166666666666666</v>
      </c>
    </row>
    <row r="233" spans="1:5" x14ac:dyDescent="0.25">
      <c r="A233" s="5">
        <v>39430</v>
      </c>
      <c r="B233" s="52" t="s">
        <v>19</v>
      </c>
      <c r="D233" s="3" t="s">
        <v>5</v>
      </c>
      <c r="E233" t="s">
        <v>8</v>
      </c>
    </row>
    <row r="234" spans="1:5" x14ac:dyDescent="0.25">
      <c r="A234" s="5">
        <v>39433</v>
      </c>
      <c r="B234" s="52" t="s">
        <v>19</v>
      </c>
      <c r="D234" s="3" t="s">
        <v>5</v>
      </c>
      <c r="E234" t="s">
        <v>8</v>
      </c>
    </row>
    <row r="235" spans="1:5" x14ac:dyDescent="0.25">
      <c r="A235" s="5">
        <v>39436</v>
      </c>
      <c r="B235" s="52" t="s">
        <v>19</v>
      </c>
      <c r="D235" s="3" t="s">
        <v>5</v>
      </c>
      <c r="E235" t="s">
        <v>63</v>
      </c>
    </row>
    <row r="236" spans="1:5" x14ac:dyDescent="0.25">
      <c r="A236" s="5">
        <v>39439</v>
      </c>
      <c r="B236" s="52" t="s">
        <v>19</v>
      </c>
      <c r="D236" s="3" t="s">
        <v>5</v>
      </c>
      <c r="E236" t="s">
        <v>63</v>
      </c>
    </row>
    <row r="237" spans="1:5" x14ac:dyDescent="0.25">
      <c r="A237" s="5">
        <v>39442</v>
      </c>
      <c r="B237" s="52" t="s">
        <v>19</v>
      </c>
      <c r="D237" s="3" t="s">
        <v>5</v>
      </c>
      <c r="E237" t="s">
        <v>63</v>
      </c>
    </row>
    <row r="238" spans="1:5" ht="13.8" thickBot="1" x14ac:dyDescent="0.3">
      <c r="A238" s="56">
        <v>39445</v>
      </c>
      <c r="B238" s="57">
        <v>0.26400000000000001</v>
      </c>
      <c r="C238" s="58">
        <v>24</v>
      </c>
      <c r="D238" s="59">
        <f t="shared" si="3"/>
        <v>11</v>
      </c>
      <c r="E238" s="60"/>
    </row>
    <row r="239" spans="1:5" ht="13.8" thickTop="1" x14ac:dyDescent="0.25">
      <c r="A239" s="5">
        <v>39448</v>
      </c>
      <c r="B239" s="47">
        <v>0.34</v>
      </c>
      <c r="C239" s="12">
        <v>24</v>
      </c>
      <c r="D239" s="4">
        <f t="shared" si="3"/>
        <v>14.166666666666666</v>
      </c>
    </row>
    <row r="240" spans="1:5" x14ac:dyDescent="0.25">
      <c r="A240" s="5">
        <v>39451</v>
      </c>
      <c r="B240" s="47">
        <v>0.26800000000000002</v>
      </c>
      <c r="C240" s="12">
        <v>24</v>
      </c>
      <c r="D240" s="4">
        <f t="shared" si="3"/>
        <v>11.166666666666666</v>
      </c>
    </row>
    <row r="241" spans="1:4" x14ac:dyDescent="0.25">
      <c r="A241" s="5">
        <v>39454</v>
      </c>
      <c r="B241" s="47">
        <v>0.156</v>
      </c>
      <c r="C241" s="12">
        <v>24</v>
      </c>
      <c r="D241" s="4">
        <f t="shared" si="3"/>
        <v>6.5</v>
      </c>
    </row>
    <row r="242" spans="1:4" x14ac:dyDescent="0.25">
      <c r="A242" s="5">
        <v>39457</v>
      </c>
      <c r="B242" s="47">
        <v>0.222</v>
      </c>
      <c r="C242" s="12">
        <v>24</v>
      </c>
      <c r="D242" s="4">
        <f t="shared" si="3"/>
        <v>9.25</v>
      </c>
    </row>
    <row r="243" spans="1:4" x14ac:dyDescent="0.25">
      <c r="A243" s="5">
        <v>39460</v>
      </c>
      <c r="B243" s="47">
        <v>0.48699999999999999</v>
      </c>
      <c r="C243" s="12">
        <v>24</v>
      </c>
      <c r="D243" s="4">
        <f t="shared" si="3"/>
        <v>20.291666666666668</v>
      </c>
    </row>
    <row r="244" spans="1:4" x14ac:dyDescent="0.25">
      <c r="A244" s="5">
        <v>39463</v>
      </c>
      <c r="D244" s="4" t="str">
        <f t="shared" si="3"/>
        <v/>
      </c>
    </row>
    <row r="245" spans="1:4" x14ac:dyDescent="0.25">
      <c r="A245" s="5">
        <v>39466</v>
      </c>
      <c r="D245" s="4" t="str">
        <f t="shared" si="3"/>
        <v/>
      </c>
    </row>
    <row r="246" spans="1:4" x14ac:dyDescent="0.25">
      <c r="A246" s="5">
        <v>39469</v>
      </c>
      <c r="D246" s="4" t="str">
        <f t="shared" si="3"/>
        <v/>
      </c>
    </row>
    <row r="247" spans="1:4" x14ac:dyDescent="0.25">
      <c r="A247" s="5">
        <v>39472</v>
      </c>
      <c r="D247" s="4" t="str">
        <f t="shared" si="3"/>
        <v/>
      </c>
    </row>
    <row r="248" spans="1:4" x14ac:dyDescent="0.25">
      <c r="A248" s="5">
        <v>39475</v>
      </c>
      <c r="D248" s="4" t="str">
        <f t="shared" si="3"/>
        <v/>
      </c>
    </row>
    <row r="249" spans="1:4" x14ac:dyDescent="0.25">
      <c r="A249" s="5">
        <v>39478</v>
      </c>
      <c r="D249" s="4" t="str">
        <f t="shared" si="3"/>
        <v/>
      </c>
    </row>
    <row r="250" spans="1:4" x14ac:dyDescent="0.25">
      <c r="A250" s="5">
        <v>39481</v>
      </c>
      <c r="D250" s="4" t="str">
        <f t="shared" si="3"/>
        <v/>
      </c>
    </row>
    <row r="251" spans="1:4" x14ac:dyDescent="0.25">
      <c r="A251" s="5">
        <v>39484</v>
      </c>
      <c r="D251" s="4" t="str">
        <f t="shared" si="3"/>
        <v/>
      </c>
    </row>
    <row r="252" spans="1:4" x14ac:dyDescent="0.25">
      <c r="A252" s="5">
        <v>39487</v>
      </c>
      <c r="D252" s="4" t="str">
        <f t="shared" si="3"/>
        <v/>
      </c>
    </row>
    <row r="253" spans="1:4" x14ac:dyDescent="0.25">
      <c r="A253" s="5">
        <v>39490</v>
      </c>
      <c r="D253" s="4" t="str">
        <f t="shared" si="3"/>
        <v/>
      </c>
    </row>
    <row r="254" spans="1:4" x14ac:dyDescent="0.25">
      <c r="A254" s="5">
        <v>39493</v>
      </c>
      <c r="D254" s="4" t="str">
        <f t="shared" si="3"/>
        <v/>
      </c>
    </row>
    <row r="255" spans="1:4" x14ac:dyDescent="0.25">
      <c r="A255" s="5">
        <v>39496</v>
      </c>
      <c r="D255" s="4" t="str">
        <f t="shared" si="3"/>
        <v/>
      </c>
    </row>
    <row r="256" spans="1:4" x14ac:dyDescent="0.25">
      <c r="A256" s="5">
        <v>39499</v>
      </c>
      <c r="D256" s="4" t="str">
        <f t="shared" si="3"/>
        <v/>
      </c>
    </row>
    <row r="257" spans="1:4" x14ac:dyDescent="0.25">
      <c r="A257" s="5">
        <v>39502</v>
      </c>
      <c r="D257" s="4" t="str">
        <f t="shared" si="3"/>
        <v/>
      </c>
    </row>
    <row r="258" spans="1:4" x14ac:dyDescent="0.25">
      <c r="A258" s="5">
        <v>39505</v>
      </c>
      <c r="D258" s="4" t="str">
        <f t="shared" si="3"/>
        <v/>
      </c>
    </row>
    <row r="259" spans="1:4" x14ac:dyDescent="0.25">
      <c r="A259" s="5">
        <v>39508</v>
      </c>
      <c r="D259" s="4" t="str">
        <f t="shared" si="3"/>
        <v/>
      </c>
    </row>
    <row r="260" spans="1:4" x14ac:dyDescent="0.25">
      <c r="A260" s="5">
        <v>39511</v>
      </c>
      <c r="D260" s="4" t="str">
        <f t="shared" si="3"/>
        <v/>
      </c>
    </row>
    <row r="261" spans="1:4" x14ac:dyDescent="0.25">
      <c r="A261" s="5">
        <v>39514</v>
      </c>
      <c r="D261" s="4" t="str">
        <f t="shared" si="3"/>
        <v/>
      </c>
    </row>
    <row r="262" spans="1:4" x14ac:dyDescent="0.25">
      <c r="A262" s="5">
        <v>39517</v>
      </c>
      <c r="D262" s="4" t="str">
        <f t="shared" si="3"/>
        <v/>
      </c>
    </row>
    <row r="263" spans="1:4" x14ac:dyDescent="0.25">
      <c r="A263" s="5">
        <v>39520</v>
      </c>
      <c r="D263" s="4" t="str">
        <f t="shared" si="3"/>
        <v/>
      </c>
    </row>
    <row r="264" spans="1:4" x14ac:dyDescent="0.25">
      <c r="A264" s="5">
        <v>39523</v>
      </c>
      <c r="D264" s="4" t="str">
        <f t="shared" si="3"/>
        <v/>
      </c>
    </row>
    <row r="265" spans="1:4" x14ac:dyDescent="0.25">
      <c r="A265" s="5">
        <v>39526</v>
      </c>
      <c r="D265" s="4" t="str">
        <f t="shared" si="3"/>
        <v/>
      </c>
    </row>
    <row r="266" spans="1:4" x14ac:dyDescent="0.25">
      <c r="A266" s="5">
        <v>39529</v>
      </c>
      <c r="D266" s="4" t="str">
        <f t="shared" si="3"/>
        <v/>
      </c>
    </row>
    <row r="267" spans="1:4" x14ac:dyDescent="0.25">
      <c r="A267" s="5">
        <v>39532</v>
      </c>
      <c r="D267" s="4" t="str">
        <f t="shared" si="3"/>
        <v/>
      </c>
    </row>
    <row r="268" spans="1:4" x14ac:dyDescent="0.25">
      <c r="A268" s="5">
        <v>39535</v>
      </c>
      <c r="D268" s="4" t="str">
        <f t="shared" si="3"/>
        <v/>
      </c>
    </row>
    <row r="269" spans="1:4" x14ac:dyDescent="0.25">
      <c r="A269" s="5">
        <v>39538</v>
      </c>
      <c r="D269" s="4" t="str">
        <f t="shared" si="3"/>
        <v/>
      </c>
    </row>
    <row r="270" spans="1:4" x14ac:dyDescent="0.25">
      <c r="A270" s="5">
        <v>39541</v>
      </c>
      <c r="D270" s="4" t="str">
        <f t="shared" si="3"/>
        <v/>
      </c>
    </row>
    <row r="271" spans="1:4" x14ac:dyDescent="0.25">
      <c r="A271" s="5">
        <v>39544</v>
      </c>
      <c r="D271" s="4" t="str">
        <f t="shared" si="3"/>
        <v/>
      </c>
    </row>
    <row r="272" spans="1:4" x14ac:dyDescent="0.25">
      <c r="A272" s="5">
        <v>39547</v>
      </c>
      <c r="D272" s="4" t="str">
        <f t="shared" ref="D272:D335" si="4">IF(B272="","",B272*1000/C272)</f>
        <v/>
      </c>
    </row>
    <row r="273" spans="1:4" x14ac:dyDescent="0.25">
      <c r="A273" s="5">
        <v>39550</v>
      </c>
      <c r="D273" s="4" t="str">
        <f t="shared" si="4"/>
        <v/>
      </c>
    </row>
    <row r="274" spans="1:4" x14ac:dyDescent="0.25">
      <c r="A274" s="5">
        <v>39553</v>
      </c>
      <c r="D274" s="4" t="str">
        <f t="shared" si="4"/>
        <v/>
      </c>
    </row>
    <row r="275" spans="1:4" x14ac:dyDescent="0.25">
      <c r="A275" s="5">
        <v>39556</v>
      </c>
      <c r="D275" s="4" t="str">
        <f t="shared" si="4"/>
        <v/>
      </c>
    </row>
    <row r="276" spans="1:4" x14ac:dyDescent="0.25">
      <c r="A276" s="5">
        <v>39559</v>
      </c>
      <c r="D276" s="4" t="str">
        <f t="shared" si="4"/>
        <v/>
      </c>
    </row>
    <row r="277" spans="1:4" x14ac:dyDescent="0.25">
      <c r="A277" s="5">
        <v>39562</v>
      </c>
      <c r="D277" s="4" t="str">
        <f t="shared" si="4"/>
        <v/>
      </c>
    </row>
    <row r="278" spans="1:4" x14ac:dyDescent="0.25">
      <c r="A278" s="5">
        <v>39565</v>
      </c>
      <c r="D278" s="4" t="str">
        <f t="shared" si="4"/>
        <v/>
      </c>
    </row>
    <row r="279" spans="1:4" x14ac:dyDescent="0.25">
      <c r="A279" s="5">
        <v>39568</v>
      </c>
      <c r="D279" s="4" t="str">
        <f t="shared" si="4"/>
        <v/>
      </c>
    </row>
    <row r="280" spans="1:4" x14ac:dyDescent="0.25">
      <c r="A280" s="5">
        <v>39571</v>
      </c>
      <c r="D280" s="4" t="str">
        <f t="shared" si="4"/>
        <v/>
      </c>
    </row>
    <row r="281" spans="1:4" x14ac:dyDescent="0.25">
      <c r="A281" s="5">
        <v>39574</v>
      </c>
      <c r="D281" s="4" t="str">
        <f t="shared" si="4"/>
        <v/>
      </c>
    </row>
    <row r="282" spans="1:4" x14ac:dyDescent="0.25">
      <c r="A282" s="5">
        <v>39577</v>
      </c>
      <c r="D282" s="4" t="str">
        <f t="shared" si="4"/>
        <v/>
      </c>
    </row>
    <row r="283" spans="1:4" x14ac:dyDescent="0.25">
      <c r="A283" s="5">
        <v>39580</v>
      </c>
      <c r="D283" s="4" t="str">
        <f t="shared" si="4"/>
        <v/>
      </c>
    </row>
    <row r="284" spans="1:4" x14ac:dyDescent="0.25">
      <c r="A284" s="5">
        <v>39583</v>
      </c>
      <c r="D284" s="4" t="str">
        <f t="shared" si="4"/>
        <v/>
      </c>
    </row>
    <row r="285" spans="1:4" x14ac:dyDescent="0.25">
      <c r="A285" s="5">
        <v>39586</v>
      </c>
      <c r="D285" s="4" t="str">
        <f t="shared" si="4"/>
        <v/>
      </c>
    </row>
    <row r="286" spans="1:4" x14ac:dyDescent="0.25">
      <c r="A286" s="5">
        <v>39589</v>
      </c>
      <c r="D286" s="4" t="str">
        <f t="shared" si="4"/>
        <v/>
      </c>
    </row>
    <row r="287" spans="1:4" x14ac:dyDescent="0.25">
      <c r="A287" s="5">
        <v>39592</v>
      </c>
      <c r="D287" s="4" t="str">
        <f t="shared" si="4"/>
        <v/>
      </c>
    </row>
    <row r="288" spans="1:4" x14ac:dyDescent="0.25">
      <c r="A288" s="5">
        <v>39595</v>
      </c>
      <c r="D288" s="4" t="str">
        <f t="shared" si="4"/>
        <v/>
      </c>
    </row>
    <row r="289" spans="1:4" x14ac:dyDescent="0.25">
      <c r="A289" s="5">
        <v>39598</v>
      </c>
      <c r="D289" s="4" t="str">
        <f t="shared" si="4"/>
        <v/>
      </c>
    </row>
    <row r="290" spans="1:4" x14ac:dyDescent="0.25">
      <c r="A290" s="5">
        <v>39601</v>
      </c>
      <c r="D290" s="4" t="str">
        <f t="shared" si="4"/>
        <v/>
      </c>
    </row>
    <row r="291" spans="1:4" x14ac:dyDescent="0.25">
      <c r="A291" s="5">
        <v>39604</v>
      </c>
      <c r="D291" s="4" t="str">
        <f t="shared" si="4"/>
        <v/>
      </c>
    </row>
    <row r="292" spans="1:4" x14ac:dyDescent="0.25">
      <c r="A292" s="5">
        <v>39607</v>
      </c>
      <c r="D292" s="4" t="str">
        <f t="shared" si="4"/>
        <v/>
      </c>
    </row>
    <row r="293" spans="1:4" x14ac:dyDescent="0.25">
      <c r="A293" s="5">
        <v>39610</v>
      </c>
      <c r="D293" s="4" t="str">
        <f t="shared" si="4"/>
        <v/>
      </c>
    </row>
    <row r="294" spans="1:4" x14ac:dyDescent="0.25">
      <c r="A294" s="5">
        <v>39613</v>
      </c>
      <c r="D294" s="4" t="str">
        <f t="shared" si="4"/>
        <v/>
      </c>
    </row>
    <row r="295" spans="1:4" x14ac:dyDescent="0.25">
      <c r="A295" s="5">
        <v>39616</v>
      </c>
      <c r="D295" s="4" t="str">
        <f t="shared" si="4"/>
        <v/>
      </c>
    </row>
    <row r="296" spans="1:4" x14ac:dyDescent="0.25">
      <c r="A296" s="5">
        <v>39619</v>
      </c>
      <c r="D296" s="4" t="str">
        <f t="shared" si="4"/>
        <v/>
      </c>
    </row>
    <row r="297" spans="1:4" x14ac:dyDescent="0.25">
      <c r="A297" s="5">
        <v>39622</v>
      </c>
      <c r="D297" s="4" t="str">
        <f t="shared" si="4"/>
        <v/>
      </c>
    </row>
    <row r="298" spans="1:4" x14ac:dyDescent="0.25">
      <c r="A298" s="5">
        <v>39625</v>
      </c>
      <c r="D298" s="4" t="str">
        <f t="shared" si="4"/>
        <v/>
      </c>
    </row>
    <row r="299" spans="1:4" x14ac:dyDescent="0.25">
      <c r="A299" s="5">
        <v>39628</v>
      </c>
      <c r="D299" s="4" t="str">
        <f t="shared" si="4"/>
        <v/>
      </c>
    </row>
    <row r="300" spans="1:4" x14ac:dyDescent="0.25">
      <c r="A300" s="5">
        <v>39631</v>
      </c>
      <c r="D300" s="4" t="str">
        <f t="shared" si="4"/>
        <v/>
      </c>
    </row>
    <row r="301" spans="1:4" x14ac:dyDescent="0.25">
      <c r="A301" s="5">
        <v>39634</v>
      </c>
      <c r="D301" s="4" t="str">
        <f t="shared" si="4"/>
        <v/>
      </c>
    </row>
    <row r="302" spans="1:4" x14ac:dyDescent="0.25">
      <c r="A302" s="5">
        <v>39637</v>
      </c>
      <c r="D302" s="4" t="str">
        <f t="shared" si="4"/>
        <v/>
      </c>
    </row>
    <row r="303" spans="1:4" x14ac:dyDescent="0.25">
      <c r="A303" s="5">
        <v>39640</v>
      </c>
      <c r="D303" s="4" t="str">
        <f t="shared" si="4"/>
        <v/>
      </c>
    </row>
    <row r="304" spans="1:4" x14ac:dyDescent="0.25">
      <c r="A304" s="5">
        <v>39643</v>
      </c>
      <c r="D304" s="4" t="str">
        <f t="shared" si="4"/>
        <v/>
      </c>
    </row>
    <row r="305" spans="1:4" x14ac:dyDescent="0.25">
      <c r="A305" s="5">
        <v>39646</v>
      </c>
      <c r="D305" s="4" t="str">
        <f t="shared" si="4"/>
        <v/>
      </c>
    </row>
    <row r="306" spans="1:4" x14ac:dyDescent="0.25">
      <c r="A306" s="5">
        <v>39649</v>
      </c>
      <c r="D306" s="4" t="str">
        <f t="shared" si="4"/>
        <v/>
      </c>
    </row>
    <row r="307" spans="1:4" x14ac:dyDescent="0.25">
      <c r="A307" s="5">
        <v>39652</v>
      </c>
      <c r="D307" s="4" t="str">
        <f t="shared" si="4"/>
        <v/>
      </c>
    </row>
    <row r="308" spans="1:4" x14ac:dyDescent="0.25">
      <c r="A308" s="5">
        <v>39655</v>
      </c>
      <c r="D308" s="4" t="str">
        <f t="shared" si="4"/>
        <v/>
      </c>
    </row>
    <row r="309" spans="1:4" x14ac:dyDescent="0.25">
      <c r="A309" s="5">
        <v>39658</v>
      </c>
      <c r="D309" s="4" t="str">
        <f t="shared" si="4"/>
        <v/>
      </c>
    </row>
    <row r="310" spans="1:4" x14ac:dyDescent="0.25">
      <c r="A310" s="5">
        <v>39661</v>
      </c>
      <c r="D310" s="4" t="str">
        <f t="shared" si="4"/>
        <v/>
      </c>
    </row>
    <row r="311" spans="1:4" x14ac:dyDescent="0.25">
      <c r="A311" s="5">
        <v>39664</v>
      </c>
      <c r="D311" s="4" t="str">
        <f t="shared" si="4"/>
        <v/>
      </c>
    </row>
    <row r="312" spans="1:4" x14ac:dyDescent="0.25">
      <c r="A312" s="5">
        <v>39667</v>
      </c>
      <c r="D312" s="4" t="str">
        <f t="shared" si="4"/>
        <v/>
      </c>
    </row>
    <row r="313" spans="1:4" x14ac:dyDescent="0.25">
      <c r="A313" s="5">
        <v>39670</v>
      </c>
      <c r="D313" s="4" t="str">
        <f t="shared" si="4"/>
        <v/>
      </c>
    </row>
    <row r="314" spans="1:4" x14ac:dyDescent="0.25">
      <c r="A314" s="5">
        <v>39673</v>
      </c>
      <c r="D314" s="4" t="str">
        <f t="shared" si="4"/>
        <v/>
      </c>
    </row>
    <row r="315" spans="1:4" x14ac:dyDescent="0.25">
      <c r="A315" s="5">
        <v>39676</v>
      </c>
      <c r="D315" s="4" t="str">
        <f t="shared" si="4"/>
        <v/>
      </c>
    </row>
    <row r="316" spans="1:4" x14ac:dyDescent="0.25">
      <c r="A316" s="5">
        <v>39679</v>
      </c>
      <c r="D316" s="4" t="str">
        <f t="shared" si="4"/>
        <v/>
      </c>
    </row>
    <row r="317" spans="1:4" x14ac:dyDescent="0.25">
      <c r="A317" s="5">
        <v>39682</v>
      </c>
      <c r="D317" s="4" t="str">
        <f t="shared" si="4"/>
        <v/>
      </c>
    </row>
    <row r="318" spans="1:4" x14ac:dyDescent="0.25">
      <c r="A318" s="5">
        <v>39685</v>
      </c>
      <c r="D318" s="4" t="str">
        <f t="shared" si="4"/>
        <v/>
      </c>
    </row>
    <row r="319" spans="1:4" x14ac:dyDescent="0.25">
      <c r="A319" s="5">
        <v>39688</v>
      </c>
      <c r="D319" s="4" t="str">
        <f t="shared" si="4"/>
        <v/>
      </c>
    </row>
    <row r="320" spans="1:4" x14ac:dyDescent="0.25">
      <c r="A320" s="5">
        <v>39691</v>
      </c>
      <c r="D320" s="4" t="str">
        <f t="shared" si="4"/>
        <v/>
      </c>
    </row>
    <row r="321" spans="1:4" x14ac:dyDescent="0.25">
      <c r="A321" s="5">
        <v>39694</v>
      </c>
      <c r="D321" s="4" t="str">
        <f t="shared" si="4"/>
        <v/>
      </c>
    </row>
    <row r="322" spans="1:4" x14ac:dyDescent="0.25">
      <c r="A322" s="5">
        <v>39697</v>
      </c>
      <c r="D322" s="4" t="str">
        <f t="shared" si="4"/>
        <v/>
      </c>
    </row>
    <row r="323" spans="1:4" x14ac:dyDescent="0.25">
      <c r="A323" s="5">
        <v>39700</v>
      </c>
      <c r="D323" s="4" t="str">
        <f t="shared" si="4"/>
        <v/>
      </c>
    </row>
    <row r="324" spans="1:4" x14ac:dyDescent="0.25">
      <c r="A324" s="5">
        <v>39703</v>
      </c>
      <c r="D324" s="4" t="str">
        <f t="shared" si="4"/>
        <v/>
      </c>
    </row>
    <row r="325" spans="1:4" x14ac:dyDescent="0.25">
      <c r="A325" s="5">
        <v>39706</v>
      </c>
      <c r="D325" s="4" t="str">
        <f t="shared" si="4"/>
        <v/>
      </c>
    </row>
    <row r="326" spans="1:4" x14ac:dyDescent="0.25">
      <c r="A326" s="5">
        <v>39709</v>
      </c>
      <c r="D326" s="4" t="str">
        <f t="shared" si="4"/>
        <v/>
      </c>
    </row>
    <row r="327" spans="1:4" x14ac:dyDescent="0.25">
      <c r="A327" s="5">
        <v>39712</v>
      </c>
      <c r="D327" s="4" t="str">
        <f t="shared" si="4"/>
        <v/>
      </c>
    </row>
    <row r="328" spans="1:4" x14ac:dyDescent="0.25">
      <c r="A328" s="5">
        <v>39715</v>
      </c>
      <c r="D328" s="4" t="str">
        <f t="shared" si="4"/>
        <v/>
      </c>
    </row>
    <row r="329" spans="1:4" x14ac:dyDescent="0.25">
      <c r="A329" s="5">
        <v>39718</v>
      </c>
      <c r="D329" s="4" t="str">
        <f t="shared" si="4"/>
        <v/>
      </c>
    </row>
    <row r="330" spans="1:4" x14ac:dyDescent="0.25">
      <c r="A330" s="5">
        <v>39721</v>
      </c>
      <c r="D330" s="4" t="str">
        <f t="shared" si="4"/>
        <v/>
      </c>
    </row>
    <row r="331" spans="1:4" x14ac:dyDescent="0.25">
      <c r="A331" s="5">
        <v>39724</v>
      </c>
      <c r="D331" s="4" t="str">
        <f t="shared" si="4"/>
        <v/>
      </c>
    </row>
    <row r="332" spans="1:4" x14ac:dyDescent="0.25">
      <c r="A332" s="5">
        <v>39727</v>
      </c>
      <c r="D332" s="4" t="str">
        <f t="shared" si="4"/>
        <v/>
      </c>
    </row>
    <row r="333" spans="1:4" x14ac:dyDescent="0.25">
      <c r="A333" s="5">
        <v>39730</v>
      </c>
      <c r="D333" s="4" t="str">
        <f t="shared" si="4"/>
        <v/>
      </c>
    </row>
    <row r="334" spans="1:4" x14ac:dyDescent="0.25">
      <c r="A334" s="5">
        <v>39733</v>
      </c>
      <c r="D334" s="4" t="str">
        <f t="shared" si="4"/>
        <v/>
      </c>
    </row>
    <row r="335" spans="1:4" x14ac:dyDescent="0.25">
      <c r="A335" s="5">
        <v>39736</v>
      </c>
      <c r="D335" s="4" t="str">
        <f t="shared" si="4"/>
        <v/>
      </c>
    </row>
    <row r="336" spans="1:4" x14ac:dyDescent="0.25">
      <c r="A336" s="5">
        <v>39739</v>
      </c>
      <c r="D336" s="4" t="str">
        <f t="shared" ref="D336:D399" si="5">IF(B336="","",B336*1000/C336)</f>
        <v/>
      </c>
    </row>
    <row r="337" spans="1:4" x14ac:dyDescent="0.25">
      <c r="A337" s="5">
        <v>39742</v>
      </c>
      <c r="D337" s="4" t="str">
        <f t="shared" si="5"/>
        <v/>
      </c>
    </row>
    <row r="338" spans="1:4" x14ac:dyDescent="0.25">
      <c r="A338" s="5">
        <v>39745</v>
      </c>
      <c r="D338" s="4" t="str">
        <f t="shared" si="5"/>
        <v/>
      </c>
    </row>
    <row r="339" spans="1:4" x14ac:dyDescent="0.25">
      <c r="A339" s="5">
        <v>39748</v>
      </c>
      <c r="D339" s="4" t="str">
        <f t="shared" si="5"/>
        <v/>
      </c>
    </row>
    <row r="340" spans="1:4" x14ac:dyDescent="0.25">
      <c r="A340" s="5">
        <v>39751</v>
      </c>
      <c r="D340" s="4" t="str">
        <f t="shared" si="5"/>
        <v/>
      </c>
    </row>
    <row r="341" spans="1:4" x14ac:dyDescent="0.25">
      <c r="A341" s="5">
        <v>39754</v>
      </c>
      <c r="D341" s="4" t="str">
        <f t="shared" si="5"/>
        <v/>
      </c>
    </row>
    <row r="342" spans="1:4" x14ac:dyDescent="0.25">
      <c r="A342" s="5">
        <v>39757</v>
      </c>
      <c r="D342" s="4" t="str">
        <f t="shared" si="5"/>
        <v/>
      </c>
    </row>
    <row r="343" spans="1:4" x14ac:dyDescent="0.25">
      <c r="A343" s="5">
        <v>39760</v>
      </c>
      <c r="D343" s="4" t="str">
        <f t="shared" si="5"/>
        <v/>
      </c>
    </row>
    <row r="344" spans="1:4" x14ac:dyDescent="0.25">
      <c r="A344" s="5">
        <v>39763</v>
      </c>
      <c r="D344" s="4" t="str">
        <f t="shared" si="5"/>
        <v/>
      </c>
    </row>
    <row r="345" spans="1:4" x14ac:dyDescent="0.25">
      <c r="A345" s="5">
        <v>39766</v>
      </c>
      <c r="D345" s="4" t="str">
        <f t="shared" si="5"/>
        <v/>
      </c>
    </row>
    <row r="346" spans="1:4" x14ac:dyDescent="0.25">
      <c r="A346" s="5">
        <v>39769</v>
      </c>
      <c r="D346" s="4" t="str">
        <f t="shared" si="5"/>
        <v/>
      </c>
    </row>
    <row r="347" spans="1:4" x14ac:dyDescent="0.25">
      <c r="A347" s="5">
        <v>39772</v>
      </c>
      <c r="D347" s="4" t="str">
        <f t="shared" si="5"/>
        <v/>
      </c>
    </row>
    <row r="348" spans="1:4" x14ac:dyDescent="0.25">
      <c r="A348" s="5">
        <v>39775</v>
      </c>
      <c r="D348" s="4" t="str">
        <f t="shared" si="5"/>
        <v/>
      </c>
    </row>
    <row r="349" spans="1:4" x14ac:dyDescent="0.25">
      <c r="A349" s="5">
        <v>39778</v>
      </c>
      <c r="D349" s="4" t="str">
        <f t="shared" si="5"/>
        <v/>
      </c>
    </row>
    <row r="350" spans="1:4" x14ac:dyDescent="0.25">
      <c r="A350" s="5">
        <v>39781</v>
      </c>
      <c r="D350" s="4" t="str">
        <f t="shared" si="5"/>
        <v/>
      </c>
    </row>
    <row r="351" spans="1:4" x14ac:dyDescent="0.25">
      <c r="A351" s="5">
        <v>39784</v>
      </c>
      <c r="D351" s="4" t="str">
        <f t="shared" si="5"/>
        <v/>
      </c>
    </row>
    <row r="352" spans="1:4" x14ac:dyDescent="0.25">
      <c r="A352" s="5">
        <v>39787</v>
      </c>
      <c r="D352" s="4" t="str">
        <f t="shared" si="5"/>
        <v/>
      </c>
    </row>
    <row r="353" spans="1:4" x14ac:dyDescent="0.25">
      <c r="A353" s="5">
        <v>39790</v>
      </c>
      <c r="D353" s="4" t="str">
        <f t="shared" si="5"/>
        <v/>
      </c>
    </row>
    <row r="354" spans="1:4" x14ac:dyDescent="0.25">
      <c r="A354" s="5">
        <v>39793</v>
      </c>
      <c r="D354" s="4" t="str">
        <f t="shared" si="5"/>
        <v/>
      </c>
    </row>
    <row r="355" spans="1:4" x14ac:dyDescent="0.25">
      <c r="A355" s="5">
        <v>39796</v>
      </c>
      <c r="D355" s="4" t="str">
        <f t="shared" si="5"/>
        <v/>
      </c>
    </row>
    <row r="356" spans="1:4" x14ac:dyDescent="0.25">
      <c r="A356" s="5">
        <v>39799</v>
      </c>
      <c r="D356" s="4" t="str">
        <f t="shared" si="5"/>
        <v/>
      </c>
    </row>
    <row r="357" spans="1:4" x14ac:dyDescent="0.25">
      <c r="A357" s="5">
        <v>39802</v>
      </c>
      <c r="D357" s="4" t="str">
        <f t="shared" si="5"/>
        <v/>
      </c>
    </row>
    <row r="358" spans="1:4" x14ac:dyDescent="0.25">
      <c r="A358" s="5">
        <v>39805</v>
      </c>
      <c r="D358" s="4" t="str">
        <f t="shared" si="5"/>
        <v/>
      </c>
    </row>
    <row r="359" spans="1:4" x14ac:dyDescent="0.25">
      <c r="A359" s="5">
        <v>39808</v>
      </c>
      <c r="D359" s="4" t="str">
        <f t="shared" si="5"/>
        <v/>
      </c>
    </row>
    <row r="360" spans="1:4" x14ac:dyDescent="0.25">
      <c r="A360" s="5">
        <v>39811</v>
      </c>
      <c r="D360" s="4" t="str">
        <f t="shared" si="5"/>
        <v/>
      </c>
    </row>
    <row r="361" spans="1:4" x14ac:dyDescent="0.25">
      <c r="A361" s="5">
        <v>39814</v>
      </c>
      <c r="D361" s="4" t="str">
        <f t="shared" si="5"/>
        <v/>
      </c>
    </row>
    <row r="362" spans="1:4" x14ac:dyDescent="0.25">
      <c r="A362" s="5">
        <v>39817</v>
      </c>
      <c r="D362" s="4" t="str">
        <f t="shared" si="5"/>
        <v/>
      </c>
    </row>
    <row r="363" spans="1:4" x14ac:dyDescent="0.25">
      <c r="A363" s="5">
        <v>39820</v>
      </c>
      <c r="D363" s="4" t="str">
        <f t="shared" si="5"/>
        <v/>
      </c>
    </row>
    <row r="364" spans="1:4" x14ac:dyDescent="0.25">
      <c r="A364" s="5">
        <v>39823</v>
      </c>
      <c r="D364" s="4" t="str">
        <f t="shared" si="5"/>
        <v/>
      </c>
    </row>
    <row r="365" spans="1:4" x14ac:dyDescent="0.25">
      <c r="A365" s="5">
        <v>39826</v>
      </c>
      <c r="D365" s="4" t="str">
        <f t="shared" si="5"/>
        <v/>
      </c>
    </row>
    <row r="366" spans="1:4" x14ac:dyDescent="0.25">
      <c r="A366" s="5">
        <v>39829</v>
      </c>
      <c r="D366" s="4" t="str">
        <f t="shared" si="5"/>
        <v/>
      </c>
    </row>
    <row r="367" spans="1:4" x14ac:dyDescent="0.25">
      <c r="A367" s="5">
        <v>39832</v>
      </c>
      <c r="D367" s="4" t="str">
        <f t="shared" si="5"/>
        <v/>
      </c>
    </row>
    <row r="368" spans="1:4" x14ac:dyDescent="0.25">
      <c r="A368" s="5">
        <v>39835</v>
      </c>
      <c r="D368" s="4" t="str">
        <f t="shared" si="5"/>
        <v/>
      </c>
    </row>
    <row r="369" spans="1:4" x14ac:dyDescent="0.25">
      <c r="A369" s="5">
        <v>39838</v>
      </c>
      <c r="D369" s="4" t="str">
        <f t="shared" si="5"/>
        <v/>
      </c>
    </row>
    <row r="370" spans="1:4" x14ac:dyDescent="0.25">
      <c r="A370" s="5">
        <v>39841</v>
      </c>
      <c r="D370" s="4" t="str">
        <f t="shared" si="5"/>
        <v/>
      </c>
    </row>
    <row r="371" spans="1:4" x14ac:dyDescent="0.25">
      <c r="A371" s="5">
        <v>39844</v>
      </c>
      <c r="D371" s="4" t="str">
        <f t="shared" si="5"/>
        <v/>
      </c>
    </row>
    <row r="372" spans="1:4" x14ac:dyDescent="0.25">
      <c r="A372" s="5">
        <v>39847</v>
      </c>
      <c r="D372" s="4" t="str">
        <f t="shared" si="5"/>
        <v/>
      </c>
    </row>
    <row r="373" spans="1:4" x14ac:dyDescent="0.25">
      <c r="A373" s="5">
        <v>39850</v>
      </c>
      <c r="D373" s="4" t="str">
        <f t="shared" si="5"/>
        <v/>
      </c>
    </row>
    <row r="374" spans="1:4" x14ac:dyDescent="0.25">
      <c r="A374" s="5">
        <v>39853</v>
      </c>
      <c r="D374" s="4" t="str">
        <f t="shared" si="5"/>
        <v/>
      </c>
    </row>
    <row r="375" spans="1:4" x14ac:dyDescent="0.25">
      <c r="A375" s="5">
        <v>39856</v>
      </c>
      <c r="D375" s="4" t="str">
        <f t="shared" si="5"/>
        <v/>
      </c>
    </row>
    <row r="376" spans="1:4" x14ac:dyDescent="0.25">
      <c r="A376" s="5">
        <v>39859</v>
      </c>
      <c r="D376" s="4" t="str">
        <f t="shared" si="5"/>
        <v/>
      </c>
    </row>
    <row r="377" spans="1:4" x14ac:dyDescent="0.25">
      <c r="A377" s="5">
        <v>39862</v>
      </c>
      <c r="D377" s="4" t="str">
        <f t="shared" si="5"/>
        <v/>
      </c>
    </row>
    <row r="378" spans="1:4" x14ac:dyDescent="0.25">
      <c r="A378" s="5">
        <v>39865</v>
      </c>
      <c r="D378" s="4" t="str">
        <f t="shared" si="5"/>
        <v/>
      </c>
    </row>
    <row r="379" spans="1:4" x14ac:dyDescent="0.25">
      <c r="A379" s="5">
        <v>39868</v>
      </c>
      <c r="D379" s="4" t="str">
        <f t="shared" si="5"/>
        <v/>
      </c>
    </row>
    <row r="380" spans="1:4" x14ac:dyDescent="0.25">
      <c r="A380" s="5">
        <v>39871</v>
      </c>
      <c r="D380" s="4" t="str">
        <f t="shared" si="5"/>
        <v/>
      </c>
    </row>
    <row r="381" spans="1:4" x14ac:dyDescent="0.25">
      <c r="A381" s="5">
        <v>39874</v>
      </c>
      <c r="D381" s="4" t="str">
        <f t="shared" si="5"/>
        <v/>
      </c>
    </row>
    <row r="382" spans="1:4" x14ac:dyDescent="0.25">
      <c r="A382" s="5">
        <v>39877</v>
      </c>
      <c r="D382" s="4" t="str">
        <f t="shared" si="5"/>
        <v/>
      </c>
    </row>
    <row r="383" spans="1:4" x14ac:dyDescent="0.25">
      <c r="A383" s="5">
        <v>39880</v>
      </c>
      <c r="D383" s="4" t="str">
        <f t="shared" si="5"/>
        <v/>
      </c>
    </row>
    <row r="384" spans="1:4" x14ac:dyDescent="0.25">
      <c r="A384" s="5">
        <v>39883</v>
      </c>
      <c r="D384" s="4" t="str">
        <f t="shared" si="5"/>
        <v/>
      </c>
    </row>
    <row r="385" spans="1:4" x14ac:dyDescent="0.25">
      <c r="A385" s="5">
        <v>39886</v>
      </c>
      <c r="D385" s="4" t="str">
        <f t="shared" si="5"/>
        <v/>
      </c>
    </row>
    <row r="386" spans="1:4" x14ac:dyDescent="0.25">
      <c r="A386" s="5">
        <v>39889</v>
      </c>
      <c r="D386" s="4" t="str">
        <f t="shared" si="5"/>
        <v/>
      </c>
    </row>
    <row r="387" spans="1:4" x14ac:dyDescent="0.25">
      <c r="A387" s="5">
        <v>39892</v>
      </c>
      <c r="D387" s="4" t="str">
        <f t="shared" si="5"/>
        <v/>
      </c>
    </row>
    <row r="388" spans="1:4" x14ac:dyDescent="0.25">
      <c r="A388" s="5">
        <v>39895</v>
      </c>
      <c r="D388" s="4" t="str">
        <f t="shared" si="5"/>
        <v/>
      </c>
    </row>
    <row r="389" spans="1:4" x14ac:dyDescent="0.25">
      <c r="A389" s="5">
        <v>39898</v>
      </c>
      <c r="D389" s="4" t="str">
        <f t="shared" si="5"/>
        <v/>
      </c>
    </row>
    <row r="390" spans="1:4" x14ac:dyDescent="0.25">
      <c r="A390" s="5">
        <v>39901</v>
      </c>
      <c r="D390" s="4" t="str">
        <f t="shared" si="5"/>
        <v/>
      </c>
    </row>
    <row r="391" spans="1:4" x14ac:dyDescent="0.25">
      <c r="A391" s="5">
        <v>39904</v>
      </c>
      <c r="D391" s="4" t="str">
        <f t="shared" si="5"/>
        <v/>
      </c>
    </row>
    <row r="392" spans="1:4" x14ac:dyDescent="0.25">
      <c r="A392" s="5">
        <v>39907</v>
      </c>
      <c r="D392" s="4" t="str">
        <f t="shared" si="5"/>
        <v/>
      </c>
    </row>
    <row r="393" spans="1:4" x14ac:dyDescent="0.25">
      <c r="A393" s="5">
        <v>39910</v>
      </c>
      <c r="D393" s="4" t="str">
        <f t="shared" si="5"/>
        <v/>
      </c>
    </row>
    <row r="394" spans="1:4" x14ac:dyDescent="0.25">
      <c r="A394" s="5">
        <v>39913</v>
      </c>
      <c r="D394" s="4" t="str">
        <f t="shared" si="5"/>
        <v/>
      </c>
    </row>
    <row r="395" spans="1:4" x14ac:dyDescent="0.25">
      <c r="A395" s="5">
        <v>39916</v>
      </c>
      <c r="D395" s="4" t="str">
        <f t="shared" si="5"/>
        <v/>
      </c>
    </row>
    <row r="396" spans="1:4" x14ac:dyDescent="0.25">
      <c r="A396" s="5">
        <v>39919</v>
      </c>
      <c r="D396" s="4" t="str">
        <f t="shared" si="5"/>
        <v/>
      </c>
    </row>
    <row r="397" spans="1:4" x14ac:dyDescent="0.25">
      <c r="A397" s="5">
        <v>39922</v>
      </c>
      <c r="D397" s="4" t="str">
        <f t="shared" si="5"/>
        <v/>
      </c>
    </row>
    <row r="398" spans="1:4" x14ac:dyDescent="0.25">
      <c r="A398" s="5">
        <v>39925</v>
      </c>
      <c r="D398" s="4" t="str">
        <f t="shared" si="5"/>
        <v/>
      </c>
    </row>
    <row r="399" spans="1:4" x14ac:dyDescent="0.25">
      <c r="A399" s="5">
        <v>39928</v>
      </c>
      <c r="D399" s="4" t="str">
        <f t="shared" si="5"/>
        <v/>
      </c>
    </row>
    <row r="400" spans="1:4" x14ac:dyDescent="0.25">
      <c r="A400" s="5">
        <v>39931</v>
      </c>
      <c r="D400" s="4" t="str">
        <f t="shared" ref="D400:D463" si="6">IF(B400="","",B400*1000/C400)</f>
        <v/>
      </c>
    </row>
    <row r="401" spans="1:4" x14ac:dyDescent="0.25">
      <c r="A401" s="5">
        <v>39934</v>
      </c>
      <c r="D401" s="4" t="str">
        <f t="shared" si="6"/>
        <v/>
      </c>
    </row>
    <row r="402" spans="1:4" x14ac:dyDescent="0.25">
      <c r="A402" s="5">
        <v>39937</v>
      </c>
      <c r="D402" s="4" t="str">
        <f t="shared" si="6"/>
        <v/>
      </c>
    </row>
    <row r="403" spans="1:4" x14ac:dyDescent="0.25">
      <c r="A403" s="5">
        <v>39940</v>
      </c>
      <c r="D403" s="4" t="str">
        <f t="shared" si="6"/>
        <v/>
      </c>
    </row>
    <row r="404" spans="1:4" x14ac:dyDescent="0.25">
      <c r="A404" s="5">
        <v>39943</v>
      </c>
      <c r="D404" s="4" t="str">
        <f t="shared" si="6"/>
        <v/>
      </c>
    </row>
    <row r="405" spans="1:4" x14ac:dyDescent="0.25">
      <c r="A405" s="5">
        <v>39946</v>
      </c>
      <c r="D405" s="4" t="str">
        <f t="shared" si="6"/>
        <v/>
      </c>
    </row>
    <row r="406" spans="1:4" x14ac:dyDescent="0.25">
      <c r="A406" s="5">
        <v>39949</v>
      </c>
      <c r="D406" s="4" t="str">
        <f t="shared" si="6"/>
        <v/>
      </c>
    </row>
    <row r="407" spans="1:4" x14ac:dyDescent="0.25">
      <c r="A407" s="5">
        <v>39952</v>
      </c>
      <c r="D407" s="4" t="str">
        <f t="shared" si="6"/>
        <v/>
      </c>
    </row>
    <row r="408" spans="1:4" x14ac:dyDescent="0.25">
      <c r="A408" s="5">
        <v>39955</v>
      </c>
      <c r="D408" s="4" t="str">
        <f t="shared" si="6"/>
        <v/>
      </c>
    </row>
    <row r="409" spans="1:4" x14ac:dyDescent="0.25">
      <c r="A409" s="5">
        <v>39958</v>
      </c>
      <c r="D409" s="4" t="str">
        <f t="shared" si="6"/>
        <v/>
      </c>
    </row>
    <row r="410" spans="1:4" x14ac:dyDescent="0.25">
      <c r="A410" s="5">
        <v>39961</v>
      </c>
      <c r="D410" s="4" t="str">
        <f t="shared" si="6"/>
        <v/>
      </c>
    </row>
    <row r="411" spans="1:4" x14ac:dyDescent="0.25">
      <c r="A411" s="5">
        <v>39964</v>
      </c>
      <c r="D411" s="4" t="str">
        <f t="shared" si="6"/>
        <v/>
      </c>
    </row>
    <row r="412" spans="1:4" x14ac:dyDescent="0.25">
      <c r="A412" s="5">
        <v>39967</v>
      </c>
      <c r="D412" s="4" t="str">
        <f t="shared" si="6"/>
        <v/>
      </c>
    </row>
    <row r="413" spans="1:4" x14ac:dyDescent="0.25">
      <c r="A413" s="5">
        <v>39970</v>
      </c>
      <c r="D413" s="4" t="str">
        <f t="shared" si="6"/>
        <v/>
      </c>
    </row>
    <row r="414" spans="1:4" x14ac:dyDescent="0.25">
      <c r="A414" s="5">
        <v>39973</v>
      </c>
      <c r="D414" s="4" t="str">
        <f t="shared" si="6"/>
        <v/>
      </c>
    </row>
    <row r="415" spans="1:4" x14ac:dyDescent="0.25">
      <c r="A415" s="5">
        <v>39976</v>
      </c>
      <c r="D415" s="4" t="str">
        <f t="shared" si="6"/>
        <v/>
      </c>
    </row>
    <row r="416" spans="1:4" x14ac:dyDescent="0.25">
      <c r="A416" s="5">
        <v>39979</v>
      </c>
      <c r="D416" s="4" t="str">
        <f t="shared" si="6"/>
        <v/>
      </c>
    </row>
    <row r="417" spans="1:4" x14ac:dyDescent="0.25">
      <c r="A417" s="5">
        <v>39982</v>
      </c>
      <c r="D417" s="4" t="str">
        <f t="shared" si="6"/>
        <v/>
      </c>
    </row>
    <row r="418" spans="1:4" x14ac:dyDescent="0.25">
      <c r="A418" s="5">
        <v>39985</v>
      </c>
      <c r="D418" s="4" t="str">
        <f t="shared" si="6"/>
        <v/>
      </c>
    </row>
    <row r="419" spans="1:4" x14ac:dyDescent="0.25">
      <c r="A419" s="5">
        <v>39988</v>
      </c>
      <c r="D419" s="4" t="str">
        <f t="shared" si="6"/>
        <v/>
      </c>
    </row>
    <row r="420" spans="1:4" x14ac:dyDescent="0.25">
      <c r="A420" s="5">
        <v>39991</v>
      </c>
      <c r="D420" s="4" t="str">
        <f t="shared" si="6"/>
        <v/>
      </c>
    </row>
    <row r="421" spans="1:4" x14ac:dyDescent="0.25">
      <c r="A421" s="5">
        <v>39994</v>
      </c>
      <c r="D421" s="4" t="str">
        <f t="shared" si="6"/>
        <v/>
      </c>
    </row>
    <row r="422" spans="1:4" x14ac:dyDescent="0.25">
      <c r="A422" s="5">
        <v>39997</v>
      </c>
      <c r="D422" s="4" t="str">
        <f t="shared" si="6"/>
        <v/>
      </c>
    </row>
    <row r="423" spans="1:4" x14ac:dyDescent="0.25">
      <c r="A423" s="5">
        <v>40000</v>
      </c>
      <c r="D423" s="4" t="str">
        <f t="shared" si="6"/>
        <v/>
      </c>
    </row>
    <row r="424" spans="1:4" x14ac:dyDescent="0.25">
      <c r="A424" s="5">
        <v>40003</v>
      </c>
      <c r="D424" s="4" t="str">
        <f t="shared" si="6"/>
        <v/>
      </c>
    </row>
    <row r="425" spans="1:4" x14ac:dyDescent="0.25">
      <c r="A425" s="5">
        <v>40006</v>
      </c>
      <c r="D425" s="4" t="str">
        <f t="shared" si="6"/>
        <v/>
      </c>
    </row>
    <row r="426" spans="1:4" x14ac:dyDescent="0.25">
      <c r="A426" s="5">
        <v>40009</v>
      </c>
      <c r="D426" s="4" t="str">
        <f t="shared" si="6"/>
        <v/>
      </c>
    </row>
    <row r="427" spans="1:4" x14ac:dyDescent="0.25">
      <c r="A427" s="5">
        <v>40012</v>
      </c>
      <c r="D427" s="4" t="str">
        <f t="shared" si="6"/>
        <v/>
      </c>
    </row>
    <row r="428" spans="1:4" x14ac:dyDescent="0.25">
      <c r="A428" s="5">
        <v>40015</v>
      </c>
      <c r="D428" s="4" t="str">
        <f t="shared" si="6"/>
        <v/>
      </c>
    </row>
    <row r="429" spans="1:4" x14ac:dyDescent="0.25">
      <c r="A429" s="5">
        <v>40018</v>
      </c>
      <c r="D429" s="4" t="str">
        <f t="shared" si="6"/>
        <v/>
      </c>
    </row>
    <row r="430" spans="1:4" x14ac:dyDescent="0.25">
      <c r="A430" s="5">
        <v>40021</v>
      </c>
      <c r="D430" s="4" t="str">
        <f t="shared" si="6"/>
        <v/>
      </c>
    </row>
    <row r="431" spans="1:4" x14ac:dyDescent="0.25">
      <c r="A431" s="5">
        <v>40024</v>
      </c>
      <c r="D431" s="4" t="str">
        <f t="shared" si="6"/>
        <v/>
      </c>
    </row>
    <row r="432" spans="1:4" x14ac:dyDescent="0.25">
      <c r="A432" s="5">
        <v>40027</v>
      </c>
      <c r="D432" s="4" t="str">
        <f t="shared" si="6"/>
        <v/>
      </c>
    </row>
    <row r="433" spans="1:4" x14ac:dyDescent="0.25">
      <c r="A433" s="5">
        <v>40030</v>
      </c>
      <c r="D433" s="4" t="str">
        <f t="shared" si="6"/>
        <v/>
      </c>
    </row>
    <row r="434" spans="1:4" x14ac:dyDescent="0.25">
      <c r="A434" s="5">
        <v>40033</v>
      </c>
      <c r="D434" s="4" t="str">
        <f t="shared" si="6"/>
        <v/>
      </c>
    </row>
    <row r="435" spans="1:4" x14ac:dyDescent="0.25">
      <c r="A435" s="5">
        <v>40036</v>
      </c>
      <c r="D435" s="4" t="str">
        <f t="shared" si="6"/>
        <v/>
      </c>
    </row>
    <row r="436" spans="1:4" x14ac:dyDescent="0.25">
      <c r="A436" s="5">
        <v>40039</v>
      </c>
      <c r="D436" s="4" t="str">
        <f t="shared" si="6"/>
        <v/>
      </c>
    </row>
    <row r="437" spans="1:4" x14ac:dyDescent="0.25">
      <c r="A437" s="5">
        <v>40042</v>
      </c>
      <c r="D437" s="4" t="str">
        <f t="shared" si="6"/>
        <v/>
      </c>
    </row>
    <row r="438" spans="1:4" x14ac:dyDescent="0.25">
      <c r="A438" s="5">
        <v>40045</v>
      </c>
      <c r="D438" s="4" t="str">
        <f t="shared" si="6"/>
        <v/>
      </c>
    </row>
    <row r="439" spans="1:4" x14ac:dyDescent="0.25">
      <c r="A439" s="5">
        <v>40048</v>
      </c>
      <c r="D439" s="4" t="str">
        <f t="shared" si="6"/>
        <v/>
      </c>
    </row>
    <row r="440" spans="1:4" x14ac:dyDescent="0.25">
      <c r="A440" s="5">
        <v>40051</v>
      </c>
      <c r="D440" s="4" t="str">
        <f t="shared" si="6"/>
        <v/>
      </c>
    </row>
    <row r="441" spans="1:4" x14ac:dyDescent="0.25">
      <c r="A441" s="5">
        <v>40054</v>
      </c>
      <c r="D441" s="4" t="str">
        <f t="shared" si="6"/>
        <v/>
      </c>
    </row>
    <row r="442" spans="1:4" x14ac:dyDescent="0.25">
      <c r="A442" s="5">
        <v>40057</v>
      </c>
      <c r="D442" s="4" t="str">
        <f t="shared" si="6"/>
        <v/>
      </c>
    </row>
    <row r="443" spans="1:4" x14ac:dyDescent="0.25">
      <c r="A443" s="5">
        <v>40060</v>
      </c>
      <c r="D443" s="4" t="str">
        <f t="shared" si="6"/>
        <v/>
      </c>
    </row>
    <row r="444" spans="1:4" x14ac:dyDescent="0.25">
      <c r="A444" s="5">
        <v>40063</v>
      </c>
      <c r="D444" s="4" t="str">
        <f t="shared" si="6"/>
        <v/>
      </c>
    </row>
    <row r="445" spans="1:4" x14ac:dyDescent="0.25">
      <c r="A445" s="5">
        <v>40066</v>
      </c>
      <c r="D445" s="4" t="str">
        <f t="shared" si="6"/>
        <v/>
      </c>
    </row>
    <row r="446" spans="1:4" x14ac:dyDescent="0.25">
      <c r="A446" s="5">
        <v>40069</v>
      </c>
      <c r="D446" s="4" t="str">
        <f t="shared" si="6"/>
        <v/>
      </c>
    </row>
    <row r="447" spans="1:4" x14ac:dyDescent="0.25">
      <c r="A447" s="5">
        <v>40072</v>
      </c>
      <c r="D447" s="4" t="str">
        <f t="shared" si="6"/>
        <v/>
      </c>
    </row>
    <row r="448" spans="1:4" x14ac:dyDescent="0.25">
      <c r="A448" s="5">
        <v>40075</v>
      </c>
      <c r="D448" s="4" t="str">
        <f t="shared" si="6"/>
        <v/>
      </c>
    </row>
    <row r="449" spans="1:4" x14ac:dyDescent="0.25">
      <c r="A449" s="5">
        <v>40078</v>
      </c>
      <c r="D449" s="4" t="str">
        <f t="shared" si="6"/>
        <v/>
      </c>
    </row>
    <row r="450" spans="1:4" x14ac:dyDescent="0.25">
      <c r="A450" s="5">
        <v>40081</v>
      </c>
      <c r="D450" s="4" t="str">
        <f t="shared" si="6"/>
        <v/>
      </c>
    </row>
    <row r="451" spans="1:4" x14ac:dyDescent="0.25">
      <c r="A451" s="5">
        <v>40084</v>
      </c>
      <c r="D451" s="4" t="str">
        <f t="shared" si="6"/>
        <v/>
      </c>
    </row>
    <row r="452" spans="1:4" x14ac:dyDescent="0.25">
      <c r="A452" s="5">
        <v>40087</v>
      </c>
      <c r="D452" s="4" t="str">
        <f t="shared" si="6"/>
        <v/>
      </c>
    </row>
    <row r="453" spans="1:4" x14ac:dyDescent="0.25">
      <c r="A453" s="5">
        <v>40090</v>
      </c>
      <c r="D453" s="4" t="str">
        <f t="shared" si="6"/>
        <v/>
      </c>
    </row>
    <row r="454" spans="1:4" x14ac:dyDescent="0.25">
      <c r="A454" s="5">
        <v>40093</v>
      </c>
      <c r="D454" s="4" t="str">
        <f t="shared" si="6"/>
        <v/>
      </c>
    </row>
    <row r="455" spans="1:4" x14ac:dyDescent="0.25">
      <c r="A455" s="5">
        <v>40096</v>
      </c>
      <c r="D455" s="4" t="str">
        <f t="shared" si="6"/>
        <v/>
      </c>
    </row>
    <row r="456" spans="1:4" x14ac:dyDescent="0.25">
      <c r="A456" s="5">
        <v>40099</v>
      </c>
      <c r="D456" s="4" t="str">
        <f t="shared" si="6"/>
        <v/>
      </c>
    </row>
    <row r="457" spans="1:4" x14ac:dyDescent="0.25">
      <c r="A457" s="5">
        <v>40102</v>
      </c>
      <c r="D457" s="4" t="str">
        <f t="shared" si="6"/>
        <v/>
      </c>
    </row>
    <row r="458" spans="1:4" x14ac:dyDescent="0.25">
      <c r="A458" s="5">
        <v>40105</v>
      </c>
      <c r="D458" s="4" t="str">
        <f t="shared" si="6"/>
        <v/>
      </c>
    </row>
    <row r="459" spans="1:4" x14ac:dyDescent="0.25">
      <c r="A459" s="5">
        <v>40108</v>
      </c>
      <c r="D459" s="4" t="str">
        <f t="shared" si="6"/>
        <v/>
      </c>
    </row>
    <row r="460" spans="1:4" x14ac:dyDescent="0.25">
      <c r="A460" s="5">
        <v>40111</v>
      </c>
      <c r="D460" s="4" t="str">
        <f t="shared" si="6"/>
        <v/>
      </c>
    </row>
    <row r="461" spans="1:4" x14ac:dyDescent="0.25">
      <c r="A461" s="5">
        <v>40114</v>
      </c>
      <c r="D461" s="4" t="str">
        <f t="shared" si="6"/>
        <v/>
      </c>
    </row>
    <row r="462" spans="1:4" x14ac:dyDescent="0.25">
      <c r="A462" s="5">
        <v>40117</v>
      </c>
      <c r="D462" s="4" t="str">
        <f t="shared" si="6"/>
        <v/>
      </c>
    </row>
    <row r="463" spans="1:4" x14ac:dyDescent="0.25">
      <c r="A463" s="5">
        <v>40120</v>
      </c>
      <c r="D463" s="4" t="str">
        <f t="shared" si="6"/>
        <v/>
      </c>
    </row>
    <row r="464" spans="1:4" x14ac:dyDescent="0.25">
      <c r="A464" s="5">
        <v>40123</v>
      </c>
      <c r="D464" s="4" t="str">
        <f t="shared" ref="D464:D527" si="7">IF(B464="","",B464*1000/C464)</f>
        <v/>
      </c>
    </row>
    <row r="465" spans="1:4" x14ac:dyDescent="0.25">
      <c r="A465" s="5">
        <v>40126</v>
      </c>
      <c r="D465" s="4" t="str">
        <f t="shared" si="7"/>
        <v/>
      </c>
    </row>
    <row r="466" spans="1:4" x14ac:dyDescent="0.25">
      <c r="A466" s="5">
        <v>40129</v>
      </c>
      <c r="D466" s="4" t="str">
        <f t="shared" si="7"/>
        <v/>
      </c>
    </row>
    <row r="467" spans="1:4" x14ac:dyDescent="0.25">
      <c r="A467" s="5">
        <v>40132</v>
      </c>
      <c r="D467" s="4" t="str">
        <f t="shared" si="7"/>
        <v/>
      </c>
    </row>
    <row r="468" spans="1:4" x14ac:dyDescent="0.25">
      <c r="A468" s="5">
        <v>40135</v>
      </c>
      <c r="D468" s="4" t="str">
        <f t="shared" si="7"/>
        <v/>
      </c>
    </row>
    <row r="469" spans="1:4" x14ac:dyDescent="0.25">
      <c r="A469" s="5">
        <v>40138</v>
      </c>
      <c r="D469" s="4" t="str">
        <f t="shared" si="7"/>
        <v/>
      </c>
    </row>
    <row r="470" spans="1:4" x14ac:dyDescent="0.25">
      <c r="A470" s="5">
        <v>40141</v>
      </c>
      <c r="D470" s="4" t="str">
        <f t="shared" si="7"/>
        <v/>
      </c>
    </row>
    <row r="471" spans="1:4" x14ac:dyDescent="0.25">
      <c r="A471" s="5">
        <v>40144</v>
      </c>
      <c r="D471" s="4" t="str">
        <f t="shared" si="7"/>
        <v/>
      </c>
    </row>
    <row r="472" spans="1:4" x14ac:dyDescent="0.25">
      <c r="A472" s="5">
        <v>40147</v>
      </c>
      <c r="D472" s="4" t="str">
        <f t="shared" si="7"/>
        <v/>
      </c>
    </row>
    <row r="473" spans="1:4" x14ac:dyDescent="0.25">
      <c r="A473" s="5">
        <v>40150</v>
      </c>
      <c r="D473" s="4" t="str">
        <f t="shared" si="7"/>
        <v/>
      </c>
    </row>
    <row r="474" spans="1:4" x14ac:dyDescent="0.25">
      <c r="A474" s="5">
        <v>40153</v>
      </c>
      <c r="D474" s="4" t="str">
        <f t="shared" si="7"/>
        <v/>
      </c>
    </row>
    <row r="475" spans="1:4" x14ac:dyDescent="0.25">
      <c r="A475" s="5">
        <v>40156</v>
      </c>
      <c r="D475" s="4" t="str">
        <f t="shared" si="7"/>
        <v/>
      </c>
    </row>
    <row r="476" spans="1:4" x14ac:dyDescent="0.25">
      <c r="A476" s="5">
        <v>40159</v>
      </c>
      <c r="D476" s="4" t="str">
        <f t="shared" si="7"/>
        <v/>
      </c>
    </row>
    <row r="477" spans="1:4" x14ac:dyDescent="0.25">
      <c r="A477" s="5">
        <v>40162</v>
      </c>
      <c r="D477" s="4" t="str">
        <f t="shared" si="7"/>
        <v/>
      </c>
    </row>
    <row r="478" spans="1:4" x14ac:dyDescent="0.25">
      <c r="A478" s="5">
        <v>40165</v>
      </c>
      <c r="D478" s="4" t="str">
        <f t="shared" si="7"/>
        <v/>
      </c>
    </row>
    <row r="479" spans="1:4" x14ac:dyDescent="0.25">
      <c r="A479" s="5">
        <v>40168</v>
      </c>
      <c r="D479" s="4" t="str">
        <f t="shared" si="7"/>
        <v/>
      </c>
    </row>
    <row r="480" spans="1:4" x14ac:dyDescent="0.25">
      <c r="A480" s="5">
        <v>40171</v>
      </c>
      <c r="D480" s="4" t="str">
        <f t="shared" si="7"/>
        <v/>
      </c>
    </row>
    <row r="481" spans="1:4" x14ac:dyDescent="0.25">
      <c r="A481" s="5">
        <v>40174</v>
      </c>
      <c r="D481" s="4" t="str">
        <f t="shared" si="7"/>
        <v/>
      </c>
    </row>
    <row r="482" spans="1:4" x14ac:dyDescent="0.25">
      <c r="A482" s="5">
        <v>40177</v>
      </c>
      <c r="D482" s="4" t="str">
        <f t="shared" si="7"/>
        <v/>
      </c>
    </row>
    <row r="483" spans="1:4" x14ac:dyDescent="0.25">
      <c r="A483" s="5">
        <v>40180</v>
      </c>
      <c r="D483" s="4" t="str">
        <f t="shared" si="7"/>
        <v/>
      </c>
    </row>
    <row r="484" spans="1:4" x14ac:dyDescent="0.25">
      <c r="A484" s="5">
        <v>40183</v>
      </c>
      <c r="D484" s="4" t="str">
        <f t="shared" si="7"/>
        <v/>
      </c>
    </row>
    <row r="485" spans="1:4" x14ac:dyDescent="0.25">
      <c r="A485" s="5">
        <v>40186</v>
      </c>
      <c r="D485" s="4" t="str">
        <f t="shared" si="7"/>
        <v/>
      </c>
    </row>
    <row r="486" spans="1:4" x14ac:dyDescent="0.25">
      <c r="A486" s="5">
        <v>40189</v>
      </c>
      <c r="D486" s="4" t="str">
        <f t="shared" si="7"/>
        <v/>
      </c>
    </row>
    <row r="487" spans="1:4" x14ac:dyDescent="0.25">
      <c r="A487" s="5">
        <v>40192</v>
      </c>
      <c r="D487" s="4" t="str">
        <f t="shared" si="7"/>
        <v/>
      </c>
    </row>
    <row r="488" spans="1:4" x14ac:dyDescent="0.25">
      <c r="A488" s="5">
        <v>40195</v>
      </c>
      <c r="D488" s="4" t="str">
        <f t="shared" si="7"/>
        <v/>
      </c>
    </row>
    <row r="489" spans="1:4" x14ac:dyDescent="0.25">
      <c r="A489" s="5">
        <v>40198</v>
      </c>
      <c r="D489" s="4" t="str">
        <f t="shared" si="7"/>
        <v/>
      </c>
    </row>
    <row r="490" spans="1:4" x14ac:dyDescent="0.25">
      <c r="A490" s="5">
        <v>40201</v>
      </c>
      <c r="D490" s="4" t="str">
        <f t="shared" si="7"/>
        <v/>
      </c>
    </row>
    <row r="491" spans="1:4" x14ac:dyDescent="0.25">
      <c r="A491" s="5">
        <v>40204</v>
      </c>
      <c r="D491" s="4" t="str">
        <f t="shared" si="7"/>
        <v/>
      </c>
    </row>
    <row r="492" spans="1:4" x14ac:dyDescent="0.25">
      <c r="A492" s="5">
        <v>40207</v>
      </c>
      <c r="D492" s="4" t="str">
        <f t="shared" si="7"/>
        <v/>
      </c>
    </row>
    <row r="493" spans="1:4" x14ac:dyDescent="0.25">
      <c r="A493" s="5">
        <v>40210</v>
      </c>
      <c r="D493" s="4" t="str">
        <f t="shared" si="7"/>
        <v/>
      </c>
    </row>
    <row r="494" spans="1:4" x14ac:dyDescent="0.25">
      <c r="A494" s="5">
        <v>40213</v>
      </c>
      <c r="D494" s="4" t="str">
        <f t="shared" si="7"/>
        <v/>
      </c>
    </row>
    <row r="495" spans="1:4" x14ac:dyDescent="0.25">
      <c r="A495" s="5">
        <v>40216</v>
      </c>
      <c r="D495" s="4" t="str">
        <f t="shared" si="7"/>
        <v/>
      </c>
    </row>
    <row r="496" spans="1:4" x14ac:dyDescent="0.25">
      <c r="A496" s="5">
        <v>40219</v>
      </c>
      <c r="D496" s="4" t="str">
        <f t="shared" si="7"/>
        <v/>
      </c>
    </row>
    <row r="497" spans="1:4" x14ac:dyDescent="0.25">
      <c r="A497" s="5">
        <v>40222</v>
      </c>
      <c r="D497" s="4" t="str">
        <f t="shared" si="7"/>
        <v/>
      </c>
    </row>
    <row r="498" spans="1:4" x14ac:dyDescent="0.25">
      <c r="A498" s="5">
        <v>40225</v>
      </c>
      <c r="D498" s="4" t="str">
        <f t="shared" si="7"/>
        <v/>
      </c>
    </row>
    <row r="499" spans="1:4" x14ac:dyDescent="0.25">
      <c r="A499" s="5">
        <v>40228</v>
      </c>
      <c r="D499" s="4" t="str">
        <f t="shared" si="7"/>
        <v/>
      </c>
    </row>
    <row r="500" spans="1:4" x14ac:dyDescent="0.25">
      <c r="A500" s="5">
        <v>40231</v>
      </c>
      <c r="D500" s="4" t="str">
        <f t="shared" si="7"/>
        <v/>
      </c>
    </row>
    <row r="501" spans="1:4" x14ac:dyDescent="0.25">
      <c r="A501" s="5">
        <v>40234</v>
      </c>
      <c r="D501" s="4" t="str">
        <f t="shared" si="7"/>
        <v/>
      </c>
    </row>
    <row r="502" spans="1:4" x14ac:dyDescent="0.25">
      <c r="A502" s="5">
        <v>40237</v>
      </c>
      <c r="D502" s="4" t="str">
        <f t="shared" si="7"/>
        <v/>
      </c>
    </row>
    <row r="503" spans="1:4" x14ac:dyDescent="0.25">
      <c r="A503" s="5">
        <v>40240</v>
      </c>
      <c r="D503" s="4" t="str">
        <f t="shared" si="7"/>
        <v/>
      </c>
    </row>
    <row r="504" spans="1:4" x14ac:dyDescent="0.25">
      <c r="A504" s="5">
        <v>40243</v>
      </c>
      <c r="D504" s="4" t="str">
        <f t="shared" si="7"/>
        <v/>
      </c>
    </row>
    <row r="505" spans="1:4" x14ac:dyDescent="0.25">
      <c r="D505" s="4" t="str">
        <f t="shared" si="7"/>
        <v/>
      </c>
    </row>
    <row r="506" spans="1:4" x14ac:dyDescent="0.25">
      <c r="D506" s="4" t="str">
        <f t="shared" si="7"/>
        <v/>
      </c>
    </row>
    <row r="507" spans="1:4" x14ac:dyDescent="0.25">
      <c r="D507" s="4" t="str">
        <f t="shared" si="7"/>
        <v/>
      </c>
    </row>
    <row r="508" spans="1:4" x14ac:dyDescent="0.25">
      <c r="D508" s="4" t="str">
        <f t="shared" si="7"/>
        <v/>
      </c>
    </row>
    <row r="509" spans="1:4" x14ac:dyDescent="0.25">
      <c r="D509" s="4" t="str">
        <f t="shared" si="7"/>
        <v/>
      </c>
    </row>
    <row r="510" spans="1:4" x14ac:dyDescent="0.25">
      <c r="D510" s="4" t="str">
        <f t="shared" si="7"/>
        <v/>
      </c>
    </row>
    <row r="511" spans="1:4" x14ac:dyDescent="0.25">
      <c r="D511" s="4" t="str">
        <f t="shared" si="7"/>
        <v/>
      </c>
    </row>
    <row r="512" spans="1:4" x14ac:dyDescent="0.25">
      <c r="D512" s="4" t="str">
        <f t="shared" si="7"/>
        <v/>
      </c>
    </row>
    <row r="513" spans="4:4" x14ac:dyDescent="0.25">
      <c r="D513" s="4" t="str">
        <f t="shared" si="7"/>
        <v/>
      </c>
    </row>
    <row r="514" spans="4:4" x14ac:dyDescent="0.25">
      <c r="D514" s="4" t="str">
        <f t="shared" si="7"/>
        <v/>
      </c>
    </row>
    <row r="515" spans="4:4" x14ac:dyDescent="0.25">
      <c r="D515" s="4" t="str">
        <f t="shared" si="7"/>
        <v/>
      </c>
    </row>
    <row r="516" spans="4:4" x14ac:dyDescent="0.25">
      <c r="D516" s="4" t="str">
        <f t="shared" si="7"/>
        <v/>
      </c>
    </row>
    <row r="517" spans="4:4" x14ac:dyDescent="0.25">
      <c r="D517" s="4" t="str">
        <f t="shared" si="7"/>
        <v/>
      </c>
    </row>
    <row r="518" spans="4:4" x14ac:dyDescent="0.25">
      <c r="D518" s="4" t="str">
        <f t="shared" si="7"/>
        <v/>
      </c>
    </row>
    <row r="519" spans="4:4" x14ac:dyDescent="0.25">
      <c r="D519" s="4" t="str">
        <f t="shared" si="7"/>
        <v/>
      </c>
    </row>
    <row r="520" spans="4:4" x14ac:dyDescent="0.25">
      <c r="D520" s="4" t="str">
        <f t="shared" si="7"/>
        <v/>
      </c>
    </row>
    <row r="521" spans="4:4" x14ac:dyDescent="0.25">
      <c r="D521" s="4" t="str">
        <f t="shared" si="7"/>
        <v/>
      </c>
    </row>
    <row r="522" spans="4:4" x14ac:dyDescent="0.25">
      <c r="D522" s="4" t="str">
        <f t="shared" si="7"/>
        <v/>
      </c>
    </row>
    <row r="523" spans="4:4" x14ac:dyDescent="0.25">
      <c r="D523" s="4" t="str">
        <f t="shared" si="7"/>
        <v/>
      </c>
    </row>
    <row r="524" spans="4:4" x14ac:dyDescent="0.25">
      <c r="D524" s="4" t="str">
        <f t="shared" si="7"/>
        <v/>
      </c>
    </row>
    <row r="525" spans="4:4" x14ac:dyDescent="0.25">
      <c r="D525" s="4" t="str">
        <f t="shared" si="7"/>
        <v/>
      </c>
    </row>
    <row r="526" spans="4:4" x14ac:dyDescent="0.25">
      <c r="D526" s="4" t="str">
        <f t="shared" si="7"/>
        <v/>
      </c>
    </row>
    <row r="527" spans="4:4" x14ac:dyDescent="0.25">
      <c r="D527" s="4" t="str">
        <f t="shared" si="7"/>
        <v/>
      </c>
    </row>
    <row r="528" spans="4:4" x14ac:dyDescent="0.25">
      <c r="D528" s="4" t="str">
        <f t="shared" ref="D528:D591" si="8">IF(B528="","",B528*1000/C528)</f>
        <v/>
      </c>
    </row>
    <row r="529" spans="4:4" x14ac:dyDescent="0.25">
      <c r="D529" s="4" t="str">
        <f t="shared" si="8"/>
        <v/>
      </c>
    </row>
    <row r="530" spans="4:4" x14ac:dyDescent="0.25">
      <c r="D530" s="4" t="str">
        <f t="shared" si="8"/>
        <v/>
      </c>
    </row>
    <row r="531" spans="4:4" x14ac:dyDescent="0.25">
      <c r="D531" s="4" t="str">
        <f t="shared" si="8"/>
        <v/>
      </c>
    </row>
    <row r="532" spans="4:4" x14ac:dyDescent="0.25">
      <c r="D532" s="4" t="str">
        <f t="shared" si="8"/>
        <v/>
      </c>
    </row>
    <row r="533" spans="4:4" x14ac:dyDescent="0.25">
      <c r="D533" s="4" t="str">
        <f t="shared" si="8"/>
        <v/>
      </c>
    </row>
    <row r="534" spans="4:4" x14ac:dyDescent="0.25">
      <c r="D534" s="4" t="str">
        <f t="shared" si="8"/>
        <v/>
      </c>
    </row>
    <row r="535" spans="4:4" x14ac:dyDescent="0.25">
      <c r="D535" s="4" t="str">
        <f t="shared" si="8"/>
        <v/>
      </c>
    </row>
    <row r="536" spans="4:4" x14ac:dyDescent="0.25">
      <c r="D536" s="4" t="str">
        <f t="shared" si="8"/>
        <v/>
      </c>
    </row>
    <row r="537" spans="4:4" x14ac:dyDescent="0.25">
      <c r="D537" s="4" t="str">
        <f t="shared" si="8"/>
        <v/>
      </c>
    </row>
    <row r="538" spans="4:4" x14ac:dyDescent="0.25">
      <c r="D538" s="4" t="str">
        <f t="shared" si="8"/>
        <v/>
      </c>
    </row>
    <row r="539" spans="4:4" x14ac:dyDescent="0.25">
      <c r="D539" s="4" t="str">
        <f t="shared" si="8"/>
        <v/>
      </c>
    </row>
    <row r="540" spans="4:4" x14ac:dyDescent="0.25">
      <c r="D540" s="4" t="str">
        <f t="shared" si="8"/>
        <v/>
      </c>
    </row>
    <row r="541" spans="4:4" x14ac:dyDescent="0.25">
      <c r="D541" s="4" t="str">
        <f t="shared" si="8"/>
        <v/>
      </c>
    </row>
    <row r="542" spans="4:4" x14ac:dyDescent="0.25">
      <c r="D542" s="4" t="str">
        <f t="shared" si="8"/>
        <v/>
      </c>
    </row>
    <row r="543" spans="4:4" x14ac:dyDescent="0.25">
      <c r="D543" s="4" t="str">
        <f t="shared" si="8"/>
        <v/>
      </c>
    </row>
    <row r="544" spans="4:4" x14ac:dyDescent="0.25">
      <c r="D544" s="4" t="str">
        <f t="shared" si="8"/>
        <v/>
      </c>
    </row>
    <row r="545" spans="4:4" x14ac:dyDescent="0.25">
      <c r="D545" s="4" t="str">
        <f t="shared" si="8"/>
        <v/>
      </c>
    </row>
    <row r="546" spans="4:4" x14ac:dyDescent="0.25">
      <c r="D546" s="4" t="str">
        <f t="shared" si="8"/>
        <v/>
      </c>
    </row>
    <row r="547" spans="4:4" x14ac:dyDescent="0.25">
      <c r="D547" s="4" t="str">
        <f t="shared" si="8"/>
        <v/>
      </c>
    </row>
    <row r="548" spans="4:4" x14ac:dyDescent="0.25">
      <c r="D548" s="4" t="str">
        <f t="shared" si="8"/>
        <v/>
      </c>
    </row>
    <row r="549" spans="4:4" x14ac:dyDescent="0.25">
      <c r="D549" s="4" t="str">
        <f t="shared" si="8"/>
        <v/>
      </c>
    </row>
    <row r="550" spans="4:4" x14ac:dyDescent="0.25">
      <c r="D550" s="4" t="str">
        <f t="shared" si="8"/>
        <v/>
      </c>
    </row>
    <row r="551" spans="4:4" x14ac:dyDescent="0.25">
      <c r="D551" s="4" t="str">
        <f t="shared" si="8"/>
        <v/>
      </c>
    </row>
    <row r="552" spans="4:4" x14ac:dyDescent="0.25">
      <c r="D552" s="4" t="str">
        <f t="shared" si="8"/>
        <v/>
      </c>
    </row>
    <row r="553" spans="4:4" x14ac:dyDescent="0.25">
      <c r="D553" s="4" t="str">
        <f t="shared" si="8"/>
        <v/>
      </c>
    </row>
    <row r="554" spans="4:4" x14ac:dyDescent="0.25">
      <c r="D554" s="4" t="str">
        <f t="shared" si="8"/>
        <v/>
      </c>
    </row>
    <row r="555" spans="4:4" x14ac:dyDescent="0.25">
      <c r="D555" s="4" t="str">
        <f t="shared" si="8"/>
        <v/>
      </c>
    </row>
    <row r="556" spans="4:4" x14ac:dyDescent="0.25">
      <c r="D556" s="4" t="str">
        <f t="shared" si="8"/>
        <v/>
      </c>
    </row>
    <row r="557" spans="4:4" x14ac:dyDescent="0.25">
      <c r="D557" s="4" t="str">
        <f t="shared" si="8"/>
        <v/>
      </c>
    </row>
    <row r="558" spans="4:4" x14ac:dyDescent="0.25">
      <c r="D558" s="4" t="str">
        <f t="shared" si="8"/>
        <v/>
      </c>
    </row>
    <row r="559" spans="4:4" x14ac:dyDescent="0.25">
      <c r="D559" s="4" t="str">
        <f t="shared" si="8"/>
        <v/>
      </c>
    </row>
    <row r="560" spans="4:4" x14ac:dyDescent="0.25">
      <c r="D560" s="4" t="str">
        <f t="shared" si="8"/>
        <v/>
      </c>
    </row>
    <row r="561" spans="4:4" x14ac:dyDescent="0.25">
      <c r="D561" s="4" t="str">
        <f t="shared" si="8"/>
        <v/>
      </c>
    </row>
    <row r="562" spans="4:4" x14ac:dyDescent="0.25">
      <c r="D562" s="4" t="str">
        <f t="shared" si="8"/>
        <v/>
      </c>
    </row>
    <row r="563" spans="4:4" x14ac:dyDescent="0.25">
      <c r="D563" s="4" t="str">
        <f t="shared" si="8"/>
        <v/>
      </c>
    </row>
    <row r="564" spans="4:4" x14ac:dyDescent="0.25">
      <c r="D564" s="4" t="str">
        <f t="shared" si="8"/>
        <v/>
      </c>
    </row>
    <row r="565" spans="4:4" x14ac:dyDescent="0.25">
      <c r="D565" s="4" t="str">
        <f t="shared" si="8"/>
        <v/>
      </c>
    </row>
    <row r="566" spans="4:4" x14ac:dyDescent="0.25">
      <c r="D566" s="4" t="str">
        <f t="shared" si="8"/>
        <v/>
      </c>
    </row>
    <row r="567" spans="4:4" x14ac:dyDescent="0.25">
      <c r="D567" s="4" t="str">
        <f t="shared" si="8"/>
        <v/>
      </c>
    </row>
    <row r="568" spans="4:4" x14ac:dyDescent="0.25">
      <c r="D568" s="4" t="str">
        <f t="shared" si="8"/>
        <v/>
      </c>
    </row>
    <row r="569" spans="4:4" x14ac:dyDescent="0.25">
      <c r="D569" s="4" t="str">
        <f t="shared" si="8"/>
        <v/>
      </c>
    </row>
    <row r="570" spans="4:4" x14ac:dyDescent="0.25">
      <c r="D570" s="4" t="str">
        <f t="shared" si="8"/>
        <v/>
      </c>
    </row>
    <row r="571" spans="4:4" x14ac:dyDescent="0.25">
      <c r="D571" s="4" t="str">
        <f t="shared" si="8"/>
        <v/>
      </c>
    </row>
    <row r="572" spans="4:4" x14ac:dyDescent="0.25">
      <c r="D572" s="4" t="str">
        <f t="shared" si="8"/>
        <v/>
      </c>
    </row>
    <row r="573" spans="4:4" x14ac:dyDescent="0.25">
      <c r="D573" s="4" t="str">
        <f t="shared" si="8"/>
        <v/>
      </c>
    </row>
    <row r="574" spans="4:4" x14ac:dyDescent="0.25">
      <c r="D574" s="4" t="str">
        <f t="shared" si="8"/>
        <v/>
      </c>
    </row>
    <row r="575" spans="4:4" x14ac:dyDescent="0.25">
      <c r="D575" s="4" t="str">
        <f t="shared" si="8"/>
        <v/>
      </c>
    </row>
    <row r="576" spans="4:4" x14ac:dyDescent="0.25">
      <c r="D576" s="4" t="str">
        <f t="shared" si="8"/>
        <v/>
      </c>
    </row>
    <row r="577" spans="4:4" x14ac:dyDescent="0.25">
      <c r="D577" s="4" t="str">
        <f t="shared" si="8"/>
        <v/>
      </c>
    </row>
    <row r="578" spans="4:4" x14ac:dyDescent="0.25">
      <c r="D578" s="4" t="str">
        <f t="shared" si="8"/>
        <v/>
      </c>
    </row>
    <row r="579" spans="4:4" x14ac:dyDescent="0.25">
      <c r="D579" s="4" t="str">
        <f t="shared" si="8"/>
        <v/>
      </c>
    </row>
    <row r="580" spans="4:4" x14ac:dyDescent="0.25">
      <c r="D580" s="4" t="str">
        <f t="shared" si="8"/>
        <v/>
      </c>
    </row>
    <row r="581" spans="4:4" x14ac:dyDescent="0.25">
      <c r="D581" s="4" t="str">
        <f t="shared" si="8"/>
        <v/>
      </c>
    </row>
    <row r="582" spans="4:4" x14ac:dyDescent="0.25">
      <c r="D582" s="4" t="str">
        <f t="shared" si="8"/>
        <v/>
      </c>
    </row>
    <row r="583" spans="4:4" x14ac:dyDescent="0.25">
      <c r="D583" s="4" t="str">
        <f t="shared" si="8"/>
        <v/>
      </c>
    </row>
    <row r="584" spans="4:4" x14ac:dyDescent="0.25">
      <c r="D584" s="4" t="str">
        <f t="shared" si="8"/>
        <v/>
      </c>
    </row>
    <row r="585" spans="4:4" x14ac:dyDescent="0.25">
      <c r="D585" s="4" t="str">
        <f t="shared" si="8"/>
        <v/>
      </c>
    </row>
    <row r="586" spans="4:4" x14ac:dyDescent="0.25">
      <c r="D586" s="4" t="str">
        <f t="shared" si="8"/>
        <v/>
      </c>
    </row>
    <row r="587" spans="4:4" x14ac:dyDescent="0.25">
      <c r="D587" s="4" t="str">
        <f t="shared" si="8"/>
        <v/>
      </c>
    </row>
    <row r="588" spans="4:4" x14ac:dyDescent="0.25">
      <c r="D588" s="4" t="str">
        <f t="shared" si="8"/>
        <v/>
      </c>
    </row>
    <row r="589" spans="4:4" x14ac:dyDescent="0.25">
      <c r="D589" s="4" t="str">
        <f t="shared" si="8"/>
        <v/>
      </c>
    </row>
    <row r="590" spans="4:4" x14ac:dyDescent="0.25">
      <c r="D590" s="4" t="str">
        <f t="shared" si="8"/>
        <v/>
      </c>
    </row>
    <row r="591" spans="4:4" x14ac:dyDescent="0.25">
      <c r="D591" s="4" t="str">
        <f t="shared" si="8"/>
        <v/>
      </c>
    </row>
    <row r="592" spans="4:4" x14ac:dyDescent="0.25">
      <c r="D592" s="4" t="str">
        <f t="shared" ref="D592:D655" si="9">IF(B592="","",B592*1000/C592)</f>
        <v/>
      </c>
    </row>
    <row r="593" spans="4:4" x14ac:dyDescent="0.25">
      <c r="D593" s="4" t="str">
        <f t="shared" si="9"/>
        <v/>
      </c>
    </row>
    <row r="594" spans="4:4" x14ac:dyDescent="0.25">
      <c r="D594" s="4" t="str">
        <f t="shared" si="9"/>
        <v/>
      </c>
    </row>
    <row r="595" spans="4:4" x14ac:dyDescent="0.25">
      <c r="D595" s="4" t="str">
        <f t="shared" si="9"/>
        <v/>
      </c>
    </row>
    <row r="596" spans="4:4" x14ac:dyDescent="0.25">
      <c r="D596" s="4" t="str">
        <f t="shared" si="9"/>
        <v/>
      </c>
    </row>
    <row r="597" spans="4:4" x14ac:dyDescent="0.25">
      <c r="D597" s="4" t="str">
        <f t="shared" si="9"/>
        <v/>
      </c>
    </row>
    <row r="598" spans="4:4" x14ac:dyDescent="0.25">
      <c r="D598" s="4" t="str">
        <f t="shared" si="9"/>
        <v/>
      </c>
    </row>
    <row r="599" spans="4:4" x14ac:dyDescent="0.25">
      <c r="D599" s="4" t="str">
        <f t="shared" si="9"/>
        <v/>
      </c>
    </row>
    <row r="600" spans="4:4" x14ac:dyDescent="0.25">
      <c r="D600" s="4" t="str">
        <f t="shared" si="9"/>
        <v/>
      </c>
    </row>
    <row r="601" spans="4:4" x14ac:dyDescent="0.25">
      <c r="D601" s="4" t="str">
        <f t="shared" si="9"/>
        <v/>
      </c>
    </row>
    <row r="602" spans="4:4" x14ac:dyDescent="0.25">
      <c r="D602" s="4" t="str">
        <f t="shared" si="9"/>
        <v/>
      </c>
    </row>
    <row r="603" spans="4:4" x14ac:dyDescent="0.25">
      <c r="D603" s="4" t="str">
        <f t="shared" si="9"/>
        <v/>
      </c>
    </row>
    <row r="604" spans="4:4" x14ac:dyDescent="0.25">
      <c r="D604" s="4" t="str">
        <f t="shared" si="9"/>
        <v/>
      </c>
    </row>
    <row r="605" spans="4:4" x14ac:dyDescent="0.25">
      <c r="D605" s="4" t="str">
        <f t="shared" si="9"/>
        <v/>
      </c>
    </row>
    <row r="606" spans="4:4" x14ac:dyDescent="0.25">
      <c r="D606" s="4" t="str">
        <f t="shared" si="9"/>
        <v/>
      </c>
    </row>
    <row r="607" spans="4:4" x14ac:dyDescent="0.25">
      <c r="D607" s="4" t="str">
        <f t="shared" si="9"/>
        <v/>
      </c>
    </row>
    <row r="608" spans="4:4" x14ac:dyDescent="0.25">
      <c r="D608" s="4" t="str">
        <f t="shared" si="9"/>
        <v/>
      </c>
    </row>
    <row r="609" spans="4:4" x14ac:dyDescent="0.25">
      <c r="D609" s="4" t="str">
        <f t="shared" si="9"/>
        <v/>
      </c>
    </row>
    <row r="610" spans="4:4" x14ac:dyDescent="0.25">
      <c r="D610" s="4" t="str">
        <f t="shared" si="9"/>
        <v/>
      </c>
    </row>
    <row r="611" spans="4:4" x14ac:dyDescent="0.25">
      <c r="D611" s="4" t="str">
        <f t="shared" si="9"/>
        <v/>
      </c>
    </row>
    <row r="612" spans="4:4" x14ac:dyDescent="0.25">
      <c r="D612" s="4" t="str">
        <f t="shared" si="9"/>
        <v/>
      </c>
    </row>
    <row r="613" spans="4:4" x14ac:dyDescent="0.25">
      <c r="D613" s="4" t="str">
        <f t="shared" si="9"/>
        <v/>
      </c>
    </row>
    <row r="614" spans="4:4" x14ac:dyDescent="0.25">
      <c r="D614" s="4" t="str">
        <f t="shared" si="9"/>
        <v/>
      </c>
    </row>
    <row r="615" spans="4:4" x14ac:dyDescent="0.25">
      <c r="D615" s="4" t="str">
        <f t="shared" si="9"/>
        <v/>
      </c>
    </row>
    <row r="616" spans="4:4" x14ac:dyDescent="0.25">
      <c r="D616" s="4" t="str">
        <f t="shared" si="9"/>
        <v/>
      </c>
    </row>
    <row r="617" spans="4:4" x14ac:dyDescent="0.25">
      <c r="D617" s="4" t="str">
        <f t="shared" si="9"/>
        <v/>
      </c>
    </row>
    <row r="618" spans="4:4" x14ac:dyDescent="0.25">
      <c r="D618" s="4" t="str">
        <f t="shared" si="9"/>
        <v/>
      </c>
    </row>
    <row r="619" spans="4:4" x14ac:dyDescent="0.25">
      <c r="D619" s="4" t="str">
        <f t="shared" si="9"/>
        <v/>
      </c>
    </row>
    <row r="620" spans="4:4" x14ac:dyDescent="0.25">
      <c r="D620" s="4" t="str">
        <f t="shared" si="9"/>
        <v/>
      </c>
    </row>
    <row r="621" spans="4:4" x14ac:dyDescent="0.25">
      <c r="D621" s="4" t="str">
        <f t="shared" si="9"/>
        <v/>
      </c>
    </row>
    <row r="622" spans="4:4" x14ac:dyDescent="0.25">
      <c r="D622" s="4" t="str">
        <f t="shared" si="9"/>
        <v/>
      </c>
    </row>
    <row r="623" spans="4:4" x14ac:dyDescent="0.25">
      <c r="D623" s="4" t="str">
        <f t="shared" si="9"/>
        <v/>
      </c>
    </row>
    <row r="624" spans="4:4" x14ac:dyDescent="0.25">
      <c r="D624" s="4" t="str">
        <f t="shared" si="9"/>
        <v/>
      </c>
    </row>
    <row r="625" spans="4:4" x14ac:dyDescent="0.25">
      <c r="D625" s="4" t="str">
        <f t="shared" si="9"/>
        <v/>
      </c>
    </row>
    <row r="626" spans="4:4" x14ac:dyDescent="0.25">
      <c r="D626" s="4" t="str">
        <f t="shared" si="9"/>
        <v/>
      </c>
    </row>
    <row r="627" spans="4:4" x14ac:dyDescent="0.25">
      <c r="D627" s="4" t="str">
        <f t="shared" si="9"/>
        <v/>
      </c>
    </row>
    <row r="628" spans="4:4" x14ac:dyDescent="0.25">
      <c r="D628" s="4" t="str">
        <f t="shared" si="9"/>
        <v/>
      </c>
    </row>
    <row r="629" spans="4:4" x14ac:dyDescent="0.25">
      <c r="D629" s="4" t="str">
        <f t="shared" si="9"/>
        <v/>
      </c>
    </row>
    <row r="630" spans="4:4" x14ac:dyDescent="0.25">
      <c r="D630" s="4" t="str">
        <f t="shared" si="9"/>
        <v/>
      </c>
    </row>
    <row r="631" spans="4:4" x14ac:dyDescent="0.25">
      <c r="D631" s="4" t="str">
        <f t="shared" si="9"/>
        <v/>
      </c>
    </row>
    <row r="632" spans="4:4" x14ac:dyDescent="0.25">
      <c r="D632" s="4" t="str">
        <f t="shared" si="9"/>
        <v/>
      </c>
    </row>
    <row r="633" spans="4:4" x14ac:dyDescent="0.25">
      <c r="D633" s="4" t="str">
        <f t="shared" si="9"/>
        <v/>
      </c>
    </row>
    <row r="634" spans="4:4" x14ac:dyDescent="0.25">
      <c r="D634" s="4" t="str">
        <f t="shared" si="9"/>
        <v/>
      </c>
    </row>
    <row r="635" spans="4:4" x14ac:dyDescent="0.25">
      <c r="D635" s="4" t="str">
        <f t="shared" si="9"/>
        <v/>
      </c>
    </row>
    <row r="636" spans="4:4" x14ac:dyDescent="0.25">
      <c r="D636" s="4" t="str">
        <f t="shared" si="9"/>
        <v/>
      </c>
    </row>
    <row r="637" spans="4:4" x14ac:dyDescent="0.25">
      <c r="D637" s="4" t="str">
        <f t="shared" si="9"/>
        <v/>
      </c>
    </row>
    <row r="638" spans="4:4" x14ac:dyDescent="0.25">
      <c r="D638" s="4" t="str">
        <f t="shared" si="9"/>
        <v/>
      </c>
    </row>
    <row r="639" spans="4:4" x14ac:dyDescent="0.25">
      <c r="D639" s="4" t="str">
        <f t="shared" si="9"/>
        <v/>
      </c>
    </row>
    <row r="640" spans="4:4" x14ac:dyDescent="0.25">
      <c r="D640" s="4" t="str">
        <f t="shared" si="9"/>
        <v/>
      </c>
    </row>
    <row r="641" spans="4:4" x14ac:dyDescent="0.25">
      <c r="D641" s="4" t="str">
        <f t="shared" si="9"/>
        <v/>
      </c>
    </row>
    <row r="642" spans="4:4" x14ac:dyDescent="0.25">
      <c r="D642" s="4" t="str">
        <f t="shared" si="9"/>
        <v/>
      </c>
    </row>
    <row r="643" spans="4:4" x14ac:dyDescent="0.25">
      <c r="D643" s="4" t="str">
        <f t="shared" si="9"/>
        <v/>
      </c>
    </row>
    <row r="644" spans="4:4" x14ac:dyDescent="0.25">
      <c r="D644" s="4" t="str">
        <f t="shared" si="9"/>
        <v/>
      </c>
    </row>
    <row r="645" spans="4:4" x14ac:dyDescent="0.25">
      <c r="D645" s="4" t="str">
        <f t="shared" si="9"/>
        <v/>
      </c>
    </row>
    <row r="646" spans="4:4" x14ac:dyDescent="0.25">
      <c r="D646" s="4" t="str">
        <f t="shared" si="9"/>
        <v/>
      </c>
    </row>
    <row r="647" spans="4:4" x14ac:dyDescent="0.25">
      <c r="D647" s="4" t="str">
        <f t="shared" si="9"/>
        <v/>
      </c>
    </row>
    <row r="648" spans="4:4" x14ac:dyDescent="0.25">
      <c r="D648" s="4" t="str">
        <f t="shared" si="9"/>
        <v/>
      </c>
    </row>
    <row r="649" spans="4:4" x14ac:dyDescent="0.25">
      <c r="D649" s="4" t="str">
        <f t="shared" si="9"/>
        <v/>
      </c>
    </row>
    <row r="650" spans="4:4" x14ac:dyDescent="0.25">
      <c r="D650" s="4" t="str">
        <f t="shared" si="9"/>
        <v/>
      </c>
    </row>
    <row r="651" spans="4:4" x14ac:dyDescent="0.25">
      <c r="D651" s="4" t="str">
        <f t="shared" si="9"/>
        <v/>
      </c>
    </row>
    <row r="652" spans="4:4" x14ac:dyDescent="0.25">
      <c r="D652" s="4" t="str">
        <f t="shared" si="9"/>
        <v/>
      </c>
    </row>
    <row r="653" spans="4:4" x14ac:dyDescent="0.25">
      <c r="D653" s="4" t="str">
        <f t="shared" si="9"/>
        <v/>
      </c>
    </row>
    <row r="654" spans="4:4" x14ac:dyDescent="0.25">
      <c r="D654" s="4" t="str">
        <f t="shared" si="9"/>
        <v/>
      </c>
    </row>
    <row r="655" spans="4:4" x14ac:dyDescent="0.25">
      <c r="D655" s="4" t="str">
        <f t="shared" si="9"/>
        <v/>
      </c>
    </row>
    <row r="656" spans="4:4" x14ac:dyDescent="0.25">
      <c r="D656" s="4" t="str">
        <f t="shared" ref="D656:D719" si="10">IF(B656="","",B656*1000/C656)</f>
        <v/>
      </c>
    </row>
    <row r="657" spans="4:4" x14ac:dyDescent="0.25">
      <c r="D657" s="4" t="str">
        <f t="shared" si="10"/>
        <v/>
      </c>
    </row>
    <row r="658" spans="4:4" x14ac:dyDescent="0.25">
      <c r="D658" s="4" t="str">
        <f t="shared" si="10"/>
        <v/>
      </c>
    </row>
    <row r="659" spans="4:4" x14ac:dyDescent="0.25">
      <c r="D659" s="4" t="str">
        <f t="shared" si="10"/>
        <v/>
      </c>
    </row>
    <row r="660" spans="4:4" x14ac:dyDescent="0.25">
      <c r="D660" s="4" t="str">
        <f t="shared" si="10"/>
        <v/>
      </c>
    </row>
    <row r="661" spans="4:4" x14ac:dyDescent="0.25">
      <c r="D661" s="4" t="str">
        <f t="shared" si="10"/>
        <v/>
      </c>
    </row>
    <row r="662" spans="4:4" x14ac:dyDescent="0.25">
      <c r="D662" s="4" t="str">
        <f t="shared" si="10"/>
        <v/>
      </c>
    </row>
    <row r="663" spans="4:4" x14ac:dyDescent="0.25">
      <c r="D663" s="4" t="str">
        <f t="shared" si="10"/>
        <v/>
      </c>
    </row>
    <row r="664" spans="4:4" x14ac:dyDescent="0.25">
      <c r="D664" s="4" t="str">
        <f t="shared" si="10"/>
        <v/>
      </c>
    </row>
    <row r="665" spans="4:4" x14ac:dyDescent="0.25">
      <c r="D665" s="4" t="str">
        <f t="shared" si="10"/>
        <v/>
      </c>
    </row>
    <row r="666" spans="4:4" x14ac:dyDescent="0.25">
      <c r="D666" s="4" t="str">
        <f t="shared" si="10"/>
        <v/>
      </c>
    </row>
    <row r="667" spans="4:4" x14ac:dyDescent="0.25">
      <c r="D667" s="4" t="str">
        <f t="shared" si="10"/>
        <v/>
      </c>
    </row>
    <row r="668" spans="4:4" x14ac:dyDescent="0.25">
      <c r="D668" s="4" t="str">
        <f t="shared" si="10"/>
        <v/>
      </c>
    </row>
    <row r="669" spans="4:4" x14ac:dyDescent="0.25">
      <c r="D669" s="4" t="str">
        <f t="shared" si="10"/>
        <v/>
      </c>
    </row>
    <row r="670" spans="4:4" x14ac:dyDescent="0.25">
      <c r="D670" s="4" t="str">
        <f t="shared" si="10"/>
        <v/>
      </c>
    </row>
    <row r="671" spans="4:4" x14ac:dyDescent="0.25">
      <c r="D671" s="4" t="str">
        <f t="shared" si="10"/>
        <v/>
      </c>
    </row>
    <row r="672" spans="4:4" x14ac:dyDescent="0.25">
      <c r="D672" s="4" t="str">
        <f t="shared" si="10"/>
        <v/>
      </c>
    </row>
    <row r="673" spans="4:4" x14ac:dyDescent="0.25">
      <c r="D673" s="4" t="str">
        <f t="shared" si="10"/>
        <v/>
      </c>
    </row>
    <row r="674" spans="4:4" x14ac:dyDescent="0.25">
      <c r="D674" s="4" t="str">
        <f t="shared" si="10"/>
        <v/>
      </c>
    </row>
    <row r="675" spans="4:4" x14ac:dyDescent="0.25">
      <c r="D675" s="4" t="str">
        <f t="shared" si="10"/>
        <v/>
      </c>
    </row>
    <row r="676" spans="4:4" x14ac:dyDescent="0.25">
      <c r="D676" s="4" t="str">
        <f t="shared" si="10"/>
        <v/>
      </c>
    </row>
    <row r="677" spans="4:4" x14ac:dyDescent="0.25">
      <c r="D677" s="4" t="str">
        <f t="shared" si="10"/>
        <v/>
      </c>
    </row>
    <row r="678" spans="4:4" x14ac:dyDescent="0.25">
      <c r="D678" s="4" t="str">
        <f t="shared" si="10"/>
        <v/>
      </c>
    </row>
    <row r="679" spans="4:4" x14ac:dyDescent="0.25">
      <c r="D679" s="4" t="str">
        <f t="shared" si="10"/>
        <v/>
      </c>
    </row>
    <row r="680" spans="4:4" x14ac:dyDescent="0.25">
      <c r="D680" s="4" t="str">
        <f t="shared" si="10"/>
        <v/>
      </c>
    </row>
    <row r="681" spans="4:4" x14ac:dyDescent="0.25">
      <c r="D681" s="4" t="str">
        <f t="shared" si="10"/>
        <v/>
      </c>
    </row>
    <row r="682" spans="4:4" x14ac:dyDescent="0.25">
      <c r="D682" s="4" t="str">
        <f t="shared" si="10"/>
        <v/>
      </c>
    </row>
    <row r="683" spans="4:4" x14ac:dyDescent="0.25">
      <c r="D683" s="4" t="str">
        <f t="shared" si="10"/>
        <v/>
      </c>
    </row>
    <row r="684" spans="4:4" x14ac:dyDescent="0.25">
      <c r="D684" s="4" t="str">
        <f t="shared" si="10"/>
        <v/>
      </c>
    </row>
    <row r="685" spans="4:4" x14ac:dyDescent="0.25">
      <c r="D685" s="4" t="str">
        <f t="shared" si="10"/>
        <v/>
      </c>
    </row>
    <row r="686" spans="4:4" x14ac:dyDescent="0.25">
      <c r="D686" s="4" t="str">
        <f t="shared" si="10"/>
        <v/>
      </c>
    </row>
    <row r="687" spans="4:4" x14ac:dyDescent="0.25">
      <c r="D687" s="4" t="str">
        <f t="shared" si="10"/>
        <v/>
      </c>
    </row>
    <row r="688" spans="4:4" x14ac:dyDescent="0.25">
      <c r="D688" s="4" t="str">
        <f t="shared" si="10"/>
        <v/>
      </c>
    </row>
    <row r="689" spans="4:4" x14ac:dyDescent="0.25">
      <c r="D689" s="4" t="str">
        <f t="shared" si="10"/>
        <v/>
      </c>
    </row>
    <row r="690" spans="4:4" x14ac:dyDescent="0.25">
      <c r="D690" s="4" t="str">
        <f t="shared" si="10"/>
        <v/>
      </c>
    </row>
    <row r="691" spans="4:4" x14ac:dyDescent="0.25">
      <c r="D691" s="4" t="str">
        <f t="shared" si="10"/>
        <v/>
      </c>
    </row>
    <row r="692" spans="4:4" x14ac:dyDescent="0.25">
      <c r="D692" s="4" t="str">
        <f t="shared" si="10"/>
        <v/>
      </c>
    </row>
    <row r="693" spans="4:4" x14ac:dyDescent="0.25">
      <c r="D693" s="4" t="str">
        <f t="shared" si="10"/>
        <v/>
      </c>
    </row>
    <row r="694" spans="4:4" x14ac:dyDescent="0.25">
      <c r="D694" s="4" t="str">
        <f t="shared" si="10"/>
        <v/>
      </c>
    </row>
    <row r="695" spans="4:4" x14ac:dyDescent="0.25">
      <c r="D695" s="4" t="str">
        <f t="shared" si="10"/>
        <v/>
      </c>
    </row>
    <row r="696" spans="4:4" x14ac:dyDescent="0.25">
      <c r="D696" s="4" t="str">
        <f t="shared" si="10"/>
        <v/>
      </c>
    </row>
    <row r="697" spans="4:4" x14ac:dyDescent="0.25">
      <c r="D697" s="4" t="str">
        <f t="shared" si="10"/>
        <v/>
      </c>
    </row>
    <row r="698" spans="4:4" x14ac:dyDescent="0.25">
      <c r="D698" s="4" t="str">
        <f t="shared" si="10"/>
        <v/>
      </c>
    </row>
    <row r="699" spans="4:4" x14ac:dyDescent="0.25">
      <c r="D699" s="4" t="str">
        <f t="shared" si="10"/>
        <v/>
      </c>
    </row>
    <row r="700" spans="4:4" x14ac:dyDescent="0.25">
      <c r="D700" s="4" t="str">
        <f t="shared" si="10"/>
        <v/>
      </c>
    </row>
    <row r="701" spans="4:4" x14ac:dyDescent="0.25">
      <c r="D701" s="4" t="str">
        <f t="shared" si="10"/>
        <v/>
      </c>
    </row>
    <row r="702" spans="4:4" x14ac:dyDescent="0.25">
      <c r="D702" s="4" t="str">
        <f t="shared" si="10"/>
        <v/>
      </c>
    </row>
    <row r="703" spans="4:4" x14ac:dyDescent="0.25">
      <c r="D703" s="4" t="str">
        <f t="shared" si="10"/>
        <v/>
      </c>
    </row>
    <row r="704" spans="4:4" x14ac:dyDescent="0.25">
      <c r="D704" s="4" t="str">
        <f t="shared" si="10"/>
        <v/>
      </c>
    </row>
    <row r="705" spans="4:4" x14ac:dyDescent="0.25">
      <c r="D705" s="4" t="str">
        <f t="shared" si="10"/>
        <v/>
      </c>
    </row>
    <row r="706" spans="4:4" x14ac:dyDescent="0.25">
      <c r="D706" s="4" t="str">
        <f t="shared" si="10"/>
        <v/>
      </c>
    </row>
    <row r="707" spans="4:4" x14ac:dyDescent="0.25">
      <c r="D707" s="4" t="str">
        <f t="shared" si="10"/>
        <v/>
      </c>
    </row>
    <row r="708" spans="4:4" x14ac:dyDescent="0.25">
      <c r="D708" s="4" t="str">
        <f t="shared" si="10"/>
        <v/>
      </c>
    </row>
    <row r="709" spans="4:4" x14ac:dyDescent="0.25">
      <c r="D709" s="4" t="str">
        <f t="shared" si="10"/>
        <v/>
      </c>
    </row>
    <row r="710" spans="4:4" x14ac:dyDescent="0.25">
      <c r="D710" s="4" t="str">
        <f t="shared" si="10"/>
        <v/>
      </c>
    </row>
    <row r="711" spans="4:4" x14ac:dyDescent="0.25">
      <c r="D711" s="4" t="str">
        <f t="shared" si="10"/>
        <v/>
      </c>
    </row>
    <row r="712" spans="4:4" x14ac:dyDescent="0.25">
      <c r="D712" s="4" t="str">
        <f t="shared" si="10"/>
        <v/>
      </c>
    </row>
    <row r="713" spans="4:4" x14ac:dyDescent="0.25">
      <c r="D713" s="4" t="str">
        <f t="shared" si="10"/>
        <v/>
      </c>
    </row>
    <row r="714" spans="4:4" x14ac:dyDescent="0.25">
      <c r="D714" s="4" t="str">
        <f t="shared" si="10"/>
        <v/>
      </c>
    </row>
    <row r="715" spans="4:4" x14ac:dyDescent="0.25">
      <c r="D715" s="4" t="str">
        <f t="shared" si="10"/>
        <v/>
      </c>
    </row>
    <row r="716" spans="4:4" x14ac:dyDescent="0.25">
      <c r="D716" s="4" t="str">
        <f t="shared" si="10"/>
        <v/>
      </c>
    </row>
    <row r="717" spans="4:4" x14ac:dyDescent="0.25">
      <c r="D717" s="4" t="str">
        <f t="shared" si="10"/>
        <v/>
      </c>
    </row>
    <row r="718" spans="4:4" x14ac:dyDescent="0.25">
      <c r="D718" s="4" t="str">
        <f t="shared" si="10"/>
        <v/>
      </c>
    </row>
    <row r="719" spans="4:4" x14ac:dyDescent="0.25">
      <c r="D719" s="4" t="str">
        <f t="shared" si="10"/>
        <v/>
      </c>
    </row>
    <row r="720" spans="4:4" x14ac:dyDescent="0.25">
      <c r="D720" s="4" t="str">
        <f t="shared" ref="D720:D783" si="11">IF(B720="","",B720*1000/C720)</f>
        <v/>
      </c>
    </row>
    <row r="721" spans="4:4" x14ac:dyDescent="0.25">
      <c r="D721" s="4" t="str">
        <f t="shared" si="11"/>
        <v/>
      </c>
    </row>
    <row r="722" spans="4:4" x14ac:dyDescent="0.25">
      <c r="D722" s="4" t="str">
        <f t="shared" si="11"/>
        <v/>
      </c>
    </row>
    <row r="723" spans="4:4" x14ac:dyDescent="0.25">
      <c r="D723" s="4" t="str">
        <f t="shared" si="11"/>
        <v/>
      </c>
    </row>
    <row r="724" spans="4:4" x14ac:dyDescent="0.25">
      <c r="D724" s="4" t="str">
        <f t="shared" si="11"/>
        <v/>
      </c>
    </row>
    <row r="725" spans="4:4" x14ac:dyDescent="0.25">
      <c r="D725" s="4" t="str">
        <f t="shared" si="11"/>
        <v/>
      </c>
    </row>
    <row r="726" spans="4:4" x14ac:dyDescent="0.25">
      <c r="D726" s="4" t="str">
        <f t="shared" si="11"/>
        <v/>
      </c>
    </row>
    <row r="727" spans="4:4" x14ac:dyDescent="0.25">
      <c r="D727" s="4" t="str">
        <f t="shared" si="11"/>
        <v/>
      </c>
    </row>
    <row r="728" spans="4:4" x14ac:dyDescent="0.25">
      <c r="D728" s="4" t="str">
        <f t="shared" si="11"/>
        <v/>
      </c>
    </row>
    <row r="729" spans="4:4" x14ac:dyDescent="0.25">
      <c r="D729" s="4" t="str">
        <f t="shared" si="11"/>
        <v/>
      </c>
    </row>
    <row r="730" spans="4:4" x14ac:dyDescent="0.25">
      <c r="D730" s="4" t="str">
        <f t="shared" si="11"/>
        <v/>
      </c>
    </row>
    <row r="731" spans="4:4" x14ac:dyDescent="0.25">
      <c r="D731" s="4" t="str">
        <f t="shared" si="11"/>
        <v/>
      </c>
    </row>
    <row r="732" spans="4:4" x14ac:dyDescent="0.25">
      <c r="D732" s="4" t="str">
        <f t="shared" si="11"/>
        <v/>
      </c>
    </row>
    <row r="733" spans="4:4" x14ac:dyDescent="0.25">
      <c r="D733" s="4" t="str">
        <f t="shared" si="11"/>
        <v/>
      </c>
    </row>
    <row r="734" spans="4:4" x14ac:dyDescent="0.25">
      <c r="D734" s="4" t="str">
        <f t="shared" si="11"/>
        <v/>
      </c>
    </row>
    <row r="735" spans="4:4" x14ac:dyDescent="0.25">
      <c r="D735" s="4" t="str">
        <f t="shared" si="11"/>
        <v/>
      </c>
    </row>
    <row r="736" spans="4:4" x14ac:dyDescent="0.25">
      <c r="D736" s="4" t="str">
        <f t="shared" si="11"/>
        <v/>
      </c>
    </row>
    <row r="737" spans="4:4" x14ac:dyDescent="0.25">
      <c r="D737" s="4" t="str">
        <f t="shared" si="11"/>
        <v/>
      </c>
    </row>
    <row r="738" spans="4:4" x14ac:dyDescent="0.25">
      <c r="D738" s="4" t="str">
        <f t="shared" si="11"/>
        <v/>
      </c>
    </row>
    <row r="739" spans="4:4" x14ac:dyDescent="0.25">
      <c r="D739" s="4" t="str">
        <f t="shared" si="11"/>
        <v/>
      </c>
    </row>
    <row r="740" spans="4:4" x14ac:dyDescent="0.25">
      <c r="D740" s="4" t="str">
        <f t="shared" si="11"/>
        <v/>
      </c>
    </row>
    <row r="741" spans="4:4" x14ac:dyDescent="0.25">
      <c r="D741" s="4" t="str">
        <f t="shared" si="11"/>
        <v/>
      </c>
    </row>
    <row r="742" spans="4:4" x14ac:dyDescent="0.25">
      <c r="D742" s="4" t="str">
        <f t="shared" si="11"/>
        <v/>
      </c>
    </row>
    <row r="743" spans="4:4" x14ac:dyDescent="0.25">
      <c r="D743" s="4" t="str">
        <f t="shared" si="11"/>
        <v/>
      </c>
    </row>
    <row r="744" spans="4:4" x14ac:dyDescent="0.25">
      <c r="D744" s="4" t="str">
        <f t="shared" si="11"/>
        <v/>
      </c>
    </row>
    <row r="745" spans="4:4" x14ac:dyDescent="0.25">
      <c r="D745" s="4" t="str">
        <f t="shared" si="11"/>
        <v/>
      </c>
    </row>
    <row r="746" spans="4:4" x14ac:dyDescent="0.25">
      <c r="D746" s="4" t="str">
        <f t="shared" si="11"/>
        <v/>
      </c>
    </row>
    <row r="747" spans="4:4" x14ac:dyDescent="0.25">
      <c r="D747" s="4" t="str">
        <f t="shared" si="11"/>
        <v/>
      </c>
    </row>
    <row r="748" spans="4:4" x14ac:dyDescent="0.25">
      <c r="D748" s="4" t="str">
        <f t="shared" si="11"/>
        <v/>
      </c>
    </row>
    <row r="749" spans="4:4" x14ac:dyDescent="0.25">
      <c r="D749" s="4" t="str">
        <f t="shared" si="11"/>
        <v/>
      </c>
    </row>
    <row r="750" spans="4:4" x14ac:dyDescent="0.25">
      <c r="D750" s="4" t="str">
        <f t="shared" si="11"/>
        <v/>
      </c>
    </row>
    <row r="751" spans="4:4" x14ac:dyDescent="0.25">
      <c r="D751" s="4" t="str">
        <f t="shared" si="11"/>
        <v/>
      </c>
    </row>
    <row r="752" spans="4:4" x14ac:dyDescent="0.25">
      <c r="D752" s="4" t="str">
        <f t="shared" si="11"/>
        <v/>
      </c>
    </row>
    <row r="753" spans="4:4" x14ac:dyDescent="0.25">
      <c r="D753" s="4" t="str">
        <f t="shared" si="11"/>
        <v/>
      </c>
    </row>
    <row r="754" spans="4:4" x14ac:dyDescent="0.25">
      <c r="D754" s="4" t="str">
        <f t="shared" si="11"/>
        <v/>
      </c>
    </row>
    <row r="755" spans="4:4" x14ac:dyDescent="0.25">
      <c r="D755" s="4" t="str">
        <f t="shared" si="11"/>
        <v/>
      </c>
    </row>
    <row r="756" spans="4:4" x14ac:dyDescent="0.25">
      <c r="D756" s="4" t="str">
        <f t="shared" si="11"/>
        <v/>
      </c>
    </row>
    <row r="757" spans="4:4" x14ac:dyDescent="0.25">
      <c r="D757" s="4" t="str">
        <f t="shared" si="11"/>
        <v/>
      </c>
    </row>
    <row r="758" spans="4:4" x14ac:dyDescent="0.25">
      <c r="D758" s="4" t="str">
        <f t="shared" si="11"/>
        <v/>
      </c>
    </row>
    <row r="759" spans="4:4" x14ac:dyDescent="0.25">
      <c r="D759" s="4" t="str">
        <f t="shared" si="11"/>
        <v/>
      </c>
    </row>
    <row r="760" spans="4:4" x14ac:dyDescent="0.25">
      <c r="D760" s="4" t="str">
        <f t="shared" si="11"/>
        <v/>
      </c>
    </row>
    <row r="761" spans="4:4" x14ac:dyDescent="0.25">
      <c r="D761" s="4" t="str">
        <f t="shared" si="11"/>
        <v/>
      </c>
    </row>
    <row r="762" spans="4:4" x14ac:dyDescent="0.25">
      <c r="D762" s="4" t="str">
        <f t="shared" si="11"/>
        <v/>
      </c>
    </row>
    <row r="763" spans="4:4" x14ac:dyDescent="0.25">
      <c r="D763" s="4" t="str">
        <f t="shared" si="11"/>
        <v/>
      </c>
    </row>
    <row r="764" spans="4:4" x14ac:dyDescent="0.25">
      <c r="D764" s="4" t="str">
        <f t="shared" si="11"/>
        <v/>
      </c>
    </row>
    <row r="765" spans="4:4" x14ac:dyDescent="0.25">
      <c r="D765" s="4" t="str">
        <f t="shared" si="11"/>
        <v/>
      </c>
    </row>
    <row r="766" spans="4:4" x14ac:dyDescent="0.25">
      <c r="D766" s="4" t="str">
        <f t="shared" si="11"/>
        <v/>
      </c>
    </row>
    <row r="767" spans="4:4" x14ac:dyDescent="0.25">
      <c r="D767" s="4" t="str">
        <f t="shared" si="11"/>
        <v/>
      </c>
    </row>
    <row r="768" spans="4:4" x14ac:dyDescent="0.25">
      <c r="D768" s="4" t="str">
        <f t="shared" si="11"/>
        <v/>
      </c>
    </row>
    <row r="769" spans="4:4" x14ac:dyDescent="0.25">
      <c r="D769" s="4" t="str">
        <f t="shared" si="11"/>
        <v/>
      </c>
    </row>
    <row r="770" spans="4:4" x14ac:dyDescent="0.25">
      <c r="D770" s="4" t="str">
        <f t="shared" si="11"/>
        <v/>
      </c>
    </row>
    <row r="771" spans="4:4" x14ac:dyDescent="0.25">
      <c r="D771" s="4" t="str">
        <f t="shared" si="11"/>
        <v/>
      </c>
    </row>
    <row r="772" spans="4:4" x14ac:dyDescent="0.25">
      <c r="D772" s="4" t="str">
        <f t="shared" si="11"/>
        <v/>
      </c>
    </row>
    <row r="773" spans="4:4" x14ac:dyDescent="0.25">
      <c r="D773" s="4" t="str">
        <f t="shared" si="11"/>
        <v/>
      </c>
    </row>
    <row r="774" spans="4:4" x14ac:dyDescent="0.25">
      <c r="D774" s="4" t="str">
        <f t="shared" si="11"/>
        <v/>
      </c>
    </row>
    <row r="775" spans="4:4" x14ac:dyDescent="0.25">
      <c r="D775" s="4" t="str">
        <f t="shared" si="11"/>
        <v/>
      </c>
    </row>
    <row r="776" spans="4:4" x14ac:dyDescent="0.25">
      <c r="D776" s="4" t="str">
        <f t="shared" si="11"/>
        <v/>
      </c>
    </row>
    <row r="777" spans="4:4" x14ac:dyDescent="0.25">
      <c r="D777" s="4" t="str">
        <f t="shared" si="11"/>
        <v/>
      </c>
    </row>
    <row r="778" spans="4:4" x14ac:dyDescent="0.25">
      <c r="D778" s="4" t="str">
        <f t="shared" si="11"/>
        <v/>
      </c>
    </row>
    <row r="779" spans="4:4" x14ac:dyDescent="0.25">
      <c r="D779" s="4" t="str">
        <f t="shared" si="11"/>
        <v/>
      </c>
    </row>
    <row r="780" spans="4:4" x14ac:dyDescent="0.25">
      <c r="D780" s="4" t="str">
        <f t="shared" si="11"/>
        <v/>
      </c>
    </row>
    <row r="781" spans="4:4" x14ac:dyDescent="0.25">
      <c r="D781" s="4" t="str">
        <f t="shared" si="11"/>
        <v/>
      </c>
    </row>
    <row r="782" spans="4:4" x14ac:dyDescent="0.25">
      <c r="D782" s="4" t="str">
        <f t="shared" si="11"/>
        <v/>
      </c>
    </row>
    <row r="783" spans="4:4" x14ac:dyDescent="0.25">
      <c r="D783" s="4" t="str">
        <f t="shared" si="11"/>
        <v/>
      </c>
    </row>
    <row r="784" spans="4:4" x14ac:dyDescent="0.25">
      <c r="D784" s="4" t="str">
        <f t="shared" ref="D784:D813" si="12">IF(B784="","",B784*1000/C784)</f>
        <v/>
      </c>
    </row>
    <row r="785" spans="4:4" x14ac:dyDescent="0.25">
      <c r="D785" s="4" t="str">
        <f t="shared" si="12"/>
        <v/>
      </c>
    </row>
    <row r="786" spans="4:4" x14ac:dyDescent="0.25">
      <c r="D786" s="4" t="str">
        <f t="shared" si="12"/>
        <v/>
      </c>
    </row>
    <row r="787" spans="4:4" x14ac:dyDescent="0.25">
      <c r="D787" s="4" t="str">
        <f t="shared" si="12"/>
        <v/>
      </c>
    </row>
    <row r="788" spans="4:4" x14ac:dyDescent="0.25">
      <c r="D788" s="4" t="str">
        <f t="shared" si="12"/>
        <v/>
      </c>
    </row>
    <row r="789" spans="4:4" x14ac:dyDescent="0.25">
      <c r="D789" s="4" t="str">
        <f t="shared" si="12"/>
        <v/>
      </c>
    </row>
    <row r="790" spans="4:4" x14ac:dyDescent="0.25">
      <c r="D790" s="4" t="str">
        <f t="shared" si="12"/>
        <v/>
      </c>
    </row>
    <row r="791" spans="4:4" x14ac:dyDescent="0.25">
      <c r="D791" s="4" t="str">
        <f t="shared" si="12"/>
        <v/>
      </c>
    </row>
    <row r="792" spans="4:4" x14ac:dyDescent="0.25">
      <c r="D792" s="4" t="str">
        <f t="shared" si="12"/>
        <v/>
      </c>
    </row>
    <row r="793" spans="4:4" x14ac:dyDescent="0.25">
      <c r="D793" s="4" t="str">
        <f t="shared" si="12"/>
        <v/>
      </c>
    </row>
    <row r="794" spans="4:4" x14ac:dyDescent="0.25">
      <c r="D794" s="4" t="str">
        <f t="shared" si="12"/>
        <v/>
      </c>
    </row>
    <row r="795" spans="4:4" x14ac:dyDescent="0.25">
      <c r="D795" s="4" t="str">
        <f t="shared" si="12"/>
        <v/>
      </c>
    </row>
    <row r="796" spans="4:4" x14ac:dyDescent="0.25">
      <c r="D796" s="4" t="str">
        <f t="shared" si="12"/>
        <v/>
      </c>
    </row>
    <row r="797" spans="4:4" x14ac:dyDescent="0.25">
      <c r="D797" s="4" t="str">
        <f t="shared" si="12"/>
        <v/>
      </c>
    </row>
    <row r="798" spans="4:4" x14ac:dyDescent="0.25">
      <c r="D798" s="4" t="str">
        <f t="shared" si="12"/>
        <v/>
      </c>
    </row>
    <row r="799" spans="4:4" x14ac:dyDescent="0.25">
      <c r="D799" s="4" t="str">
        <f t="shared" si="12"/>
        <v/>
      </c>
    </row>
    <row r="800" spans="4:4" x14ac:dyDescent="0.25">
      <c r="D800" s="4" t="str">
        <f t="shared" si="12"/>
        <v/>
      </c>
    </row>
    <row r="801" spans="4:4" x14ac:dyDescent="0.25">
      <c r="D801" s="4" t="str">
        <f t="shared" si="12"/>
        <v/>
      </c>
    </row>
    <row r="802" spans="4:4" x14ac:dyDescent="0.25">
      <c r="D802" s="4" t="str">
        <f t="shared" si="12"/>
        <v/>
      </c>
    </row>
    <row r="803" spans="4:4" x14ac:dyDescent="0.25">
      <c r="D803" s="4" t="str">
        <f t="shared" si="12"/>
        <v/>
      </c>
    </row>
    <row r="804" spans="4:4" x14ac:dyDescent="0.25">
      <c r="D804" s="4" t="str">
        <f t="shared" si="12"/>
        <v/>
      </c>
    </row>
    <row r="805" spans="4:4" x14ac:dyDescent="0.25">
      <c r="D805" s="4" t="str">
        <f t="shared" si="12"/>
        <v/>
      </c>
    </row>
    <row r="806" spans="4:4" x14ac:dyDescent="0.25">
      <c r="D806" s="4" t="str">
        <f t="shared" si="12"/>
        <v/>
      </c>
    </row>
    <row r="807" spans="4:4" x14ac:dyDescent="0.25">
      <c r="D807" s="4" t="str">
        <f t="shared" si="12"/>
        <v/>
      </c>
    </row>
    <row r="808" spans="4:4" x14ac:dyDescent="0.25">
      <c r="D808" s="4" t="str">
        <f t="shared" si="12"/>
        <v/>
      </c>
    </row>
    <row r="809" spans="4:4" x14ac:dyDescent="0.25">
      <c r="D809" s="4" t="str">
        <f t="shared" si="12"/>
        <v/>
      </c>
    </row>
    <row r="810" spans="4:4" x14ac:dyDescent="0.25">
      <c r="D810" s="4" t="str">
        <f t="shared" si="12"/>
        <v/>
      </c>
    </row>
    <row r="811" spans="4:4" x14ac:dyDescent="0.25">
      <c r="D811" s="4" t="str">
        <f t="shared" si="12"/>
        <v/>
      </c>
    </row>
    <row r="812" spans="4:4" x14ac:dyDescent="0.25">
      <c r="D812" s="4" t="str">
        <f t="shared" si="12"/>
        <v/>
      </c>
    </row>
    <row r="813" spans="4:4" x14ac:dyDescent="0.25">
      <c r="D813" s="4" t="str">
        <f t="shared" si="12"/>
        <v/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1020"/>
  <sheetViews>
    <sheetView workbookViewId="0">
      <pane xSplit="1" ySplit="5" topLeftCell="B478" activePane="bottomRight" state="frozen"/>
      <selection pane="topRight" activeCell="B1" sqref="B1"/>
      <selection pane="bottomLeft" activeCell="A4" sqref="A4"/>
      <selection pane="bottomRight" activeCell="D500" sqref="D500"/>
    </sheetView>
  </sheetViews>
  <sheetFormatPr defaultRowHeight="13.2" x14ac:dyDescent="0.25"/>
  <cols>
    <col min="1" max="1" width="10.5546875" customWidth="1"/>
    <col min="2" max="2" width="16.6640625" style="47" bestFit="1" customWidth="1"/>
    <col min="3" max="3" width="10.6640625" style="12" customWidth="1"/>
    <col min="4" max="4" width="12.88671875" style="6" customWidth="1"/>
    <col min="5" max="5" width="19.109375" customWidth="1"/>
  </cols>
  <sheetData>
    <row r="2" spans="1:5" ht="17.399999999999999" x14ac:dyDescent="0.3">
      <c r="A2" s="1" t="s">
        <v>16</v>
      </c>
    </row>
    <row r="3" spans="1:5" ht="10.5" customHeight="1" x14ac:dyDescent="0.3">
      <c r="A3" s="1"/>
    </row>
    <row r="5" spans="1:5" x14ac:dyDescent="0.25">
      <c r="A5" s="7" t="s">
        <v>0</v>
      </c>
      <c r="B5" s="53" t="s">
        <v>1</v>
      </c>
      <c r="C5" s="13" t="s">
        <v>2</v>
      </c>
      <c r="D5" s="7" t="s">
        <v>3</v>
      </c>
      <c r="E5" s="7" t="s">
        <v>4</v>
      </c>
    </row>
    <row r="6" spans="1:5" x14ac:dyDescent="0.25">
      <c r="A6" s="5">
        <v>38749</v>
      </c>
      <c r="B6" s="14"/>
      <c r="C6" s="3"/>
      <c r="D6" s="4">
        <v>12</v>
      </c>
      <c r="E6" s="6"/>
    </row>
    <row r="7" spans="1:5" x14ac:dyDescent="0.25">
      <c r="A7" s="5">
        <v>38752</v>
      </c>
      <c r="B7" s="14"/>
      <c r="C7" s="3"/>
      <c r="D7" s="4">
        <v>13.2</v>
      </c>
      <c r="E7" s="6"/>
    </row>
    <row r="8" spans="1:5" x14ac:dyDescent="0.25">
      <c r="A8" s="5">
        <v>38755</v>
      </c>
      <c r="B8" s="14"/>
      <c r="C8" s="3"/>
      <c r="D8" s="4">
        <v>8.6999999999999993</v>
      </c>
      <c r="E8" s="6"/>
    </row>
    <row r="9" spans="1:5" x14ac:dyDescent="0.25">
      <c r="A9" s="5">
        <v>38758</v>
      </c>
      <c r="B9" s="14"/>
      <c r="C9" s="3"/>
      <c r="D9" s="4">
        <v>20.399999999999999</v>
      </c>
      <c r="E9" s="6"/>
    </row>
    <row r="10" spans="1:5" x14ac:dyDescent="0.25">
      <c r="A10" s="5">
        <v>38761</v>
      </c>
      <c r="B10" s="14"/>
      <c r="C10" s="3"/>
      <c r="D10" s="4">
        <v>12</v>
      </c>
      <c r="E10" s="6"/>
    </row>
    <row r="11" spans="1:5" x14ac:dyDescent="0.25">
      <c r="A11" s="5">
        <v>38764</v>
      </c>
      <c r="B11" s="14"/>
      <c r="C11" s="3"/>
      <c r="D11" s="4">
        <v>11.3</v>
      </c>
      <c r="E11" s="6"/>
    </row>
    <row r="12" spans="1:5" x14ac:dyDescent="0.25">
      <c r="A12" s="5">
        <v>38767</v>
      </c>
      <c r="B12" s="14"/>
      <c r="C12" s="3"/>
      <c r="D12" s="4">
        <v>9.5</v>
      </c>
      <c r="E12" s="6"/>
    </row>
    <row r="13" spans="1:5" x14ac:dyDescent="0.25">
      <c r="A13" s="5">
        <v>38770</v>
      </c>
      <c r="B13" s="14"/>
      <c r="C13" s="3"/>
      <c r="D13" s="4">
        <v>24.7</v>
      </c>
      <c r="E13" s="6"/>
    </row>
    <row r="14" spans="1:5" x14ac:dyDescent="0.25">
      <c r="A14" s="5">
        <v>38773</v>
      </c>
      <c r="B14" s="14"/>
      <c r="C14" s="3"/>
      <c r="D14" s="4">
        <v>9.5</v>
      </c>
      <c r="E14" s="6"/>
    </row>
    <row r="15" spans="1:5" x14ac:dyDescent="0.25">
      <c r="A15" s="5">
        <v>38776</v>
      </c>
      <c r="B15" s="14">
        <v>0.44600000000000001</v>
      </c>
      <c r="C15" s="4">
        <v>24</v>
      </c>
      <c r="D15" s="4">
        <v>18.600000000000001</v>
      </c>
      <c r="E15" s="6"/>
    </row>
    <row r="16" spans="1:5" x14ac:dyDescent="0.25">
      <c r="A16" s="5">
        <v>38779</v>
      </c>
      <c r="B16" s="14">
        <v>0.27200000000000002</v>
      </c>
      <c r="C16" s="3">
        <v>24</v>
      </c>
      <c r="D16" s="4">
        <f t="shared" ref="D16:D21" si="0">IF(B16="","",B16*1000/C16)</f>
        <v>11.333333333333334</v>
      </c>
      <c r="E16" s="6"/>
    </row>
    <row r="17" spans="1:5" x14ac:dyDescent="0.25">
      <c r="A17" s="5">
        <v>38782</v>
      </c>
      <c r="B17" s="14">
        <v>0.63200000000000001</v>
      </c>
      <c r="C17" s="3">
        <v>24</v>
      </c>
      <c r="D17" s="4">
        <f t="shared" si="0"/>
        <v>26.333333333333332</v>
      </c>
      <c r="E17" s="6"/>
    </row>
    <row r="18" spans="1:5" x14ac:dyDescent="0.25">
      <c r="A18" s="5">
        <v>38785</v>
      </c>
      <c r="B18" s="14">
        <v>0.28499999999999998</v>
      </c>
      <c r="C18" s="3">
        <v>24</v>
      </c>
      <c r="D18" s="4">
        <f t="shared" si="0"/>
        <v>11.875</v>
      </c>
      <c r="E18" s="6"/>
    </row>
    <row r="19" spans="1:5" x14ac:dyDescent="0.25">
      <c r="A19" s="5">
        <v>38788</v>
      </c>
      <c r="B19" s="14">
        <v>0.151</v>
      </c>
      <c r="C19" s="3">
        <v>24</v>
      </c>
      <c r="D19" s="4">
        <f t="shared" si="0"/>
        <v>6.291666666666667</v>
      </c>
      <c r="E19" s="6"/>
    </row>
    <row r="20" spans="1:5" x14ac:dyDescent="0.25">
      <c r="A20" s="5">
        <v>38791</v>
      </c>
      <c r="B20" s="14">
        <v>0.193</v>
      </c>
      <c r="C20" s="3">
        <v>24</v>
      </c>
      <c r="D20" s="4">
        <f t="shared" si="0"/>
        <v>8.0416666666666661</v>
      </c>
      <c r="E20" s="6"/>
    </row>
    <row r="21" spans="1:5" x14ac:dyDescent="0.25">
      <c r="A21" s="5">
        <v>38794</v>
      </c>
      <c r="B21" s="14">
        <v>0.126</v>
      </c>
      <c r="C21" s="3">
        <v>24</v>
      </c>
      <c r="D21" s="4">
        <f t="shared" si="0"/>
        <v>5.25</v>
      </c>
      <c r="E21" s="6"/>
    </row>
    <row r="22" spans="1:5" x14ac:dyDescent="0.25">
      <c r="A22" s="5">
        <v>38797</v>
      </c>
      <c r="B22" s="14">
        <v>0</v>
      </c>
      <c r="C22" s="3">
        <v>0</v>
      </c>
      <c r="D22" s="3" t="s">
        <v>5</v>
      </c>
      <c r="E22" s="6"/>
    </row>
    <row r="23" spans="1:5" x14ac:dyDescent="0.25">
      <c r="A23" s="5">
        <v>38800</v>
      </c>
      <c r="B23" s="14">
        <v>0.379</v>
      </c>
      <c r="C23" s="3">
        <v>24</v>
      </c>
      <c r="D23" s="4">
        <f t="shared" ref="D23:D86" si="1">IF(B23="","",B23*1000/C23)</f>
        <v>15.791666666666666</v>
      </c>
      <c r="E23" s="6"/>
    </row>
    <row r="24" spans="1:5" x14ac:dyDescent="0.25">
      <c r="A24" s="5">
        <v>38803</v>
      </c>
      <c r="B24" s="14">
        <v>0.26100000000000001</v>
      </c>
      <c r="C24" s="3">
        <v>24</v>
      </c>
      <c r="D24" s="4">
        <f t="shared" si="1"/>
        <v>10.875</v>
      </c>
      <c r="E24" s="6"/>
    </row>
    <row r="25" spans="1:5" x14ac:dyDescent="0.25">
      <c r="A25" s="5">
        <v>38806</v>
      </c>
      <c r="B25" s="17">
        <v>0.39400000000000002</v>
      </c>
      <c r="C25" s="3">
        <v>24</v>
      </c>
      <c r="D25" s="4">
        <f t="shared" si="1"/>
        <v>16.416666666666668</v>
      </c>
      <c r="E25" s="6"/>
    </row>
    <row r="26" spans="1:5" x14ac:dyDescent="0.25">
      <c r="A26" s="5">
        <v>38809</v>
      </c>
      <c r="B26" s="17">
        <v>0.3</v>
      </c>
      <c r="C26" s="3">
        <v>23.3</v>
      </c>
      <c r="D26" s="4">
        <f t="shared" si="1"/>
        <v>12.875536480686694</v>
      </c>
    </row>
    <row r="27" spans="1:5" x14ac:dyDescent="0.25">
      <c r="A27" s="5">
        <v>38812</v>
      </c>
      <c r="B27" s="17">
        <v>0.23100000000000001</v>
      </c>
      <c r="C27" s="3">
        <v>24</v>
      </c>
      <c r="D27" s="4">
        <f t="shared" si="1"/>
        <v>9.625</v>
      </c>
    </row>
    <row r="28" spans="1:5" x14ac:dyDescent="0.25">
      <c r="A28" s="5">
        <v>38815</v>
      </c>
      <c r="B28" s="17">
        <v>0.14299999999999999</v>
      </c>
      <c r="C28" s="3">
        <v>24</v>
      </c>
      <c r="D28" s="18">
        <f t="shared" si="1"/>
        <v>5.958333333333333</v>
      </c>
      <c r="E28" s="19" t="s">
        <v>18</v>
      </c>
    </row>
    <row r="29" spans="1:5" x14ac:dyDescent="0.25">
      <c r="A29" s="5">
        <v>38818</v>
      </c>
      <c r="B29" s="17">
        <v>0.32400000000000001</v>
      </c>
      <c r="C29" s="3">
        <v>24</v>
      </c>
      <c r="D29" s="4">
        <f t="shared" si="1"/>
        <v>13.5</v>
      </c>
    </row>
    <row r="30" spans="1:5" x14ac:dyDescent="0.25">
      <c r="A30" s="5">
        <v>38821</v>
      </c>
      <c r="B30" s="17">
        <v>0.39500000000000002</v>
      </c>
      <c r="C30" s="3">
        <v>24</v>
      </c>
      <c r="D30" s="4">
        <f t="shared" si="1"/>
        <v>16.458333333333332</v>
      </c>
    </row>
    <row r="31" spans="1:5" x14ac:dyDescent="0.25">
      <c r="A31" s="5">
        <v>38824</v>
      </c>
      <c r="B31" s="14">
        <v>0.27100000000000002</v>
      </c>
      <c r="C31" s="3">
        <v>24</v>
      </c>
      <c r="D31" s="4">
        <f t="shared" si="1"/>
        <v>11.291666666666666</v>
      </c>
    </row>
    <row r="32" spans="1:5" x14ac:dyDescent="0.25">
      <c r="A32" s="5">
        <v>38827</v>
      </c>
      <c r="B32" s="14">
        <v>0.44</v>
      </c>
      <c r="C32" s="3">
        <v>24</v>
      </c>
      <c r="D32" s="4">
        <f t="shared" si="1"/>
        <v>18.333333333333332</v>
      </c>
    </row>
    <row r="33" spans="1:7" x14ac:dyDescent="0.25">
      <c r="A33" s="5">
        <v>38830</v>
      </c>
      <c r="B33" s="14">
        <v>0.23</v>
      </c>
      <c r="C33" s="3">
        <v>24</v>
      </c>
      <c r="D33" s="4">
        <f t="shared" si="1"/>
        <v>9.5833333333333339</v>
      </c>
    </row>
    <row r="34" spans="1:7" x14ac:dyDescent="0.25">
      <c r="A34" s="5">
        <v>38833</v>
      </c>
      <c r="B34" s="14">
        <v>0.16</v>
      </c>
      <c r="C34" s="3">
        <v>24</v>
      </c>
      <c r="D34" s="4">
        <f t="shared" si="1"/>
        <v>6.666666666666667</v>
      </c>
    </row>
    <row r="35" spans="1:7" x14ac:dyDescent="0.25">
      <c r="A35" s="5">
        <v>38836</v>
      </c>
      <c r="B35" s="14">
        <v>0.38</v>
      </c>
      <c r="C35" s="3">
        <v>24</v>
      </c>
      <c r="D35" s="4">
        <f t="shared" si="1"/>
        <v>15.833333333333334</v>
      </c>
    </row>
    <row r="36" spans="1:7" x14ac:dyDescent="0.25">
      <c r="A36" s="5">
        <v>38839</v>
      </c>
      <c r="B36" s="14">
        <v>0.192</v>
      </c>
      <c r="C36" s="3">
        <v>24</v>
      </c>
      <c r="D36" s="4">
        <f t="shared" si="1"/>
        <v>8</v>
      </c>
    </row>
    <row r="37" spans="1:7" x14ac:dyDescent="0.25">
      <c r="A37" s="5">
        <v>38842</v>
      </c>
      <c r="B37" s="14">
        <v>0.14799999999999999</v>
      </c>
      <c r="C37" s="3">
        <v>24</v>
      </c>
      <c r="D37" s="4">
        <f t="shared" si="1"/>
        <v>6.166666666666667</v>
      </c>
    </row>
    <row r="38" spans="1:7" x14ac:dyDescent="0.25">
      <c r="A38" s="5">
        <v>38845</v>
      </c>
      <c r="B38" s="14">
        <v>0.41699999999999998</v>
      </c>
      <c r="C38" s="3">
        <v>24</v>
      </c>
      <c r="D38" s="4">
        <f t="shared" si="1"/>
        <v>17.375</v>
      </c>
    </row>
    <row r="39" spans="1:7" x14ac:dyDescent="0.25">
      <c r="A39" s="5">
        <v>38848</v>
      </c>
      <c r="B39" s="14">
        <v>0.125</v>
      </c>
      <c r="C39" s="3">
        <v>24</v>
      </c>
      <c r="D39" s="4">
        <f t="shared" si="1"/>
        <v>5.208333333333333</v>
      </c>
      <c r="G39" s="22"/>
    </row>
    <row r="40" spans="1:7" x14ac:dyDescent="0.25">
      <c r="A40" s="5">
        <v>38851</v>
      </c>
      <c r="B40" s="14">
        <v>0.155</v>
      </c>
      <c r="C40" s="3">
        <v>24</v>
      </c>
      <c r="D40" s="4">
        <f t="shared" si="1"/>
        <v>6.458333333333333</v>
      </c>
    </row>
    <row r="41" spans="1:7" x14ac:dyDescent="0.25">
      <c r="A41" s="5">
        <v>38854</v>
      </c>
      <c r="B41" s="14">
        <v>0.187</v>
      </c>
      <c r="C41" s="3">
        <v>24</v>
      </c>
      <c r="D41" s="4">
        <f t="shared" si="1"/>
        <v>7.791666666666667</v>
      </c>
    </row>
    <row r="42" spans="1:7" x14ac:dyDescent="0.25">
      <c r="A42" s="5">
        <v>38857</v>
      </c>
      <c r="B42" s="14">
        <v>0.107</v>
      </c>
      <c r="C42" s="12">
        <v>24</v>
      </c>
      <c r="D42" s="4">
        <f t="shared" si="1"/>
        <v>4.458333333333333</v>
      </c>
    </row>
    <row r="43" spans="1:7" x14ac:dyDescent="0.25">
      <c r="A43" s="5">
        <v>38860</v>
      </c>
      <c r="B43" s="14">
        <v>0.22500000000000001</v>
      </c>
      <c r="C43" s="12">
        <v>24</v>
      </c>
      <c r="D43" s="4">
        <f t="shared" si="1"/>
        <v>9.375</v>
      </c>
    </row>
    <row r="44" spans="1:7" x14ac:dyDescent="0.25">
      <c r="A44" s="5">
        <v>38863</v>
      </c>
      <c r="B44" s="14">
        <v>0.33300000000000002</v>
      </c>
      <c r="C44" s="12">
        <v>24</v>
      </c>
      <c r="D44" s="4">
        <f t="shared" si="1"/>
        <v>13.875</v>
      </c>
    </row>
    <row r="45" spans="1:7" x14ac:dyDescent="0.25">
      <c r="A45" s="5">
        <v>38866</v>
      </c>
      <c r="B45" s="15">
        <v>0.51800000000000002</v>
      </c>
      <c r="C45" s="12">
        <v>24</v>
      </c>
      <c r="D45" s="4">
        <f t="shared" si="1"/>
        <v>21.583333333333332</v>
      </c>
    </row>
    <row r="46" spans="1:7" x14ac:dyDescent="0.25">
      <c r="A46" s="5">
        <v>38869</v>
      </c>
      <c r="B46" s="14">
        <v>0.53600000000000003</v>
      </c>
      <c r="C46" s="12">
        <v>24</v>
      </c>
      <c r="D46" s="4">
        <f t="shared" si="1"/>
        <v>22.333333333333332</v>
      </c>
    </row>
    <row r="47" spans="1:7" x14ac:dyDescent="0.25">
      <c r="A47" s="5">
        <v>38872</v>
      </c>
      <c r="B47" s="14">
        <v>0.23100000000000001</v>
      </c>
      <c r="C47" s="12">
        <v>24</v>
      </c>
      <c r="D47" s="4">
        <f t="shared" si="1"/>
        <v>9.625</v>
      </c>
    </row>
    <row r="48" spans="1:7" x14ac:dyDescent="0.25">
      <c r="A48" s="5">
        <v>38875</v>
      </c>
      <c r="B48" s="14">
        <v>0.433</v>
      </c>
      <c r="C48" s="12">
        <v>24</v>
      </c>
      <c r="D48" s="4">
        <f t="shared" si="1"/>
        <v>18.041666666666668</v>
      </c>
    </row>
    <row r="49" spans="1:5" x14ac:dyDescent="0.25">
      <c r="A49" s="5">
        <v>38878</v>
      </c>
      <c r="B49" s="14">
        <v>0.41799999999999998</v>
      </c>
      <c r="C49" s="12">
        <v>24</v>
      </c>
      <c r="D49" s="4">
        <f t="shared" si="1"/>
        <v>17.416666666666668</v>
      </c>
    </row>
    <row r="50" spans="1:5" x14ac:dyDescent="0.25">
      <c r="A50" s="5">
        <v>38881</v>
      </c>
      <c r="B50" s="14">
        <v>0.33</v>
      </c>
      <c r="C50" s="12">
        <v>24</v>
      </c>
      <c r="D50" s="4">
        <f t="shared" si="1"/>
        <v>13.75</v>
      </c>
    </row>
    <row r="51" spans="1:5" x14ac:dyDescent="0.25">
      <c r="A51" s="5">
        <v>38884</v>
      </c>
      <c r="B51" s="14">
        <v>0.35599999999999998</v>
      </c>
      <c r="C51" s="12">
        <v>24</v>
      </c>
      <c r="D51" s="18">
        <f t="shared" si="1"/>
        <v>14.833333333333334</v>
      </c>
      <c r="E51" s="23" t="s">
        <v>18</v>
      </c>
    </row>
    <row r="52" spans="1:5" x14ac:dyDescent="0.25">
      <c r="A52" s="5">
        <v>38887</v>
      </c>
      <c r="B52" s="14">
        <v>0.46300000000000002</v>
      </c>
      <c r="C52" s="12">
        <v>24</v>
      </c>
      <c r="D52" s="18">
        <f t="shared" si="1"/>
        <v>19.291666666666668</v>
      </c>
      <c r="E52" s="23" t="s">
        <v>18</v>
      </c>
    </row>
    <row r="53" spans="1:5" x14ac:dyDescent="0.25">
      <c r="A53" s="5">
        <v>38890</v>
      </c>
      <c r="B53" s="14">
        <v>0.47</v>
      </c>
      <c r="C53" s="12">
        <v>24</v>
      </c>
      <c r="D53" s="4">
        <f t="shared" si="1"/>
        <v>19.583333333333332</v>
      </c>
    </row>
    <row r="54" spans="1:5" x14ac:dyDescent="0.25">
      <c r="A54" s="5">
        <v>38893</v>
      </c>
      <c r="B54" s="14">
        <v>0.54600000000000004</v>
      </c>
      <c r="C54" s="12">
        <v>24</v>
      </c>
      <c r="D54" s="4">
        <f t="shared" si="1"/>
        <v>22.75</v>
      </c>
    </row>
    <row r="55" spans="1:5" x14ac:dyDescent="0.25">
      <c r="A55" s="5">
        <v>38896</v>
      </c>
      <c r="B55" s="14">
        <v>0.39700000000000002</v>
      </c>
      <c r="C55" s="12">
        <v>24</v>
      </c>
      <c r="D55" s="18">
        <f t="shared" si="1"/>
        <v>16.541666666666668</v>
      </c>
      <c r="E55" s="23" t="s">
        <v>18</v>
      </c>
    </row>
    <row r="56" spans="1:5" x14ac:dyDescent="0.25">
      <c r="A56" s="5">
        <v>38899</v>
      </c>
      <c r="B56" s="14">
        <v>0.57099999999999995</v>
      </c>
      <c r="C56" s="12">
        <v>24</v>
      </c>
      <c r="D56" s="4">
        <f t="shared" si="1"/>
        <v>23.791666666666668</v>
      </c>
    </row>
    <row r="57" spans="1:5" x14ac:dyDescent="0.25">
      <c r="A57" s="5">
        <v>38902</v>
      </c>
      <c r="B57" s="14">
        <v>0.40400000000000003</v>
      </c>
      <c r="C57" s="12">
        <v>24</v>
      </c>
      <c r="D57" s="4">
        <f t="shared" si="1"/>
        <v>16.833333333333332</v>
      </c>
    </row>
    <row r="58" spans="1:5" x14ac:dyDescent="0.25">
      <c r="A58" s="5">
        <v>38905</v>
      </c>
      <c r="B58" s="14">
        <v>0.34499999999999997</v>
      </c>
      <c r="C58" s="12">
        <v>24</v>
      </c>
      <c r="D58" s="4">
        <f t="shared" si="1"/>
        <v>14.375</v>
      </c>
    </row>
    <row r="59" spans="1:5" x14ac:dyDescent="0.25">
      <c r="A59" s="5">
        <v>38908</v>
      </c>
      <c r="B59" s="14">
        <v>0.60299999999999998</v>
      </c>
      <c r="C59" s="12">
        <v>24</v>
      </c>
      <c r="D59" s="4">
        <f t="shared" si="1"/>
        <v>25.125</v>
      </c>
    </row>
    <row r="60" spans="1:5" x14ac:dyDescent="0.25">
      <c r="A60" s="5">
        <v>38911</v>
      </c>
      <c r="B60" s="14">
        <v>0.39600000000000002</v>
      </c>
      <c r="C60" s="12">
        <v>24</v>
      </c>
      <c r="D60" s="4">
        <f t="shared" si="1"/>
        <v>16.5</v>
      </c>
    </row>
    <row r="61" spans="1:5" x14ac:dyDescent="0.25">
      <c r="A61" s="5">
        <v>38914</v>
      </c>
      <c r="B61" s="14">
        <v>0.33</v>
      </c>
      <c r="C61" s="12">
        <v>24</v>
      </c>
      <c r="D61" s="4">
        <f t="shared" si="1"/>
        <v>13.75</v>
      </c>
    </row>
    <row r="62" spans="1:5" x14ac:dyDescent="0.25">
      <c r="A62" s="5">
        <v>38917</v>
      </c>
      <c r="B62" s="14">
        <v>1.085</v>
      </c>
      <c r="C62" s="12">
        <v>24</v>
      </c>
      <c r="D62" s="4">
        <f t="shared" si="1"/>
        <v>45.208333333333336</v>
      </c>
    </row>
    <row r="63" spans="1:5" x14ac:dyDescent="0.25">
      <c r="A63" s="5">
        <v>38920</v>
      </c>
      <c r="B63" s="14">
        <v>0.28999999999999998</v>
      </c>
      <c r="C63" s="12">
        <v>24</v>
      </c>
      <c r="D63" s="4">
        <f t="shared" si="1"/>
        <v>12.083333333333334</v>
      </c>
    </row>
    <row r="64" spans="1:5" x14ac:dyDescent="0.25">
      <c r="A64" s="5">
        <v>38923</v>
      </c>
      <c r="B64" s="14">
        <v>0.61099999999999999</v>
      </c>
      <c r="C64" s="12">
        <v>24</v>
      </c>
      <c r="D64" s="4">
        <f t="shared" si="1"/>
        <v>25.458333333333332</v>
      </c>
    </row>
    <row r="65" spans="1:5" x14ac:dyDescent="0.25">
      <c r="A65" s="5">
        <v>38926</v>
      </c>
      <c r="B65" s="14">
        <v>0.26200000000000001</v>
      </c>
      <c r="C65" s="12">
        <v>24</v>
      </c>
      <c r="D65" s="4">
        <f t="shared" si="1"/>
        <v>10.916666666666666</v>
      </c>
    </row>
    <row r="66" spans="1:5" x14ac:dyDescent="0.25">
      <c r="A66" s="5">
        <v>38929</v>
      </c>
      <c r="B66" s="14">
        <v>0.503</v>
      </c>
      <c r="C66" s="12">
        <v>24</v>
      </c>
      <c r="D66" s="4">
        <f t="shared" si="1"/>
        <v>20.958333333333332</v>
      </c>
    </row>
    <row r="67" spans="1:5" x14ac:dyDescent="0.25">
      <c r="A67" s="5">
        <v>38932</v>
      </c>
      <c r="B67" s="14">
        <v>0.49399999999999999</v>
      </c>
      <c r="C67" s="12">
        <v>24</v>
      </c>
      <c r="D67" s="18">
        <f t="shared" si="1"/>
        <v>20.583333333333332</v>
      </c>
      <c r="E67" s="23" t="s">
        <v>18</v>
      </c>
    </row>
    <row r="68" spans="1:5" x14ac:dyDescent="0.25">
      <c r="A68" s="5">
        <v>38935</v>
      </c>
      <c r="B68" s="14">
        <v>0.76</v>
      </c>
      <c r="C68" s="12">
        <v>24</v>
      </c>
      <c r="D68" s="4">
        <f t="shared" si="1"/>
        <v>31.666666666666668</v>
      </c>
    </row>
    <row r="69" spans="1:5" x14ac:dyDescent="0.25">
      <c r="A69" s="5">
        <v>38938</v>
      </c>
      <c r="B69" s="14">
        <v>0.33600000000000002</v>
      </c>
      <c r="C69" s="12">
        <v>24</v>
      </c>
      <c r="D69" s="4">
        <f t="shared" si="1"/>
        <v>14</v>
      </c>
    </row>
    <row r="70" spans="1:5" x14ac:dyDescent="0.25">
      <c r="A70" s="5">
        <v>38941</v>
      </c>
      <c r="B70" s="14">
        <v>0.5</v>
      </c>
      <c r="C70" s="12">
        <v>24</v>
      </c>
      <c r="D70" s="4">
        <f t="shared" si="1"/>
        <v>20.833333333333332</v>
      </c>
    </row>
    <row r="71" spans="1:5" x14ac:dyDescent="0.25">
      <c r="A71" s="5">
        <v>38944</v>
      </c>
      <c r="B71" s="14">
        <v>0.22800000000000001</v>
      </c>
      <c r="C71" s="12">
        <v>24</v>
      </c>
      <c r="D71" s="4">
        <f t="shared" si="1"/>
        <v>9.5</v>
      </c>
    </row>
    <row r="72" spans="1:5" x14ac:dyDescent="0.25">
      <c r="A72" s="5">
        <v>38947</v>
      </c>
      <c r="B72" s="14">
        <v>1.0649999999999999</v>
      </c>
      <c r="C72" s="12">
        <v>24</v>
      </c>
      <c r="D72" s="4">
        <f t="shared" si="1"/>
        <v>44.375</v>
      </c>
    </row>
    <row r="73" spans="1:5" x14ac:dyDescent="0.25">
      <c r="A73" s="5">
        <v>38950</v>
      </c>
      <c r="B73" s="14">
        <v>0.27300000000000002</v>
      </c>
      <c r="C73" s="12">
        <v>24</v>
      </c>
      <c r="D73" s="4">
        <f t="shared" si="1"/>
        <v>11.375</v>
      </c>
    </row>
    <row r="74" spans="1:5" x14ac:dyDescent="0.25">
      <c r="A74" s="5">
        <v>38953</v>
      </c>
      <c r="B74" s="14">
        <v>0.60599999999999998</v>
      </c>
      <c r="C74" s="12">
        <v>24</v>
      </c>
      <c r="D74" s="4">
        <f t="shared" si="1"/>
        <v>25.25</v>
      </c>
    </row>
    <row r="75" spans="1:5" x14ac:dyDescent="0.25">
      <c r="A75" s="5">
        <v>38956</v>
      </c>
      <c r="B75" s="14">
        <v>0.58799999999999997</v>
      </c>
      <c r="C75" s="12">
        <v>24</v>
      </c>
      <c r="D75" s="4">
        <f t="shared" si="1"/>
        <v>24.5</v>
      </c>
    </row>
    <row r="76" spans="1:5" x14ac:dyDescent="0.25">
      <c r="A76" s="5">
        <v>38959</v>
      </c>
      <c r="B76" s="14">
        <v>0.29299999999999998</v>
      </c>
      <c r="C76" s="12">
        <v>24</v>
      </c>
      <c r="D76" s="4">
        <f t="shared" si="1"/>
        <v>12.208333333333334</v>
      </c>
    </row>
    <row r="77" spans="1:5" x14ac:dyDescent="0.25">
      <c r="A77" s="5">
        <v>38962</v>
      </c>
      <c r="B77" s="14">
        <v>0.221</v>
      </c>
      <c r="C77" s="12">
        <v>24</v>
      </c>
      <c r="D77" s="4">
        <f t="shared" si="1"/>
        <v>9.2083333333333339</v>
      </c>
    </row>
    <row r="78" spans="1:5" x14ac:dyDescent="0.25">
      <c r="A78" s="5">
        <v>38965</v>
      </c>
      <c r="B78" s="14">
        <v>0.30199999999999999</v>
      </c>
      <c r="C78" s="12">
        <v>24</v>
      </c>
      <c r="D78" s="4">
        <f t="shared" si="1"/>
        <v>12.583333333333334</v>
      </c>
    </row>
    <row r="79" spans="1:5" x14ac:dyDescent="0.25">
      <c r="A79" s="5">
        <v>38968</v>
      </c>
      <c r="B79" s="14">
        <v>0.59</v>
      </c>
      <c r="C79" s="12">
        <v>24</v>
      </c>
      <c r="D79" s="4">
        <f t="shared" si="1"/>
        <v>24.583333333333332</v>
      </c>
    </row>
    <row r="80" spans="1:5" x14ac:dyDescent="0.25">
      <c r="A80" s="5">
        <v>38971</v>
      </c>
      <c r="B80" s="14">
        <v>0.45100000000000001</v>
      </c>
      <c r="C80" s="12">
        <v>24</v>
      </c>
      <c r="D80" s="4">
        <f t="shared" si="1"/>
        <v>18.791666666666668</v>
      </c>
    </row>
    <row r="81" spans="1:4" x14ac:dyDescent="0.25">
      <c r="A81" s="5">
        <v>38974</v>
      </c>
      <c r="B81" s="14">
        <v>0.26200000000000001</v>
      </c>
      <c r="C81" s="12">
        <v>24</v>
      </c>
      <c r="D81" s="4">
        <f t="shared" si="1"/>
        <v>10.916666666666666</v>
      </c>
    </row>
    <row r="82" spans="1:4" x14ac:dyDescent="0.25">
      <c r="A82" s="5">
        <v>38977</v>
      </c>
      <c r="B82" s="14">
        <v>0.54400000000000004</v>
      </c>
      <c r="C82" s="12">
        <v>24</v>
      </c>
      <c r="D82" s="4">
        <f t="shared" si="1"/>
        <v>22.666666666666668</v>
      </c>
    </row>
    <row r="83" spans="1:4" x14ac:dyDescent="0.25">
      <c r="A83" s="5">
        <v>38980</v>
      </c>
      <c r="B83" s="14">
        <v>0.127</v>
      </c>
      <c r="C83" s="12">
        <v>24</v>
      </c>
      <c r="D83" s="4">
        <f t="shared" si="1"/>
        <v>5.291666666666667</v>
      </c>
    </row>
    <row r="84" spans="1:4" x14ac:dyDescent="0.25">
      <c r="A84" s="5">
        <v>38983</v>
      </c>
      <c r="B84" s="14">
        <v>7.2999999999999995E-2</v>
      </c>
      <c r="C84" s="12">
        <v>24</v>
      </c>
      <c r="D84" s="4">
        <f t="shared" si="1"/>
        <v>3.0416666666666665</v>
      </c>
    </row>
    <row r="85" spans="1:4" x14ac:dyDescent="0.25">
      <c r="A85" s="5">
        <v>38986</v>
      </c>
      <c r="B85" s="14">
        <v>0.2</v>
      </c>
      <c r="C85" s="12">
        <v>24</v>
      </c>
      <c r="D85" s="4">
        <f t="shared" si="1"/>
        <v>8.3333333333333339</v>
      </c>
    </row>
    <row r="86" spans="1:4" x14ac:dyDescent="0.25">
      <c r="A86" s="5">
        <v>38989</v>
      </c>
      <c r="B86" s="14">
        <v>0.14399999999999999</v>
      </c>
      <c r="C86" s="12">
        <v>24</v>
      </c>
      <c r="D86" s="4">
        <f t="shared" si="1"/>
        <v>6</v>
      </c>
    </row>
    <row r="87" spans="1:4" x14ac:dyDescent="0.25">
      <c r="A87" s="5">
        <v>38992</v>
      </c>
      <c r="B87" s="14">
        <v>0.23599999999999999</v>
      </c>
      <c r="C87" s="12">
        <v>24</v>
      </c>
      <c r="D87" s="4">
        <f t="shared" ref="D87:D118" si="2">IF(B87="","",B87*1000/C87)</f>
        <v>9.8333333333333339</v>
      </c>
    </row>
    <row r="88" spans="1:4" x14ac:dyDescent="0.25">
      <c r="A88" s="5">
        <v>38995</v>
      </c>
      <c r="B88" s="14">
        <v>0.20100000000000001</v>
      </c>
      <c r="C88" s="12">
        <v>24</v>
      </c>
      <c r="D88" s="4">
        <f t="shared" si="2"/>
        <v>8.375</v>
      </c>
    </row>
    <row r="89" spans="1:4" x14ac:dyDescent="0.25">
      <c r="A89" s="5">
        <v>38998</v>
      </c>
      <c r="B89" s="14">
        <v>0.24299999999999999</v>
      </c>
      <c r="C89" s="12">
        <v>24</v>
      </c>
      <c r="D89" s="4">
        <f t="shared" si="2"/>
        <v>10.125</v>
      </c>
    </row>
    <row r="90" spans="1:4" x14ac:dyDescent="0.25">
      <c r="A90" s="5">
        <v>39001</v>
      </c>
      <c r="B90" s="14">
        <v>0.29299999999999998</v>
      </c>
      <c r="C90" s="12">
        <v>24</v>
      </c>
      <c r="D90" s="4">
        <f t="shared" si="2"/>
        <v>12.208333333333334</v>
      </c>
    </row>
    <row r="91" spans="1:4" x14ac:dyDescent="0.25">
      <c r="A91" s="5">
        <v>39004</v>
      </c>
      <c r="B91" s="14">
        <v>0.128</v>
      </c>
      <c r="C91" s="12">
        <v>24</v>
      </c>
      <c r="D91" s="4">
        <f t="shared" si="2"/>
        <v>5.333333333333333</v>
      </c>
    </row>
    <row r="92" spans="1:4" x14ac:dyDescent="0.25">
      <c r="A92" s="5">
        <v>39007</v>
      </c>
      <c r="B92" s="14">
        <v>0.26100000000000001</v>
      </c>
      <c r="C92" s="12">
        <v>24</v>
      </c>
      <c r="D92" s="4">
        <f t="shared" si="2"/>
        <v>10.875</v>
      </c>
    </row>
    <row r="93" spans="1:4" x14ac:dyDescent="0.25">
      <c r="A93" s="5">
        <v>39010</v>
      </c>
      <c r="B93" s="14">
        <v>0.222</v>
      </c>
      <c r="C93" s="12">
        <v>24</v>
      </c>
      <c r="D93" s="4">
        <f t="shared" si="2"/>
        <v>9.25</v>
      </c>
    </row>
    <row r="94" spans="1:4" x14ac:dyDescent="0.25">
      <c r="A94" s="5">
        <v>39013</v>
      </c>
      <c r="B94" s="14">
        <v>0.16</v>
      </c>
      <c r="C94" s="12">
        <v>24</v>
      </c>
      <c r="D94" s="4">
        <f t="shared" si="2"/>
        <v>6.666666666666667</v>
      </c>
    </row>
    <row r="95" spans="1:4" x14ac:dyDescent="0.25">
      <c r="A95" s="5">
        <v>39016</v>
      </c>
      <c r="B95" s="14">
        <v>0.219</v>
      </c>
      <c r="C95" s="12">
        <v>24</v>
      </c>
      <c r="D95" s="4">
        <f t="shared" si="2"/>
        <v>9.125</v>
      </c>
    </row>
    <row r="96" spans="1:4" x14ac:dyDescent="0.25">
      <c r="A96" s="5">
        <v>39019</v>
      </c>
      <c r="B96" s="14">
        <v>0.224</v>
      </c>
      <c r="C96" s="12">
        <v>24</v>
      </c>
      <c r="D96" s="4">
        <f t="shared" si="2"/>
        <v>9.3333333333333339</v>
      </c>
    </row>
    <row r="97" spans="1:5" x14ac:dyDescent="0.25">
      <c r="A97" s="5">
        <v>39022</v>
      </c>
      <c r="B97" s="14">
        <v>0.14599999999999999</v>
      </c>
      <c r="C97" s="12">
        <v>24</v>
      </c>
      <c r="D97" s="4">
        <f t="shared" si="2"/>
        <v>6.083333333333333</v>
      </c>
    </row>
    <row r="98" spans="1:5" x14ac:dyDescent="0.25">
      <c r="A98" s="5">
        <v>39025</v>
      </c>
      <c r="B98" s="14">
        <v>0.17799999999999999</v>
      </c>
      <c r="C98" s="12">
        <v>24</v>
      </c>
      <c r="D98" s="18">
        <f t="shared" si="2"/>
        <v>7.416666666666667</v>
      </c>
      <c r="E98" s="23" t="s">
        <v>18</v>
      </c>
    </row>
    <row r="99" spans="1:5" x14ac:dyDescent="0.25">
      <c r="A99" s="5">
        <v>39028</v>
      </c>
      <c r="B99" s="14">
        <v>0.35099999999999998</v>
      </c>
      <c r="C99" s="12">
        <v>24</v>
      </c>
      <c r="D99" s="4">
        <f t="shared" si="2"/>
        <v>14.625</v>
      </c>
    </row>
    <row r="100" spans="1:5" x14ac:dyDescent="0.25">
      <c r="A100" s="5">
        <v>39031</v>
      </c>
      <c r="B100" s="14">
        <v>0.38400000000000001</v>
      </c>
      <c r="C100" s="12">
        <v>24</v>
      </c>
      <c r="D100" s="4">
        <f t="shared" si="2"/>
        <v>16</v>
      </c>
    </row>
    <row r="101" spans="1:5" x14ac:dyDescent="0.25">
      <c r="A101" s="5">
        <v>39034</v>
      </c>
      <c r="B101" s="14">
        <v>0.45</v>
      </c>
      <c r="C101" s="12">
        <v>24</v>
      </c>
      <c r="D101" s="4">
        <f t="shared" si="2"/>
        <v>18.75</v>
      </c>
    </row>
    <row r="102" spans="1:5" x14ac:dyDescent="0.25">
      <c r="A102" s="5">
        <v>39037</v>
      </c>
      <c r="B102" s="14">
        <v>0.124</v>
      </c>
      <c r="C102" s="12">
        <v>24</v>
      </c>
      <c r="D102" s="4">
        <f t="shared" si="2"/>
        <v>5.166666666666667</v>
      </c>
    </row>
    <row r="103" spans="1:5" x14ac:dyDescent="0.25">
      <c r="A103" s="5">
        <v>39040</v>
      </c>
      <c r="B103" s="14">
        <v>0.46899999999999997</v>
      </c>
      <c r="C103" s="12">
        <v>24</v>
      </c>
      <c r="D103" s="4">
        <f t="shared" si="2"/>
        <v>19.541666666666668</v>
      </c>
    </row>
    <row r="104" spans="1:5" x14ac:dyDescent="0.25">
      <c r="A104" s="5">
        <v>39043</v>
      </c>
      <c r="B104" s="14">
        <v>0.33800000000000002</v>
      </c>
      <c r="C104" s="12">
        <v>24</v>
      </c>
      <c r="D104" s="4">
        <f t="shared" si="2"/>
        <v>14.083333333333334</v>
      </c>
    </row>
    <row r="105" spans="1:5" x14ac:dyDescent="0.25">
      <c r="A105" s="5">
        <v>39046</v>
      </c>
      <c r="B105" s="14">
        <v>0.38</v>
      </c>
      <c r="C105" s="12">
        <v>24</v>
      </c>
      <c r="D105" s="4">
        <f t="shared" si="2"/>
        <v>15.833333333333334</v>
      </c>
    </row>
    <row r="106" spans="1:5" x14ac:dyDescent="0.25">
      <c r="A106" s="5">
        <v>39049</v>
      </c>
      <c r="B106" s="14">
        <v>0.39700000000000002</v>
      </c>
      <c r="C106" s="12">
        <v>24</v>
      </c>
      <c r="D106" s="4">
        <f t="shared" si="2"/>
        <v>16.541666666666668</v>
      </c>
    </row>
    <row r="107" spans="1:5" x14ac:dyDescent="0.25">
      <c r="A107" s="5">
        <v>39052</v>
      </c>
      <c r="B107" s="14">
        <v>0.14199999999999999</v>
      </c>
      <c r="C107" s="12">
        <v>24</v>
      </c>
      <c r="D107" s="4">
        <f t="shared" si="2"/>
        <v>5.916666666666667</v>
      </c>
    </row>
    <row r="108" spans="1:5" x14ac:dyDescent="0.25">
      <c r="A108" s="5">
        <v>39055</v>
      </c>
      <c r="B108" s="14">
        <v>0.221</v>
      </c>
      <c r="C108" s="12">
        <v>24</v>
      </c>
      <c r="D108" s="4">
        <f t="shared" si="2"/>
        <v>9.2083333333333339</v>
      </c>
    </row>
    <row r="109" spans="1:5" x14ac:dyDescent="0.25">
      <c r="A109" s="5">
        <v>39058</v>
      </c>
      <c r="B109" s="14">
        <v>0.17199999999999999</v>
      </c>
      <c r="C109" s="12">
        <v>24</v>
      </c>
      <c r="D109" s="4">
        <f t="shared" si="2"/>
        <v>7.166666666666667</v>
      </c>
    </row>
    <row r="110" spans="1:5" x14ac:dyDescent="0.25">
      <c r="A110" s="5">
        <v>39061</v>
      </c>
      <c r="B110" s="14">
        <v>0.25</v>
      </c>
      <c r="C110" s="12">
        <v>24</v>
      </c>
      <c r="D110" s="4">
        <f t="shared" si="2"/>
        <v>10.416666666666666</v>
      </c>
    </row>
    <row r="111" spans="1:5" x14ac:dyDescent="0.25">
      <c r="A111" s="5">
        <v>39064</v>
      </c>
      <c r="B111" s="14">
        <v>0.26600000000000001</v>
      </c>
      <c r="C111" s="12">
        <v>24</v>
      </c>
      <c r="D111" s="4">
        <f t="shared" si="2"/>
        <v>11.083333333333334</v>
      </c>
    </row>
    <row r="112" spans="1:5" x14ac:dyDescent="0.25">
      <c r="A112" s="5">
        <v>39067</v>
      </c>
      <c r="B112" s="14">
        <v>0.33</v>
      </c>
      <c r="C112" s="12">
        <v>24</v>
      </c>
      <c r="D112" s="4">
        <f t="shared" si="2"/>
        <v>13.75</v>
      </c>
    </row>
    <row r="113" spans="1:5" x14ac:dyDescent="0.25">
      <c r="A113" s="5">
        <v>39070</v>
      </c>
      <c r="B113" s="14">
        <v>0.379</v>
      </c>
      <c r="C113" s="12">
        <v>24</v>
      </c>
      <c r="D113" s="4">
        <f t="shared" si="2"/>
        <v>15.791666666666666</v>
      </c>
    </row>
    <row r="114" spans="1:5" x14ac:dyDescent="0.25">
      <c r="A114" s="5">
        <v>39073</v>
      </c>
      <c r="B114" s="14">
        <v>0.17100000000000001</v>
      </c>
      <c r="C114" s="12">
        <v>24.1</v>
      </c>
      <c r="D114" s="4">
        <f t="shared" si="2"/>
        <v>7.0954356846473026</v>
      </c>
    </row>
    <row r="115" spans="1:5" x14ac:dyDescent="0.25">
      <c r="A115" s="5">
        <v>39076</v>
      </c>
      <c r="B115" s="14">
        <v>0.35599999999999998</v>
      </c>
      <c r="C115" s="12">
        <v>24</v>
      </c>
      <c r="D115" s="4">
        <f t="shared" si="2"/>
        <v>14.833333333333334</v>
      </c>
    </row>
    <row r="116" spans="1:5" x14ac:dyDescent="0.25">
      <c r="A116" s="5">
        <v>39079</v>
      </c>
      <c r="B116" s="14">
        <v>0.28999999999999998</v>
      </c>
      <c r="C116" s="12">
        <v>24</v>
      </c>
      <c r="D116" s="4">
        <f t="shared" si="2"/>
        <v>12.083333333333334</v>
      </c>
    </row>
    <row r="117" spans="1:5" x14ac:dyDescent="0.25">
      <c r="A117" s="5">
        <v>39082</v>
      </c>
      <c r="B117" s="14">
        <v>0.112</v>
      </c>
      <c r="C117" s="12">
        <v>24</v>
      </c>
      <c r="D117" s="4">
        <f t="shared" si="2"/>
        <v>4.666666666666667</v>
      </c>
    </row>
    <row r="118" spans="1:5" x14ac:dyDescent="0.25">
      <c r="A118" s="5">
        <v>39085</v>
      </c>
      <c r="B118" s="14">
        <v>0.32</v>
      </c>
      <c r="C118" s="12">
        <v>24</v>
      </c>
      <c r="D118" s="4">
        <f t="shared" si="2"/>
        <v>13.333333333333334</v>
      </c>
      <c r="E118" t="s">
        <v>50</v>
      </c>
    </row>
    <row r="119" spans="1:5" x14ac:dyDescent="0.25">
      <c r="A119" s="5">
        <v>39086</v>
      </c>
      <c r="B119" s="14">
        <v>0.27900000000000003</v>
      </c>
      <c r="C119" s="12">
        <v>23.8</v>
      </c>
      <c r="D119" s="4">
        <f t="shared" ref="D119:D137" si="3">IF(B119="","",B119*1000/C119)</f>
        <v>11.722689075630251</v>
      </c>
    </row>
    <row r="120" spans="1:5" x14ac:dyDescent="0.25">
      <c r="A120" s="5">
        <v>39087</v>
      </c>
      <c r="B120" s="14">
        <v>0.108</v>
      </c>
      <c r="C120" s="12">
        <v>24</v>
      </c>
      <c r="D120" s="4">
        <f t="shared" si="3"/>
        <v>4.5</v>
      </c>
    </row>
    <row r="121" spans="1:5" x14ac:dyDescent="0.25">
      <c r="A121" s="5">
        <v>39088</v>
      </c>
      <c r="B121" s="14">
        <v>0.26900000000000002</v>
      </c>
      <c r="C121" s="12">
        <v>24</v>
      </c>
      <c r="D121" s="4">
        <f t="shared" si="3"/>
        <v>11.208333333333334</v>
      </c>
    </row>
    <row r="122" spans="1:5" x14ac:dyDescent="0.25">
      <c r="A122" s="5">
        <v>39089</v>
      </c>
      <c r="B122" s="14">
        <v>0.376</v>
      </c>
      <c r="C122" s="12">
        <v>24</v>
      </c>
      <c r="D122" s="4">
        <f t="shared" si="3"/>
        <v>15.666666666666666</v>
      </c>
    </row>
    <row r="123" spans="1:5" x14ac:dyDescent="0.25">
      <c r="A123" s="5">
        <v>39090</v>
      </c>
      <c r="B123" s="14">
        <v>7.3999999999999996E-2</v>
      </c>
      <c r="C123" s="12">
        <v>23.8</v>
      </c>
      <c r="D123" s="4">
        <f t="shared" si="3"/>
        <v>3.1092436974789917</v>
      </c>
    </row>
    <row r="124" spans="1:5" x14ac:dyDescent="0.25">
      <c r="A124" s="5">
        <v>39091</v>
      </c>
      <c r="B124" s="14">
        <v>0.105</v>
      </c>
      <c r="C124" s="12">
        <v>24</v>
      </c>
      <c r="D124" s="4">
        <f t="shared" si="3"/>
        <v>4.375</v>
      </c>
    </row>
    <row r="125" spans="1:5" x14ac:dyDescent="0.25">
      <c r="A125" s="5">
        <v>39092</v>
      </c>
      <c r="B125" s="14">
        <v>0.16700000000000001</v>
      </c>
      <c r="C125" s="12">
        <v>24</v>
      </c>
      <c r="D125" s="4">
        <f t="shared" si="3"/>
        <v>6.958333333333333</v>
      </c>
    </row>
    <row r="126" spans="1:5" x14ac:dyDescent="0.25">
      <c r="A126" s="5">
        <v>39093</v>
      </c>
      <c r="B126" s="14">
        <v>0.14899999999999999</v>
      </c>
      <c r="C126" s="12">
        <v>23.8</v>
      </c>
      <c r="D126" s="4">
        <f t="shared" si="3"/>
        <v>6.2605042016806722</v>
      </c>
    </row>
    <row r="127" spans="1:5" x14ac:dyDescent="0.25">
      <c r="A127" s="5">
        <v>39094</v>
      </c>
      <c r="B127" s="47">
        <v>0.28599999999999998</v>
      </c>
      <c r="C127" s="12">
        <v>24</v>
      </c>
      <c r="D127" s="4">
        <f t="shared" si="3"/>
        <v>11.916666666666666</v>
      </c>
    </row>
    <row r="128" spans="1:5" x14ac:dyDescent="0.25">
      <c r="A128" s="5">
        <v>39095</v>
      </c>
      <c r="B128" s="47">
        <v>0.13800000000000001</v>
      </c>
      <c r="C128" s="12">
        <v>24</v>
      </c>
      <c r="D128" s="4">
        <f t="shared" si="3"/>
        <v>5.75</v>
      </c>
    </row>
    <row r="129" spans="1:5" x14ac:dyDescent="0.25">
      <c r="A129" s="5">
        <v>39096</v>
      </c>
      <c r="B129" s="52" t="s">
        <v>19</v>
      </c>
      <c r="C129" s="10" t="s">
        <v>19</v>
      </c>
      <c r="D129" s="3" t="s">
        <v>5</v>
      </c>
      <c r="E129" t="s">
        <v>9</v>
      </c>
    </row>
    <row r="130" spans="1:5" x14ac:dyDescent="0.25">
      <c r="A130" s="5">
        <v>39097</v>
      </c>
      <c r="B130" s="52" t="s">
        <v>19</v>
      </c>
      <c r="C130" s="10" t="s">
        <v>19</v>
      </c>
      <c r="D130" s="3" t="s">
        <v>5</v>
      </c>
      <c r="E130" t="s">
        <v>9</v>
      </c>
    </row>
    <row r="131" spans="1:5" x14ac:dyDescent="0.25">
      <c r="A131" s="5">
        <v>39098</v>
      </c>
      <c r="B131" s="52" t="s">
        <v>19</v>
      </c>
      <c r="C131" s="10" t="s">
        <v>19</v>
      </c>
      <c r="D131" s="3" t="s">
        <v>5</v>
      </c>
      <c r="E131" t="s">
        <v>9</v>
      </c>
    </row>
    <row r="132" spans="1:5" x14ac:dyDescent="0.25">
      <c r="A132" s="5">
        <v>39099</v>
      </c>
      <c r="B132" s="52" t="s">
        <v>19</v>
      </c>
      <c r="C132" s="10" t="s">
        <v>19</v>
      </c>
      <c r="D132" s="3" t="s">
        <v>5</v>
      </c>
      <c r="E132" t="s">
        <v>9</v>
      </c>
    </row>
    <row r="133" spans="1:5" x14ac:dyDescent="0.25">
      <c r="A133" s="5">
        <v>39100</v>
      </c>
      <c r="B133" s="47">
        <v>0.27900000000000003</v>
      </c>
      <c r="C133" s="12">
        <v>23.9</v>
      </c>
      <c r="D133" s="4">
        <f t="shared" si="3"/>
        <v>11.673640167364017</v>
      </c>
    </row>
    <row r="134" spans="1:5" x14ac:dyDescent="0.25">
      <c r="A134" s="5">
        <v>39101</v>
      </c>
      <c r="B134" s="47">
        <v>0.20799999999999999</v>
      </c>
      <c r="C134" s="12">
        <v>24</v>
      </c>
      <c r="D134" s="4">
        <f t="shared" si="3"/>
        <v>8.6666666666666661</v>
      </c>
    </row>
    <row r="135" spans="1:5" x14ac:dyDescent="0.25">
      <c r="A135" s="5">
        <v>39102</v>
      </c>
      <c r="B135" s="47">
        <v>0.26500000000000001</v>
      </c>
      <c r="C135" s="12">
        <v>24</v>
      </c>
      <c r="D135" s="4">
        <f t="shared" si="3"/>
        <v>11.041666666666666</v>
      </c>
    </row>
    <row r="136" spans="1:5" x14ac:dyDescent="0.25">
      <c r="A136" s="5">
        <v>39103</v>
      </c>
      <c r="B136" s="47">
        <v>0.26800000000000002</v>
      </c>
      <c r="C136" s="12">
        <v>24</v>
      </c>
      <c r="D136" s="4">
        <f t="shared" si="3"/>
        <v>11.166666666666666</v>
      </c>
    </row>
    <row r="137" spans="1:5" x14ac:dyDescent="0.25">
      <c r="A137" s="5">
        <v>39104</v>
      </c>
      <c r="B137" s="47">
        <v>0.30199999999999999</v>
      </c>
      <c r="C137" s="12">
        <v>23.3</v>
      </c>
      <c r="D137" s="4">
        <f t="shared" si="3"/>
        <v>12.96137339055794</v>
      </c>
    </row>
    <row r="138" spans="1:5" x14ac:dyDescent="0.25">
      <c r="A138" s="5">
        <v>39105</v>
      </c>
      <c r="B138" s="52" t="s">
        <v>19</v>
      </c>
      <c r="C138" s="10" t="s">
        <v>19</v>
      </c>
      <c r="D138" s="3" t="s">
        <v>5</v>
      </c>
      <c r="E138" t="s">
        <v>9</v>
      </c>
    </row>
    <row r="139" spans="1:5" x14ac:dyDescent="0.25">
      <c r="A139" s="5">
        <v>39106</v>
      </c>
      <c r="B139" s="52" t="s">
        <v>19</v>
      </c>
      <c r="C139" s="10" t="s">
        <v>19</v>
      </c>
      <c r="D139" s="3" t="s">
        <v>46</v>
      </c>
      <c r="E139" t="s">
        <v>9</v>
      </c>
    </row>
    <row r="140" spans="1:5" x14ac:dyDescent="0.25">
      <c r="A140" s="5">
        <v>39107</v>
      </c>
      <c r="B140" s="52" t="s">
        <v>19</v>
      </c>
      <c r="C140" s="10" t="s">
        <v>19</v>
      </c>
      <c r="D140" s="3" t="s">
        <v>5</v>
      </c>
      <c r="E140" t="s">
        <v>9</v>
      </c>
    </row>
    <row r="141" spans="1:5" x14ac:dyDescent="0.25">
      <c r="A141" s="5">
        <v>39108</v>
      </c>
      <c r="B141" s="52">
        <v>0.32400000000000001</v>
      </c>
      <c r="C141" s="10">
        <v>24</v>
      </c>
      <c r="D141" s="4">
        <f t="shared" ref="D141:D204" si="4">IF(B141="","",B141*1000/C141)</f>
        <v>13.5</v>
      </c>
    </row>
    <row r="142" spans="1:5" x14ac:dyDescent="0.25">
      <c r="A142" s="5">
        <v>39109</v>
      </c>
      <c r="B142" s="47">
        <v>0.19700000000000001</v>
      </c>
      <c r="C142" s="12">
        <v>24</v>
      </c>
      <c r="D142" s="4">
        <f t="shared" si="4"/>
        <v>8.2083333333333339</v>
      </c>
    </row>
    <row r="143" spans="1:5" x14ac:dyDescent="0.25">
      <c r="A143" s="5">
        <v>39110</v>
      </c>
      <c r="B143" s="47">
        <v>0.16700000000000001</v>
      </c>
      <c r="C143" s="12">
        <v>24</v>
      </c>
      <c r="D143" s="4">
        <f t="shared" si="4"/>
        <v>6.958333333333333</v>
      </c>
    </row>
    <row r="144" spans="1:5" x14ac:dyDescent="0.25">
      <c r="A144" s="5">
        <v>39111</v>
      </c>
      <c r="B144" s="47">
        <v>0.187</v>
      </c>
      <c r="C144" s="12">
        <v>23.9</v>
      </c>
      <c r="D144" s="4">
        <f t="shared" si="4"/>
        <v>7.8242677824267783</v>
      </c>
    </row>
    <row r="145" spans="1:5" x14ac:dyDescent="0.25">
      <c r="A145" s="5">
        <v>39112</v>
      </c>
      <c r="B145" s="47">
        <v>0.188</v>
      </c>
      <c r="C145" s="12">
        <v>24</v>
      </c>
      <c r="D145" s="4">
        <f t="shared" si="4"/>
        <v>7.833333333333333</v>
      </c>
    </row>
    <row r="146" spans="1:5" x14ac:dyDescent="0.25">
      <c r="A146" s="5">
        <v>39113</v>
      </c>
      <c r="B146" s="47">
        <v>0.315</v>
      </c>
      <c r="C146" s="12">
        <v>24</v>
      </c>
      <c r="D146" s="4">
        <f t="shared" si="4"/>
        <v>13.125</v>
      </c>
    </row>
    <row r="147" spans="1:5" x14ac:dyDescent="0.25">
      <c r="A147" s="5">
        <v>39114</v>
      </c>
      <c r="B147" s="47">
        <v>0.39500000000000002</v>
      </c>
      <c r="C147" s="12">
        <v>23.9</v>
      </c>
      <c r="D147" s="4">
        <f t="shared" si="4"/>
        <v>16.527196652719667</v>
      </c>
    </row>
    <row r="148" spans="1:5" x14ac:dyDescent="0.25">
      <c r="A148" s="5">
        <v>39115</v>
      </c>
      <c r="B148" s="47">
        <v>0.31900000000000001</v>
      </c>
      <c r="C148" s="12">
        <v>24</v>
      </c>
      <c r="D148" s="4">
        <f t="shared" si="4"/>
        <v>13.291666666666666</v>
      </c>
    </row>
    <row r="149" spans="1:5" x14ac:dyDescent="0.25">
      <c r="A149" s="5">
        <v>39116</v>
      </c>
      <c r="B149" s="47">
        <v>0.17699999999999999</v>
      </c>
      <c r="C149" s="12">
        <v>24</v>
      </c>
      <c r="D149" s="4">
        <f t="shared" si="4"/>
        <v>7.375</v>
      </c>
    </row>
    <row r="150" spans="1:5" x14ac:dyDescent="0.25">
      <c r="A150" s="5">
        <v>39117</v>
      </c>
      <c r="B150" s="47">
        <v>0.17100000000000001</v>
      </c>
      <c r="C150" s="12">
        <v>24</v>
      </c>
      <c r="D150" s="4">
        <f t="shared" si="4"/>
        <v>7.125</v>
      </c>
    </row>
    <row r="151" spans="1:5" x14ac:dyDescent="0.25">
      <c r="A151" s="5">
        <v>39118</v>
      </c>
      <c r="B151" s="47">
        <v>0.20699999999999999</v>
      </c>
      <c r="C151" s="12">
        <v>24</v>
      </c>
      <c r="D151" s="4">
        <f t="shared" si="4"/>
        <v>8.625</v>
      </c>
    </row>
    <row r="152" spans="1:5" x14ac:dyDescent="0.25">
      <c r="A152" s="5">
        <v>39119</v>
      </c>
      <c r="B152" s="47">
        <v>0.316</v>
      </c>
      <c r="C152" s="12">
        <v>24</v>
      </c>
      <c r="D152" s="4">
        <f t="shared" si="4"/>
        <v>13.166666666666666</v>
      </c>
    </row>
    <row r="153" spans="1:5" x14ac:dyDescent="0.25">
      <c r="A153" s="5">
        <v>39120</v>
      </c>
      <c r="B153" s="52" t="s">
        <v>19</v>
      </c>
      <c r="C153" s="10" t="s">
        <v>19</v>
      </c>
      <c r="D153" s="3" t="s">
        <v>5</v>
      </c>
      <c r="E153" t="s">
        <v>9</v>
      </c>
    </row>
    <row r="154" spans="1:5" x14ac:dyDescent="0.25">
      <c r="A154" s="5">
        <v>39121</v>
      </c>
      <c r="B154" s="52" t="s">
        <v>19</v>
      </c>
      <c r="C154" s="10" t="s">
        <v>19</v>
      </c>
      <c r="D154" s="3" t="s">
        <v>5</v>
      </c>
      <c r="E154" t="s">
        <v>9</v>
      </c>
    </row>
    <row r="155" spans="1:5" x14ac:dyDescent="0.25">
      <c r="A155" s="5">
        <v>39122</v>
      </c>
      <c r="B155" s="52" t="s">
        <v>19</v>
      </c>
      <c r="C155" s="10" t="s">
        <v>19</v>
      </c>
      <c r="D155" s="3" t="s">
        <v>5</v>
      </c>
      <c r="E155" t="s">
        <v>9</v>
      </c>
    </row>
    <row r="156" spans="1:5" x14ac:dyDescent="0.25">
      <c r="A156" s="5">
        <v>39123</v>
      </c>
      <c r="B156" s="52" t="s">
        <v>19</v>
      </c>
      <c r="C156" s="10" t="s">
        <v>19</v>
      </c>
      <c r="D156" s="3" t="s">
        <v>5</v>
      </c>
      <c r="E156" t="s">
        <v>9</v>
      </c>
    </row>
    <row r="157" spans="1:5" x14ac:dyDescent="0.25">
      <c r="A157" s="5">
        <v>39124</v>
      </c>
      <c r="B157" s="52" t="s">
        <v>19</v>
      </c>
      <c r="C157" s="10" t="s">
        <v>19</v>
      </c>
      <c r="D157" s="3" t="s">
        <v>5</v>
      </c>
      <c r="E157" t="s">
        <v>9</v>
      </c>
    </row>
    <row r="158" spans="1:5" x14ac:dyDescent="0.25">
      <c r="A158" s="5">
        <v>39125</v>
      </c>
      <c r="B158" s="52" t="s">
        <v>19</v>
      </c>
      <c r="C158" s="10" t="s">
        <v>19</v>
      </c>
      <c r="D158" s="3" t="s">
        <v>5</v>
      </c>
      <c r="E158" t="s">
        <v>9</v>
      </c>
    </row>
    <row r="159" spans="1:5" x14ac:dyDescent="0.25">
      <c r="A159" s="5">
        <v>39126</v>
      </c>
      <c r="B159" s="52">
        <v>0.27</v>
      </c>
      <c r="C159" s="10">
        <v>24</v>
      </c>
      <c r="D159" s="4">
        <f t="shared" si="4"/>
        <v>11.25</v>
      </c>
    </row>
    <row r="160" spans="1:5" x14ac:dyDescent="0.25">
      <c r="A160" s="5">
        <v>39127</v>
      </c>
      <c r="B160" s="47">
        <v>0.19500000000000001</v>
      </c>
      <c r="C160" s="12">
        <v>24</v>
      </c>
      <c r="D160" s="4">
        <f t="shared" si="4"/>
        <v>8.125</v>
      </c>
    </row>
    <row r="161" spans="1:4" x14ac:dyDescent="0.25">
      <c r="A161" s="5">
        <v>39128</v>
      </c>
      <c r="B161" s="47">
        <v>0.34300000000000003</v>
      </c>
      <c r="C161" s="12">
        <v>24</v>
      </c>
      <c r="D161" s="4">
        <f t="shared" si="4"/>
        <v>14.291666666666666</v>
      </c>
    </row>
    <row r="162" spans="1:4" x14ac:dyDescent="0.25">
      <c r="A162" s="5">
        <v>39129</v>
      </c>
      <c r="B162" s="47">
        <v>0.35799999999999998</v>
      </c>
      <c r="C162" s="12">
        <v>24</v>
      </c>
      <c r="D162" s="4">
        <f t="shared" si="4"/>
        <v>14.916666666666666</v>
      </c>
    </row>
    <row r="163" spans="1:4" x14ac:dyDescent="0.25">
      <c r="A163" s="5">
        <v>39130</v>
      </c>
      <c r="B163" s="47">
        <v>0.41799999999999998</v>
      </c>
      <c r="C163" s="12">
        <v>24</v>
      </c>
      <c r="D163" s="4">
        <f t="shared" si="4"/>
        <v>17.416666666666668</v>
      </c>
    </row>
    <row r="164" spans="1:4" x14ac:dyDescent="0.25">
      <c r="A164" s="5">
        <v>39131</v>
      </c>
      <c r="B164" s="47">
        <v>0.35199999999999998</v>
      </c>
      <c r="C164" s="12">
        <v>24</v>
      </c>
      <c r="D164" s="4">
        <f t="shared" si="4"/>
        <v>14.666666666666666</v>
      </c>
    </row>
    <row r="165" spans="1:4" x14ac:dyDescent="0.25">
      <c r="A165" s="5">
        <v>39132</v>
      </c>
      <c r="B165" s="47">
        <v>0.26</v>
      </c>
      <c r="C165" s="12">
        <v>24</v>
      </c>
      <c r="D165" s="4">
        <f t="shared" si="4"/>
        <v>10.833333333333334</v>
      </c>
    </row>
    <row r="166" spans="1:4" x14ac:dyDescent="0.25">
      <c r="A166" s="5">
        <v>39133</v>
      </c>
      <c r="B166" s="47">
        <v>0.34200000000000003</v>
      </c>
      <c r="C166" s="12">
        <v>24</v>
      </c>
      <c r="D166" s="4">
        <f t="shared" si="4"/>
        <v>14.25</v>
      </c>
    </row>
    <row r="167" spans="1:4" x14ac:dyDescent="0.25">
      <c r="A167" s="5">
        <v>39134</v>
      </c>
      <c r="B167" s="47">
        <v>0.82699999999999996</v>
      </c>
      <c r="C167" s="12">
        <v>23.8</v>
      </c>
      <c r="D167" s="4">
        <f t="shared" si="4"/>
        <v>34.747899159663866</v>
      </c>
    </row>
    <row r="168" spans="1:4" x14ac:dyDescent="0.25">
      <c r="A168" s="5">
        <v>39135</v>
      </c>
      <c r="B168" s="47">
        <v>0.28799999999999998</v>
      </c>
      <c r="C168" s="12">
        <v>24</v>
      </c>
      <c r="D168" s="4">
        <f t="shared" si="4"/>
        <v>12</v>
      </c>
    </row>
    <row r="169" spans="1:4" x14ac:dyDescent="0.25">
      <c r="A169" s="5">
        <v>39136</v>
      </c>
      <c r="B169" s="47">
        <v>0.25900000000000001</v>
      </c>
      <c r="C169" s="12">
        <v>24</v>
      </c>
      <c r="D169" s="4">
        <f t="shared" si="4"/>
        <v>10.791666666666666</v>
      </c>
    </row>
    <row r="170" spans="1:4" x14ac:dyDescent="0.25">
      <c r="A170" s="5">
        <v>39137</v>
      </c>
      <c r="B170" s="47">
        <v>0.182</v>
      </c>
      <c r="C170" s="12">
        <v>24</v>
      </c>
      <c r="D170" s="4">
        <f t="shared" si="4"/>
        <v>7.583333333333333</v>
      </c>
    </row>
    <row r="171" spans="1:4" x14ac:dyDescent="0.25">
      <c r="A171" s="5">
        <v>39138</v>
      </c>
      <c r="B171" s="47">
        <v>0.20300000000000001</v>
      </c>
      <c r="C171" s="12">
        <v>24</v>
      </c>
      <c r="D171" s="4">
        <f t="shared" si="4"/>
        <v>8.4583333333333339</v>
      </c>
    </row>
    <row r="172" spans="1:4" x14ac:dyDescent="0.25">
      <c r="A172" s="5">
        <v>39139</v>
      </c>
      <c r="B172" s="47">
        <v>0.24099999999999999</v>
      </c>
      <c r="C172" s="12">
        <v>24</v>
      </c>
      <c r="D172" s="4">
        <f t="shared" si="4"/>
        <v>10.041666666666666</v>
      </c>
    </row>
    <row r="173" spans="1:4" x14ac:dyDescent="0.25">
      <c r="A173" s="5">
        <v>39140</v>
      </c>
      <c r="B173" s="47">
        <v>0.37</v>
      </c>
      <c r="C173" s="12">
        <v>24</v>
      </c>
      <c r="D173" s="4">
        <f t="shared" si="4"/>
        <v>15.416666666666666</v>
      </c>
    </row>
    <row r="174" spans="1:4" x14ac:dyDescent="0.25">
      <c r="A174" s="5">
        <v>39141</v>
      </c>
      <c r="B174" s="47">
        <v>0.376</v>
      </c>
      <c r="C174" s="12">
        <v>23.8</v>
      </c>
      <c r="D174" s="4">
        <f t="shared" si="4"/>
        <v>15.798319327731091</v>
      </c>
    </row>
    <row r="175" spans="1:4" x14ac:dyDescent="0.25">
      <c r="A175" s="5">
        <v>39142</v>
      </c>
      <c r="B175" s="47">
        <v>0.40100000000000002</v>
      </c>
      <c r="C175" s="12">
        <v>24</v>
      </c>
      <c r="D175" s="4">
        <f t="shared" si="4"/>
        <v>16.708333333333332</v>
      </c>
    </row>
    <row r="176" spans="1:4" x14ac:dyDescent="0.25">
      <c r="A176" s="5">
        <v>39143</v>
      </c>
      <c r="B176" s="47">
        <v>8.3000000000000004E-2</v>
      </c>
      <c r="C176" s="12">
        <v>24</v>
      </c>
      <c r="D176" s="4">
        <f t="shared" si="4"/>
        <v>3.4583333333333335</v>
      </c>
    </row>
    <row r="177" spans="1:5" x14ac:dyDescent="0.25">
      <c r="A177" s="5">
        <v>39144</v>
      </c>
      <c r="B177" s="47">
        <v>0.16</v>
      </c>
      <c r="C177" s="12">
        <v>24</v>
      </c>
      <c r="D177" s="4">
        <f t="shared" si="4"/>
        <v>6.666666666666667</v>
      </c>
    </row>
    <row r="178" spans="1:5" x14ac:dyDescent="0.25">
      <c r="A178" s="5">
        <v>39145</v>
      </c>
      <c r="B178" s="47">
        <v>0.23</v>
      </c>
      <c r="C178" s="12">
        <v>24</v>
      </c>
      <c r="D178" s="4">
        <f t="shared" si="4"/>
        <v>9.5833333333333339</v>
      </c>
    </row>
    <row r="179" spans="1:5" x14ac:dyDescent="0.25">
      <c r="A179" s="5">
        <v>39146</v>
      </c>
      <c r="B179" s="47">
        <v>0.251</v>
      </c>
      <c r="C179" s="12">
        <v>23.9</v>
      </c>
      <c r="D179" s="4">
        <f t="shared" si="4"/>
        <v>10.502092050209205</v>
      </c>
    </row>
    <row r="180" spans="1:5" x14ac:dyDescent="0.25">
      <c r="A180" s="5">
        <v>39147</v>
      </c>
      <c r="B180" s="52" t="s">
        <v>19</v>
      </c>
      <c r="C180" s="10" t="s">
        <v>19</v>
      </c>
      <c r="D180" s="3" t="s">
        <v>5</v>
      </c>
      <c r="E180" t="s">
        <v>49</v>
      </c>
    </row>
    <row r="181" spans="1:5" x14ac:dyDescent="0.25">
      <c r="A181" s="5">
        <v>39148</v>
      </c>
      <c r="B181" s="52" t="s">
        <v>19</v>
      </c>
      <c r="C181" s="10" t="s">
        <v>48</v>
      </c>
      <c r="D181" s="3" t="s">
        <v>5</v>
      </c>
      <c r="E181" t="s">
        <v>49</v>
      </c>
    </row>
    <row r="182" spans="1:5" x14ac:dyDescent="0.25">
      <c r="A182" s="5">
        <v>39149</v>
      </c>
      <c r="B182" s="52">
        <v>0.17899999999999999</v>
      </c>
      <c r="C182" s="10">
        <v>11.6</v>
      </c>
      <c r="D182" s="3" t="s">
        <v>5</v>
      </c>
      <c r="E182" t="s">
        <v>49</v>
      </c>
    </row>
    <row r="183" spans="1:5" x14ac:dyDescent="0.25">
      <c r="A183" s="5">
        <v>39150</v>
      </c>
      <c r="B183" s="52">
        <v>0.47</v>
      </c>
      <c r="C183" s="10">
        <v>24</v>
      </c>
      <c r="D183" s="4">
        <f t="shared" si="4"/>
        <v>19.583333333333332</v>
      </c>
    </row>
    <row r="184" spans="1:5" x14ac:dyDescent="0.25">
      <c r="A184" s="5">
        <v>39151</v>
      </c>
      <c r="B184" s="47">
        <v>0.41299999999999998</v>
      </c>
      <c r="C184" s="12">
        <v>24</v>
      </c>
      <c r="D184" s="4">
        <f t="shared" si="4"/>
        <v>17.208333333333332</v>
      </c>
      <c r="E184" s="23" t="s">
        <v>18</v>
      </c>
    </row>
    <row r="185" spans="1:5" x14ac:dyDescent="0.25">
      <c r="A185" s="5">
        <v>39152</v>
      </c>
      <c r="B185" s="52" t="s">
        <v>19</v>
      </c>
      <c r="C185" s="10" t="s">
        <v>19</v>
      </c>
      <c r="D185" s="3" t="s">
        <v>5</v>
      </c>
      <c r="E185" s="16" t="s">
        <v>9</v>
      </c>
    </row>
    <row r="186" spans="1:5" x14ac:dyDescent="0.25">
      <c r="A186" s="5">
        <v>39153</v>
      </c>
      <c r="B186" s="52" t="s">
        <v>19</v>
      </c>
      <c r="C186" s="10" t="s">
        <v>19</v>
      </c>
      <c r="D186" s="3" t="s">
        <v>5</v>
      </c>
      <c r="E186" s="16" t="s">
        <v>9</v>
      </c>
    </row>
    <row r="187" spans="1:5" x14ac:dyDescent="0.25">
      <c r="A187" s="5">
        <v>39154</v>
      </c>
      <c r="B187" s="52" t="s">
        <v>19</v>
      </c>
      <c r="C187" s="10" t="s">
        <v>19</v>
      </c>
      <c r="D187" s="3" t="s">
        <v>5</v>
      </c>
      <c r="E187" t="s">
        <v>9</v>
      </c>
    </row>
    <row r="188" spans="1:5" x14ac:dyDescent="0.25">
      <c r="A188" s="5">
        <v>39155</v>
      </c>
      <c r="B188" s="52">
        <v>0.24</v>
      </c>
      <c r="C188" s="10">
        <v>12.7</v>
      </c>
      <c r="D188" s="3" t="s">
        <v>5</v>
      </c>
      <c r="E188" t="s">
        <v>51</v>
      </c>
    </row>
    <row r="189" spans="1:5" x14ac:dyDescent="0.25">
      <c r="A189" s="5">
        <v>39156</v>
      </c>
      <c r="B189" s="52">
        <v>0.14699999999999999</v>
      </c>
      <c r="C189" s="10">
        <v>24</v>
      </c>
      <c r="D189" s="4">
        <f t="shared" si="4"/>
        <v>6.125</v>
      </c>
    </row>
    <row r="190" spans="1:5" x14ac:dyDescent="0.25">
      <c r="A190" s="5">
        <v>39157</v>
      </c>
      <c r="B190" s="47">
        <v>0.26800000000000002</v>
      </c>
      <c r="C190" s="12">
        <v>24</v>
      </c>
      <c r="D190" s="4">
        <f t="shared" si="4"/>
        <v>11.166666666666666</v>
      </c>
    </row>
    <row r="191" spans="1:5" x14ac:dyDescent="0.25">
      <c r="A191" s="5">
        <v>39158</v>
      </c>
      <c r="B191" s="47">
        <v>0.217</v>
      </c>
      <c r="C191" s="12">
        <v>24</v>
      </c>
      <c r="D191" s="4">
        <f t="shared" si="4"/>
        <v>9.0416666666666661</v>
      </c>
    </row>
    <row r="192" spans="1:5" x14ac:dyDescent="0.25">
      <c r="A192" s="5">
        <v>39159</v>
      </c>
      <c r="B192" s="47">
        <v>0.16200000000000001</v>
      </c>
      <c r="C192" s="12">
        <v>24</v>
      </c>
      <c r="D192" s="4">
        <f t="shared" si="4"/>
        <v>6.75</v>
      </c>
    </row>
    <row r="193" spans="1:6" x14ac:dyDescent="0.25">
      <c r="A193" s="5">
        <v>39160</v>
      </c>
      <c r="B193" s="47">
        <v>0.30299999999999999</v>
      </c>
      <c r="C193" s="12">
        <v>24</v>
      </c>
      <c r="D193" s="4">
        <f t="shared" si="4"/>
        <v>12.625</v>
      </c>
    </row>
    <row r="194" spans="1:6" x14ac:dyDescent="0.25">
      <c r="A194" s="5">
        <v>39161</v>
      </c>
      <c r="D194" s="4" t="str">
        <f t="shared" si="4"/>
        <v/>
      </c>
    </row>
    <row r="195" spans="1:6" x14ac:dyDescent="0.25">
      <c r="A195" s="5">
        <v>39162</v>
      </c>
      <c r="D195" s="4" t="str">
        <f t="shared" si="4"/>
        <v/>
      </c>
    </row>
    <row r="196" spans="1:6" x14ac:dyDescent="0.25">
      <c r="A196" s="5">
        <v>39163</v>
      </c>
      <c r="B196" s="47">
        <v>0.27800000000000002</v>
      </c>
      <c r="C196" s="12">
        <v>24</v>
      </c>
      <c r="D196" s="4">
        <f t="shared" si="4"/>
        <v>11.583333333333334</v>
      </c>
    </row>
    <row r="197" spans="1:6" x14ac:dyDescent="0.25">
      <c r="A197" s="5">
        <v>39164</v>
      </c>
      <c r="D197" s="4" t="str">
        <f t="shared" si="4"/>
        <v/>
      </c>
    </row>
    <row r="198" spans="1:6" x14ac:dyDescent="0.25">
      <c r="A198" s="5">
        <v>39165</v>
      </c>
      <c r="D198" s="4" t="str">
        <f t="shared" si="4"/>
        <v/>
      </c>
    </row>
    <row r="199" spans="1:6" x14ac:dyDescent="0.25">
      <c r="A199" s="5">
        <v>39166</v>
      </c>
      <c r="B199" s="47">
        <v>0.313</v>
      </c>
      <c r="C199" s="12">
        <v>24</v>
      </c>
      <c r="D199" s="4">
        <f t="shared" si="4"/>
        <v>13.041666666666666</v>
      </c>
    </row>
    <row r="200" spans="1:6" x14ac:dyDescent="0.25">
      <c r="A200" s="5">
        <v>39167</v>
      </c>
      <c r="D200" s="4" t="str">
        <f t="shared" si="4"/>
        <v/>
      </c>
    </row>
    <row r="201" spans="1:6" x14ac:dyDescent="0.25">
      <c r="A201" s="5">
        <v>39168</v>
      </c>
      <c r="D201" s="4" t="str">
        <f t="shared" si="4"/>
        <v/>
      </c>
    </row>
    <row r="202" spans="1:6" x14ac:dyDescent="0.25">
      <c r="A202" s="5">
        <v>39169</v>
      </c>
      <c r="B202" s="47">
        <v>0.27100000000000002</v>
      </c>
      <c r="C202" s="12">
        <v>24</v>
      </c>
      <c r="D202" s="4">
        <f t="shared" si="4"/>
        <v>11.291666666666666</v>
      </c>
    </row>
    <row r="203" spans="1:6" x14ac:dyDescent="0.25">
      <c r="A203" s="5">
        <v>39170</v>
      </c>
      <c r="D203" s="4" t="str">
        <f t="shared" si="4"/>
        <v/>
      </c>
    </row>
    <row r="204" spans="1:6" x14ac:dyDescent="0.25">
      <c r="A204" s="5">
        <v>39171</v>
      </c>
      <c r="D204" s="4" t="str">
        <f t="shared" si="4"/>
        <v/>
      </c>
    </row>
    <row r="205" spans="1:6" x14ac:dyDescent="0.25">
      <c r="A205" s="5">
        <v>39172</v>
      </c>
      <c r="B205" s="47">
        <v>0.496</v>
      </c>
      <c r="C205" s="12">
        <v>24</v>
      </c>
      <c r="D205" s="4">
        <f t="shared" ref="D205:D267" si="5">IF(B205="","",B205*1000/C205)</f>
        <v>20.666666666666668</v>
      </c>
      <c r="F205" s="11">
        <f>AVERAGE(D118:D205)</f>
        <v>11.34100931397993</v>
      </c>
    </row>
    <row r="206" spans="1:6" x14ac:dyDescent="0.25">
      <c r="A206" s="5">
        <v>39173</v>
      </c>
      <c r="D206" s="4" t="str">
        <f t="shared" si="5"/>
        <v/>
      </c>
    </row>
    <row r="207" spans="1:6" x14ac:dyDescent="0.25">
      <c r="A207" s="5">
        <v>39174</v>
      </c>
      <c r="D207" s="4" t="str">
        <f t="shared" si="5"/>
        <v/>
      </c>
    </row>
    <row r="208" spans="1:6" x14ac:dyDescent="0.25">
      <c r="A208" s="5">
        <v>39175</v>
      </c>
      <c r="B208" s="47">
        <v>0.22500000000000001</v>
      </c>
      <c r="C208" s="12">
        <v>24</v>
      </c>
      <c r="D208" s="4">
        <f t="shared" si="5"/>
        <v>9.375</v>
      </c>
    </row>
    <row r="209" spans="1:4" x14ac:dyDescent="0.25">
      <c r="A209" s="5">
        <v>39176</v>
      </c>
      <c r="B209" s="47">
        <v>0.124</v>
      </c>
      <c r="C209" s="12">
        <v>23.8</v>
      </c>
      <c r="D209" s="4">
        <f t="shared" si="5"/>
        <v>5.2100840336134455</v>
      </c>
    </row>
    <row r="210" spans="1:4" x14ac:dyDescent="0.25">
      <c r="A210" s="5">
        <v>39177</v>
      </c>
      <c r="B210" s="47">
        <v>0.187</v>
      </c>
      <c r="C210" s="12">
        <v>24</v>
      </c>
      <c r="D210" s="4">
        <f t="shared" si="5"/>
        <v>7.791666666666667</v>
      </c>
    </row>
    <row r="211" spans="1:4" x14ac:dyDescent="0.25">
      <c r="A211" s="5">
        <v>39178</v>
      </c>
      <c r="B211" s="47">
        <v>0.20699999999999999</v>
      </c>
      <c r="C211" s="12">
        <v>24</v>
      </c>
      <c r="D211" s="4">
        <f t="shared" si="5"/>
        <v>8.625</v>
      </c>
    </row>
    <row r="212" spans="1:4" x14ac:dyDescent="0.25">
      <c r="A212" s="5">
        <v>39179</v>
      </c>
      <c r="B212" s="47">
        <v>0.13800000000000001</v>
      </c>
      <c r="C212" s="12">
        <v>24</v>
      </c>
      <c r="D212" s="4">
        <f t="shared" si="5"/>
        <v>5.75</v>
      </c>
    </row>
    <row r="213" spans="1:4" x14ac:dyDescent="0.25">
      <c r="A213" s="5">
        <v>39180</v>
      </c>
      <c r="B213" s="47">
        <v>0.182</v>
      </c>
      <c r="C213" s="12">
        <v>24</v>
      </c>
      <c r="D213" s="4">
        <f t="shared" si="5"/>
        <v>7.583333333333333</v>
      </c>
    </row>
    <row r="214" spans="1:4" x14ac:dyDescent="0.25">
      <c r="A214" s="5">
        <v>39181</v>
      </c>
      <c r="B214" s="47">
        <v>0.30499999999999999</v>
      </c>
      <c r="C214" s="12">
        <v>24</v>
      </c>
      <c r="D214" s="4">
        <f t="shared" si="5"/>
        <v>12.708333333333334</v>
      </c>
    </row>
    <row r="215" spans="1:4" x14ac:dyDescent="0.25">
      <c r="A215" s="5">
        <v>39182</v>
      </c>
      <c r="B215" s="47">
        <v>0.33500000000000002</v>
      </c>
      <c r="C215" s="12">
        <v>24</v>
      </c>
      <c r="D215" s="4">
        <f t="shared" si="5"/>
        <v>13.958333333333334</v>
      </c>
    </row>
    <row r="216" spans="1:4" x14ac:dyDescent="0.25">
      <c r="A216" s="5">
        <v>39183</v>
      </c>
      <c r="B216" s="47">
        <v>0.25800000000000001</v>
      </c>
      <c r="C216" s="12">
        <v>24</v>
      </c>
      <c r="D216" s="4">
        <f t="shared" si="5"/>
        <v>10.75</v>
      </c>
    </row>
    <row r="217" spans="1:4" x14ac:dyDescent="0.25">
      <c r="A217" s="5">
        <v>39184</v>
      </c>
      <c r="B217" s="47">
        <v>0.17</v>
      </c>
      <c r="C217" s="12">
        <v>24</v>
      </c>
      <c r="D217" s="4">
        <f t="shared" si="5"/>
        <v>7.083333333333333</v>
      </c>
    </row>
    <row r="218" spans="1:4" x14ac:dyDescent="0.25">
      <c r="A218" s="5">
        <v>39185</v>
      </c>
      <c r="B218" s="47">
        <v>0.22700000000000001</v>
      </c>
      <c r="C218" s="12">
        <v>24</v>
      </c>
      <c r="D218" s="4">
        <f t="shared" si="5"/>
        <v>9.4583333333333339</v>
      </c>
    </row>
    <row r="219" spans="1:4" x14ac:dyDescent="0.25">
      <c r="A219" s="5">
        <v>39186</v>
      </c>
      <c r="B219" s="47">
        <v>0.20499999999999999</v>
      </c>
      <c r="C219" s="12">
        <v>24</v>
      </c>
      <c r="D219" s="4">
        <f t="shared" si="5"/>
        <v>8.5416666666666661</v>
      </c>
    </row>
    <row r="220" spans="1:4" x14ac:dyDescent="0.25">
      <c r="A220" s="5">
        <v>39187</v>
      </c>
      <c r="B220" s="47">
        <v>0.17599999999999999</v>
      </c>
      <c r="C220" s="12">
        <v>24</v>
      </c>
      <c r="D220" s="4">
        <f t="shared" si="5"/>
        <v>7.333333333333333</v>
      </c>
    </row>
    <row r="221" spans="1:4" x14ac:dyDescent="0.25">
      <c r="A221" s="5">
        <v>39188</v>
      </c>
      <c r="B221" s="47">
        <v>0.20899999999999999</v>
      </c>
      <c r="C221" s="12">
        <v>24</v>
      </c>
      <c r="D221" s="4">
        <f t="shared" si="5"/>
        <v>8.7083333333333339</v>
      </c>
    </row>
    <row r="222" spans="1:4" x14ac:dyDescent="0.25">
      <c r="A222" s="5">
        <v>39189</v>
      </c>
      <c r="B222" s="47">
        <v>0.32</v>
      </c>
      <c r="C222" s="12">
        <v>24</v>
      </c>
      <c r="D222" s="4">
        <f t="shared" si="5"/>
        <v>13.333333333333334</v>
      </c>
    </row>
    <row r="223" spans="1:4" x14ac:dyDescent="0.25">
      <c r="A223" s="5">
        <v>39190</v>
      </c>
      <c r="B223" s="47">
        <v>0.309</v>
      </c>
      <c r="C223" s="12">
        <v>24</v>
      </c>
      <c r="D223" s="4">
        <f t="shared" si="5"/>
        <v>12.875</v>
      </c>
    </row>
    <row r="224" spans="1:4" x14ac:dyDescent="0.25">
      <c r="A224" s="5">
        <v>39191</v>
      </c>
      <c r="B224" s="47">
        <v>0.41199999999999998</v>
      </c>
      <c r="C224" s="12">
        <v>23.6</v>
      </c>
      <c r="D224" s="4">
        <f t="shared" si="5"/>
        <v>17.457627118644066</v>
      </c>
    </row>
    <row r="225" spans="1:5" x14ac:dyDescent="0.25">
      <c r="A225" s="5">
        <v>39192</v>
      </c>
      <c r="B225" s="47">
        <v>0.36399999999999999</v>
      </c>
      <c r="C225" s="12">
        <v>24</v>
      </c>
      <c r="D225" s="4">
        <f t="shared" si="5"/>
        <v>15.166666666666666</v>
      </c>
    </row>
    <row r="226" spans="1:5" x14ac:dyDescent="0.25">
      <c r="A226" s="5">
        <v>39193</v>
      </c>
      <c r="B226" s="47">
        <v>0.372</v>
      </c>
      <c r="C226" s="12">
        <v>24</v>
      </c>
      <c r="D226" s="4">
        <f t="shared" si="5"/>
        <v>15.5</v>
      </c>
    </row>
    <row r="227" spans="1:5" x14ac:dyDescent="0.25">
      <c r="A227" s="5">
        <v>39194</v>
      </c>
      <c r="B227" s="47">
        <v>0.48699999999999999</v>
      </c>
      <c r="C227" s="12">
        <v>24</v>
      </c>
      <c r="D227" s="4">
        <f t="shared" si="5"/>
        <v>20.291666666666668</v>
      </c>
    </row>
    <row r="228" spans="1:5" x14ac:dyDescent="0.25">
      <c r="A228" s="5">
        <v>39195</v>
      </c>
      <c r="B228" s="47">
        <v>0.47299999999999998</v>
      </c>
      <c r="C228" s="12">
        <v>24</v>
      </c>
      <c r="D228" s="4">
        <f t="shared" si="5"/>
        <v>19.708333333333332</v>
      </c>
    </row>
    <row r="229" spans="1:5" x14ac:dyDescent="0.25">
      <c r="A229" s="5">
        <v>39196</v>
      </c>
      <c r="B229" s="47">
        <v>0.35399999999999998</v>
      </c>
      <c r="C229" s="12">
        <v>24</v>
      </c>
      <c r="D229" s="4">
        <f t="shared" si="5"/>
        <v>14.75</v>
      </c>
    </row>
    <row r="230" spans="1:5" x14ac:dyDescent="0.25">
      <c r="A230" s="5">
        <v>39197</v>
      </c>
      <c r="B230" s="47">
        <v>0.24299999999999999</v>
      </c>
      <c r="C230" s="12" t="s">
        <v>42</v>
      </c>
      <c r="D230" s="3" t="s">
        <v>5</v>
      </c>
    </row>
    <row r="231" spans="1:5" x14ac:dyDescent="0.25">
      <c r="A231" s="5">
        <v>39198</v>
      </c>
      <c r="B231" s="47">
        <v>0.158</v>
      </c>
      <c r="C231" s="12">
        <v>24</v>
      </c>
      <c r="D231" s="4">
        <f t="shared" si="5"/>
        <v>6.583333333333333</v>
      </c>
    </row>
    <row r="232" spans="1:5" x14ac:dyDescent="0.25">
      <c r="A232" s="5">
        <v>39199</v>
      </c>
      <c r="B232" s="47">
        <v>0.184</v>
      </c>
      <c r="C232" s="12">
        <v>24</v>
      </c>
      <c r="D232" s="4">
        <f t="shared" si="5"/>
        <v>7.666666666666667</v>
      </c>
      <c r="E232" s="11"/>
    </row>
    <row r="233" spans="1:5" x14ac:dyDescent="0.25">
      <c r="A233" s="5">
        <v>39200</v>
      </c>
      <c r="B233" s="47">
        <v>0.19700000000000001</v>
      </c>
      <c r="C233" s="12">
        <v>24</v>
      </c>
      <c r="D233" s="4">
        <f t="shared" si="5"/>
        <v>8.2083333333333339</v>
      </c>
    </row>
    <row r="234" spans="1:5" x14ac:dyDescent="0.25">
      <c r="A234" s="5">
        <v>39201</v>
      </c>
      <c r="B234" s="47">
        <v>0.184</v>
      </c>
      <c r="C234" s="12">
        <v>24</v>
      </c>
      <c r="D234" s="4">
        <f t="shared" si="5"/>
        <v>7.666666666666667</v>
      </c>
    </row>
    <row r="235" spans="1:5" x14ac:dyDescent="0.25">
      <c r="A235" s="5">
        <v>39202</v>
      </c>
      <c r="B235" s="47">
        <v>0.26600000000000001</v>
      </c>
      <c r="C235" s="12">
        <v>24</v>
      </c>
      <c r="D235" s="4">
        <f t="shared" si="5"/>
        <v>11.083333333333334</v>
      </c>
    </row>
    <row r="236" spans="1:5" x14ac:dyDescent="0.25">
      <c r="A236" s="5">
        <v>39203</v>
      </c>
      <c r="B236" s="47">
        <v>0.375</v>
      </c>
      <c r="C236" s="12">
        <v>23.4</v>
      </c>
      <c r="D236" s="18">
        <f t="shared" si="5"/>
        <v>16.025641025641026</v>
      </c>
      <c r="E236" s="23" t="s">
        <v>18</v>
      </c>
    </row>
    <row r="237" spans="1:5" x14ac:dyDescent="0.25">
      <c r="A237" s="5">
        <v>39204</v>
      </c>
      <c r="B237" s="47">
        <v>0.372</v>
      </c>
      <c r="C237" s="12">
        <v>24</v>
      </c>
      <c r="D237" s="18">
        <f t="shared" si="5"/>
        <v>15.5</v>
      </c>
      <c r="E237" s="23" t="s">
        <v>18</v>
      </c>
    </row>
    <row r="238" spans="1:5" x14ac:dyDescent="0.25">
      <c r="A238" s="5">
        <v>39205</v>
      </c>
      <c r="B238" s="47">
        <v>0.50800000000000001</v>
      </c>
      <c r="C238" s="12">
        <v>24</v>
      </c>
      <c r="D238" s="18">
        <f t="shared" si="5"/>
        <v>21.166666666666668</v>
      </c>
      <c r="E238" s="23" t="s">
        <v>18</v>
      </c>
    </row>
    <row r="239" spans="1:5" x14ac:dyDescent="0.25">
      <c r="A239" s="5">
        <v>39206</v>
      </c>
      <c r="B239" s="47">
        <v>0.48199999999999998</v>
      </c>
      <c r="C239" s="12">
        <v>24</v>
      </c>
      <c r="D239" s="4">
        <f t="shared" si="5"/>
        <v>20.083333333333332</v>
      </c>
    </row>
    <row r="240" spans="1:5" x14ac:dyDescent="0.25">
      <c r="A240" s="5">
        <v>39207</v>
      </c>
      <c r="B240" s="47">
        <v>0.317</v>
      </c>
      <c r="C240" s="12">
        <v>24</v>
      </c>
      <c r="D240" s="4">
        <f t="shared" si="5"/>
        <v>13.208333333333334</v>
      </c>
    </row>
    <row r="241" spans="1:5" x14ac:dyDescent="0.25">
      <c r="A241" s="5">
        <v>39208</v>
      </c>
      <c r="B241" s="47">
        <v>0.30499999999999999</v>
      </c>
      <c r="C241" s="12">
        <v>24</v>
      </c>
      <c r="D241" s="4">
        <f t="shared" si="5"/>
        <v>12.708333333333334</v>
      </c>
    </row>
    <row r="242" spans="1:5" x14ac:dyDescent="0.25">
      <c r="A242" s="5">
        <v>39209</v>
      </c>
      <c r="B242" s="47">
        <v>0.39100000000000001</v>
      </c>
      <c r="C242" s="12">
        <v>24</v>
      </c>
      <c r="D242" s="4">
        <f t="shared" si="5"/>
        <v>16.291666666666668</v>
      </c>
    </row>
    <row r="243" spans="1:5" x14ac:dyDescent="0.25">
      <c r="A243" s="5">
        <v>39210</v>
      </c>
      <c r="B243" s="47">
        <v>0.57899999999999996</v>
      </c>
      <c r="C243" s="12">
        <v>24</v>
      </c>
      <c r="D243" s="4">
        <f t="shared" si="5"/>
        <v>24.125</v>
      </c>
    </row>
    <row r="244" spans="1:5" x14ac:dyDescent="0.25">
      <c r="A244" s="5">
        <v>39211</v>
      </c>
      <c r="B244" s="47">
        <v>0.56299999999999994</v>
      </c>
      <c r="C244" s="12">
        <v>24</v>
      </c>
      <c r="D244" s="4">
        <f t="shared" si="5"/>
        <v>23.458333333333332</v>
      </c>
    </row>
    <row r="245" spans="1:5" x14ac:dyDescent="0.25">
      <c r="A245" s="5">
        <v>39212</v>
      </c>
      <c r="B245" s="47">
        <v>0.39400000000000002</v>
      </c>
      <c r="C245" s="12">
        <v>24</v>
      </c>
      <c r="D245" s="4">
        <f t="shared" si="5"/>
        <v>16.416666666666668</v>
      </c>
    </row>
    <row r="246" spans="1:5" x14ac:dyDescent="0.25">
      <c r="A246" s="5">
        <v>39213</v>
      </c>
      <c r="B246" s="47">
        <v>0.38500000000000001</v>
      </c>
      <c r="C246" s="12">
        <v>24</v>
      </c>
      <c r="D246" s="4">
        <f t="shared" si="5"/>
        <v>16.041666666666668</v>
      </c>
    </row>
    <row r="247" spans="1:5" x14ac:dyDescent="0.25">
      <c r="A247" s="5">
        <v>39214</v>
      </c>
      <c r="B247" s="47">
        <v>0.33600000000000002</v>
      </c>
      <c r="C247" s="12">
        <v>24</v>
      </c>
      <c r="D247" s="4">
        <f t="shared" si="5"/>
        <v>14</v>
      </c>
    </row>
    <row r="248" spans="1:5" x14ac:dyDescent="0.25">
      <c r="A248" s="5">
        <v>39215</v>
      </c>
      <c r="B248" s="47">
        <v>0.21099999999999999</v>
      </c>
      <c r="C248" s="12">
        <v>24</v>
      </c>
      <c r="D248" s="4">
        <f t="shared" si="5"/>
        <v>8.7916666666666661</v>
      </c>
    </row>
    <row r="249" spans="1:5" x14ac:dyDescent="0.25">
      <c r="A249" s="5">
        <v>39216</v>
      </c>
      <c r="B249" s="47">
        <v>0.32600000000000001</v>
      </c>
      <c r="C249" s="12">
        <v>24</v>
      </c>
      <c r="D249" s="4">
        <f t="shared" si="5"/>
        <v>13.583333333333334</v>
      </c>
    </row>
    <row r="250" spans="1:5" x14ac:dyDescent="0.25">
      <c r="A250" s="5">
        <v>39217</v>
      </c>
      <c r="B250" s="47">
        <v>0.626</v>
      </c>
      <c r="C250" s="12">
        <v>24</v>
      </c>
      <c r="D250" s="4">
        <f t="shared" si="5"/>
        <v>26.083333333333332</v>
      </c>
    </row>
    <row r="251" spans="1:5" x14ac:dyDescent="0.25">
      <c r="A251" s="5">
        <v>39218</v>
      </c>
      <c r="D251" s="3" t="s">
        <v>5</v>
      </c>
      <c r="E251" t="s">
        <v>9</v>
      </c>
    </row>
    <row r="252" spans="1:5" x14ac:dyDescent="0.25">
      <c r="A252" s="5">
        <v>39219</v>
      </c>
      <c r="B252" s="47">
        <v>0.14699999999999999</v>
      </c>
      <c r="C252" s="12">
        <v>24</v>
      </c>
      <c r="D252" s="4">
        <f t="shared" si="5"/>
        <v>6.125</v>
      </c>
      <c r="E252" t="s">
        <v>9</v>
      </c>
    </row>
    <row r="253" spans="1:5" x14ac:dyDescent="0.25">
      <c r="A253" s="5">
        <v>39220</v>
      </c>
      <c r="B253" s="47">
        <v>0.154</v>
      </c>
      <c r="C253" s="12">
        <v>24</v>
      </c>
      <c r="D253" s="4">
        <f t="shared" si="5"/>
        <v>6.416666666666667</v>
      </c>
    </row>
    <row r="254" spans="1:5" x14ac:dyDescent="0.25">
      <c r="A254" s="5">
        <v>39221</v>
      </c>
      <c r="B254" s="47">
        <v>0.27100000000000002</v>
      </c>
      <c r="C254" s="12">
        <v>24</v>
      </c>
      <c r="D254" s="4">
        <f t="shared" si="5"/>
        <v>11.291666666666666</v>
      </c>
    </row>
    <row r="255" spans="1:5" x14ac:dyDescent="0.25">
      <c r="A255" s="5">
        <v>39222</v>
      </c>
      <c r="B255" s="47">
        <v>0.29499999999999998</v>
      </c>
      <c r="C255" s="12">
        <v>24</v>
      </c>
      <c r="D255" s="4">
        <f t="shared" si="5"/>
        <v>12.291666666666666</v>
      </c>
    </row>
    <row r="256" spans="1:5" x14ac:dyDescent="0.25">
      <c r="A256" s="5">
        <v>39223</v>
      </c>
      <c r="D256" s="3" t="s">
        <v>5</v>
      </c>
      <c r="E256" t="s">
        <v>53</v>
      </c>
    </row>
    <row r="257" spans="1:5" x14ac:dyDescent="0.25">
      <c r="A257" s="5">
        <v>39224</v>
      </c>
      <c r="B257" s="47">
        <v>0.52600000000000002</v>
      </c>
      <c r="C257" s="12">
        <v>24</v>
      </c>
      <c r="D257" s="4">
        <f t="shared" si="5"/>
        <v>21.916666666666668</v>
      </c>
    </row>
    <row r="258" spans="1:5" x14ac:dyDescent="0.25">
      <c r="A258" s="5">
        <v>39225</v>
      </c>
      <c r="B258" s="47">
        <v>0.68300000000000005</v>
      </c>
      <c r="C258" s="12">
        <v>24</v>
      </c>
      <c r="D258" s="4">
        <f t="shared" si="5"/>
        <v>28.458333333333332</v>
      </c>
    </row>
    <row r="259" spans="1:5" x14ac:dyDescent="0.25">
      <c r="A259" s="5">
        <v>39226</v>
      </c>
      <c r="B259" s="47">
        <v>0.60199999999999998</v>
      </c>
      <c r="C259" s="12">
        <v>24</v>
      </c>
      <c r="D259" s="4">
        <f t="shared" si="5"/>
        <v>25.083333333333332</v>
      </c>
    </row>
    <row r="260" spans="1:5" x14ac:dyDescent="0.25">
      <c r="A260" s="5">
        <v>39227</v>
      </c>
      <c r="B260" s="47">
        <v>0.624</v>
      </c>
      <c r="C260" s="12">
        <v>24</v>
      </c>
      <c r="D260" s="4">
        <f t="shared" si="5"/>
        <v>26</v>
      </c>
    </row>
    <row r="261" spans="1:5" x14ac:dyDescent="0.25">
      <c r="A261" s="5">
        <v>39228</v>
      </c>
      <c r="B261" s="47">
        <v>0.998</v>
      </c>
      <c r="C261" s="12">
        <v>24</v>
      </c>
      <c r="D261" s="4">
        <f t="shared" si="5"/>
        <v>41.583333333333336</v>
      </c>
    </row>
    <row r="262" spans="1:5" x14ac:dyDescent="0.25">
      <c r="A262" s="5">
        <v>39229</v>
      </c>
      <c r="B262" s="47">
        <v>0.73399999999999999</v>
      </c>
      <c r="C262" s="12">
        <v>24</v>
      </c>
      <c r="D262" s="4">
        <f t="shared" si="5"/>
        <v>30.583333333333332</v>
      </c>
    </row>
    <row r="263" spans="1:5" x14ac:dyDescent="0.25">
      <c r="A263" s="5">
        <v>39230</v>
      </c>
      <c r="B263" s="47">
        <v>0.82299999999999995</v>
      </c>
      <c r="C263" s="12">
        <v>24</v>
      </c>
      <c r="D263" s="4">
        <f t="shared" si="5"/>
        <v>34.291666666666664</v>
      </c>
    </row>
    <row r="264" spans="1:5" x14ac:dyDescent="0.25">
      <c r="A264" s="5">
        <v>39231</v>
      </c>
      <c r="B264" s="47">
        <v>0.95</v>
      </c>
      <c r="C264" s="12">
        <v>24</v>
      </c>
      <c r="D264" s="4">
        <f t="shared" si="5"/>
        <v>39.583333333333336</v>
      </c>
    </row>
    <row r="265" spans="1:5" x14ac:dyDescent="0.25">
      <c r="A265" s="5">
        <v>39232</v>
      </c>
      <c r="B265" s="47">
        <v>0.76500000000000001</v>
      </c>
      <c r="C265" s="12">
        <v>24</v>
      </c>
      <c r="D265" s="4">
        <f t="shared" si="5"/>
        <v>31.875</v>
      </c>
    </row>
    <row r="266" spans="1:5" x14ac:dyDescent="0.25">
      <c r="A266" s="5">
        <v>39233</v>
      </c>
      <c r="B266" s="47">
        <v>0.53800000000000003</v>
      </c>
      <c r="C266" s="12">
        <v>10.4</v>
      </c>
      <c r="D266" s="3" t="s">
        <v>5</v>
      </c>
      <c r="E266" t="s">
        <v>55</v>
      </c>
    </row>
    <row r="267" spans="1:5" x14ac:dyDescent="0.25">
      <c r="A267" s="5">
        <v>39234</v>
      </c>
      <c r="B267" s="47">
        <v>0.51800000000000002</v>
      </c>
      <c r="C267" s="12">
        <v>24</v>
      </c>
      <c r="D267" s="4">
        <f t="shared" si="5"/>
        <v>21.583333333333332</v>
      </c>
    </row>
    <row r="268" spans="1:5" x14ac:dyDescent="0.25">
      <c r="A268" s="5">
        <v>39235</v>
      </c>
      <c r="D268" s="3" t="s">
        <v>5</v>
      </c>
      <c r="E268" t="s">
        <v>51</v>
      </c>
    </row>
    <row r="269" spans="1:5" x14ac:dyDescent="0.25">
      <c r="A269" s="5">
        <v>39236</v>
      </c>
      <c r="D269" s="3" t="s">
        <v>5</v>
      </c>
      <c r="E269" t="s">
        <v>51</v>
      </c>
    </row>
    <row r="270" spans="1:5" x14ac:dyDescent="0.25">
      <c r="A270" s="5">
        <v>39237</v>
      </c>
      <c r="D270" s="3" t="s">
        <v>5</v>
      </c>
      <c r="E270" t="s">
        <v>51</v>
      </c>
    </row>
    <row r="271" spans="1:5" x14ac:dyDescent="0.25">
      <c r="A271" s="5">
        <v>39238</v>
      </c>
      <c r="D271" s="3" t="s">
        <v>5</v>
      </c>
      <c r="E271" t="s">
        <v>51</v>
      </c>
    </row>
    <row r="272" spans="1:5" x14ac:dyDescent="0.25">
      <c r="A272" s="5">
        <v>39239</v>
      </c>
      <c r="D272" s="3" t="s">
        <v>5</v>
      </c>
      <c r="E272" t="s">
        <v>51</v>
      </c>
    </row>
    <row r="273" spans="1:4" x14ac:dyDescent="0.25">
      <c r="A273" s="5">
        <v>39240</v>
      </c>
      <c r="B273" s="47">
        <v>0.32600000000000001</v>
      </c>
      <c r="C273" s="12">
        <v>24</v>
      </c>
      <c r="D273" s="4">
        <f t="shared" ref="D273:D332" si="6">IF(B273="","",B273*1000/C273)</f>
        <v>13.583333333333334</v>
      </c>
    </row>
    <row r="274" spans="1:4" x14ac:dyDescent="0.25">
      <c r="A274" s="5">
        <v>39241</v>
      </c>
      <c r="B274" s="47">
        <v>0.28399999999999997</v>
      </c>
      <c r="C274" s="12">
        <v>24</v>
      </c>
      <c r="D274" s="4">
        <f t="shared" si="6"/>
        <v>11.833333333333334</v>
      </c>
    </row>
    <row r="275" spans="1:4" x14ac:dyDescent="0.25">
      <c r="A275" s="5">
        <v>39242</v>
      </c>
      <c r="B275" s="47">
        <v>0.20200000000000001</v>
      </c>
      <c r="C275" s="12">
        <v>24</v>
      </c>
      <c r="D275" s="4">
        <f t="shared" si="6"/>
        <v>8.4166666666666661</v>
      </c>
    </row>
    <row r="276" spans="1:4" x14ac:dyDescent="0.25">
      <c r="A276" s="5">
        <v>39243</v>
      </c>
      <c r="B276" s="47">
        <v>0.29699999999999999</v>
      </c>
      <c r="C276" s="12">
        <v>24</v>
      </c>
      <c r="D276" s="4">
        <f t="shared" si="6"/>
        <v>12.375</v>
      </c>
    </row>
    <row r="277" spans="1:4" x14ac:dyDescent="0.25">
      <c r="A277" s="5">
        <v>39244</v>
      </c>
      <c r="B277" s="47">
        <v>0.45200000000000001</v>
      </c>
      <c r="C277" s="12">
        <v>24</v>
      </c>
      <c r="D277" s="4">
        <f t="shared" si="6"/>
        <v>18.833333333333332</v>
      </c>
    </row>
    <row r="278" spans="1:4" x14ac:dyDescent="0.25">
      <c r="A278" s="5">
        <v>39245</v>
      </c>
      <c r="B278" s="47">
        <v>0.4</v>
      </c>
      <c r="C278" s="12">
        <v>23.8</v>
      </c>
      <c r="D278" s="4">
        <f t="shared" si="6"/>
        <v>16.806722689075631</v>
      </c>
    </row>
    <row r="279" spans="1:4" x14ac:dyDescent="0.25">
      <c r="A279" s="5">
        <v>39246</v>
      </c>
      <c r="B279" s="47">
        <v>0.56799999999999995</v>
      </c>
      <c r="C279" s="12">
        <v>24</v>
      </c>
      <c r="D279" s="4">
        <f t="shared" si="6"/>
        <v>23.666666666666668</v>
      </c>
    </row>
    <row r="280" spans="1:4" x14ac:dyDescent="0.25">
      <c r="A280" s="5">
        <v>39247</v>
      </c>
      <c r="B280" s="47">
        <v>0.56399999999999995</v>
      </c>
      <c r="C280" s="12">
        <v>24</v>
      </c>
      <c r="D280" s="4">
        <f t="shared" si="6"/>
        <v>23.5</v>
      </c>
    </row>
    <row r="281" spans="1:4" x14ac:dyDescent="0.25">
      <c r="A281" s="5">
        <v>39248</v>
      </c>
      <c r="B281" s="47">
        <v>0.45100000000000001</v>
      </c>
      <c r="C281" s="12">
        <v>24</v>
      </c>
      <c r="D281" s="4">
        <f t="shared" si="6"/>
        <v>18.791666666666668</v>
      </c>
    </row>
    <row r="282" spans="1:4" x14ac:dyDescent="0.25">
      <c r="A282" s="5">
        <v>39249</v>
      </c>
      <c r="B282" s="47">
        <v>0.55500000000000005</v>
      </c>
      <c r="C282" s="12">
        <v>24</v>
      </c>
      <c r="D282" s="4">
        <f t="shared" si="6"/>
        <v>23.125</v>
      </c>
    </row>
    <row r="283" spans="1:4" x14ac:dyDescent="0.25">
      <c r="A283" s="5">
        <v>39250</v>
      </c>
      <c r="B283" s="47">
        <v>0.745</v>
      </c>
      <c r="C283" s="12">
        <v>24</v>
      </c>
      <c r="D283" s="4">
        <f t="shared" si="6"/>
        <v>31.041666666666668</v>
      </c>
    </row>
    <row r="284" spans="1:4" x14ac:dyDescent="0.25">
      <c r="A284" s="5">
        <v>39251</v>
      </c>
      <c r="B284" s="47">
        <v>0.59699999999999998</v>
      </c>
      <c r="C284" s="12">
        <v>24</v>
      </c>
      <c r="D284" s="4">
        <f t="shared" si="6"/>
        <v>24.875</v>
      </c>
    </row>
    <row r="285" spans="1:4" x14ac:dyDescent="0.25">
      <c r="A285" s="5">
        <v>39252</v>
      </c>
      <c r="B285" s="47">
        <v>0.224</v>
      </c>
      <c r="C285" s="12">
        <v>24</v>
      </c>
      <c r="D285" s="4">
        <f t="shared" si="6"/>
        <v>9.3333333333333339</v>
      </c>
    </row>
    <row r="286" spans="1:4" x14ac:dyDescent="0.25">
      <c r="A286" s="5">
        <v>39253</v>
      </c>
      <c r="B286" s="47">
        <v>0.23</v>
      </c>
      <c r="C286" s="12">
        <v>24</v>
      </c>
      <c r="D286" s="4">
        <f t="shared" si="6"/>
        <v>9.5833333333333339</v>
      </c>
    </row>
    <row r="287" spans="1:4" x14ac:dyDescent="0.25">
      <c r="A287" s="5">
        <v>39254</v>
      </c>
      <c r="B287" s="47">
        <v>0.42699999999999999</v>
      </c>
      <c r="C287" s="12">
        <v>24</v>
      </c>
      <c r="D287" s="4">
        <f t="shared" si="6"/>
        <v>17.791666666666668</v>
      </c>
    </row>
    <row r="288" spans="1:4" x14ac:dyDescent="0.25">
      <c r="A288" s="5">
        <v>39255</v>
      </c>
      <c r="B288" s="47">
        <v>0.25900000000000001</v>
      </c>
      <c r="C288" s="12">
        <v>24</v>
      </c>
      <c r="D288" s="4">
        <f t="shared" si="6"/>
        <v>10.791666666666666</v>
      </c>
    </row>
    <row r="289" spans="1:6" x14ac:dyDescent="0.25">
      <c r="A289" s="5">
        <v>39256</v>
      </c>
      <c r="B289" s="47">
        <v>0.53500000000000003</v>
      </c>
      <c r="C289" s="12">
        <v>24</v>
      </c>
      <c r="D289" s="4">
        <f t="shared" si="6"/>
        <v>22.291666666666668</v>
      </c>
    </row>
    <row r="290" spans="1:6" x14ac:dyDescent="0.25">
      <c r="A290" s="5">
        <v>39257</v>
      </c>
      <c r="B290" s="47">
        <v>0.377</v>
      </c>
      <c r="C290" s="12">
        <v>24</v>
      </c>
      <c r="D290" s="4">
        <f t="shared" si="6"/>
        <v>15.708333333333334</v>
      </c>
    </row>
    <row r="291" spans="1:6" x14ac:dyDescent="0.25">
      <c r="A291" s="5">
        <v>39258</v>
      </c>
      <c r="B291" s="52" t="s">
        <v>19</v>
      </c>
      <c r="D291" s="3" t="s">
        <v>5</v>
      </c>
      <c r="E291" t="s">
        <v>52</v>
      </c>
    </row>
    <row r="292" spans="1:6" x14ac:dyDescent="0.25">
      <c r="A292" s="5">
        <v>39259</v>
      </c>
      <c r="B292" s="47">
        <v>0.439</v>
      </c>
      <c r="C292" s="12">
        <v>24</v>
      </c>
      <c r="D292" s="4">
        <f t="shared" si="6"/>
        <v>18.291666666666668</v>
      </c>
    </row>
    <row r="293" spans="1:6" x14ac:dyDescent="0.25">
      <c r="A293" s="5">
        <v>39260</v>
      </c>
      <c r="B293" s="47">
        <v>0.436</v>
      </c>
      <c r="C293" s="12">
        <v>23.8</v>
      </c>
      <c r="D293" s="18">
        <f t="shared" si="6"/>
        <v>18.319327731092436</v>
      </c>
      <c r="E293" s="23" t="s">
        <v>18</v>
      </c>
    </row>
    <row r="294" spans="1:6" x14ac:dyDescent="0.25">
      <c r="A294" s="5">
        <v>39261</v>
      </c>
      <c r="B294" s="47">
        <v>0.433</v>
      </c>
      <c r="C294" s="12">
        <v>24</v>
      </c>
      <c r="D294" s="18">
        <f t="shared" si="6"/>
        <v>18.041666666666668</v>
      </c>
      <c r="E294" s="23" t="s">
        <v>18</v>
      </c>
    </row>
    <row r="295" spans="1:6" x14ac:dyDescent="0.25">
      <c r="A295" s="5">
        <v>39262</v>
      </c>
      <c r="B295" s="47">
        <v>0.36599999999999999</v>
      </c>
      <c r="C295" s="12">
        <v>24</v>
      </c>
      <c r="D295" s="4">
        <f t="shared" si="6"/>
        <v>15.25</v>
      </c>
    </row>
    <row r="296" spans="1:6" x14ac:dyDescent="0.25">
      <c r="A296" s="5">
        <v>39263</v>
      </c>
      <c r="B296" s="47">
        <v>0.49</v>
      </c>
      <c r="C296" s="12">
        <v>24</v>
      </c>
      <c r="D296" s="4">
        <f t="shared" si="6"/>
        <v>20.416666666666668</v>
      </c>
      <c r="F296" s="11">
        <f>AVERAGE(D206:D296)</f>
        <v>16.334211847232918</v>
      </c>
    </row>
    <row r="297" spans="1:6" x14ac:dyDescent="0.25">
      <c r="A297" s="5">
        <v>39264</v>
      </c>
      <c r="B297" s="47">
        <v>0.375</v>
      </c>
      <c r="C297" s="12">
        <v>24</v>
      </c>
      <c r="D297" s="4">
        <f t="shared" si="6"/>
        <v>15.625</v>
      </c>
    </row>
    <row r="298" spans="1:6" x14ac:dyDescent="0.25">
      <c r="A298" s="5">
        <v>39265</v>
      </c>
      <c r="B298" s="47">
        <v>0.20799999999999999</v>
      </c>
      <c r="C298" s="12">
        <v>24</v>
      </c>
      <c r="D298" s="4">
        <f t="shared" si="6"/>
        <v>8.6666666666666661</v>
      </c>
    </row>
    <row r="299" spans="1:6" x14ac:dyDescent="0.25">
      <c r="A299" s="5">
        <v>39266</v>
      </c>
      <c r="B299" s="47">
        <v>0.53800000000000003</v>
      </c>
      <c r="C299" s="12">
        <v>24</v>
      </c>
      <c r="D299" s="4">
        <f t="shared" si="6"/>
        <v>22.416666666666668</v>
      </c>
    </row>
    <row r="300" spans="1:6" x14ac:dyDescent="0.25">
      <c r="A300" s="5">
        <v>39267</v>
      </c>
      <c r="B300" s="47">
        <v>0.56499999999999995</v>
      </c>
      <c r="C300" s="12">
        <v>24</v>
      </c>
      <c r="D300" s="4">
        <f t="shared" si="6"/>
        <v>23.541666666666668</v>
      </c>
    </row>
    <row r="301" spans="1:6" x14ac:dyDescent="0.25">
      <c r="A301" s="5">
        <v>39268</v>
      </c>
      <c r="B301" s="47">
        <v>0.254</v>
      </c>
      <c r="C301" s="12">
        <v>24</v>
      </c>
      <c r="D301" s="4">
        <f t="shared" si="6"/>
        <v>10.583333333333334</v>
      </c>
    </row>
    <row r="302" spans="1:6" x14ac:dyDescent="0.25">
      <c r="A302" s="5">
        <v>39269</v>
      </c>
      <c r="B302" s="47">
        <v>0.30499999999999999</v>
      </c>
      <c r="C302" s="12">
        <v>24</v>
      </c>
      <c r="D302" s="4">
        <f t="shared" si="6"/>
        <v>12.708333333333334</v>
      </c>
    </row>
    <row r="303" spans="1:6" x14ac:dyDescent="0.25">
      <c r="A303" s="5">
        <v>39270</v>
      </c>
      <c r="B303" s="47">
        <v>0.45600000000000002</v>
      </c>
      <c r="C303" s="12">
        <v>24</v>
      </c>
      <c r="D303" s="4">
        <f t="shared" si="6"/>
        <v>19</v>
      </c>
    </row>
    <row r="304" spans="1:6" x14ac:dyDescent="0.25">
      <c r="A304" s="5">
        <v>39271</v>
      </c>
      <c r="B304" s="47">
        <v>0.56699999999999995</v>
      </c>
      <c r="C304" s="12">
        <v>24</v>
      </c>
      <c r="D304" s="4">
        <f t="shared" si="6"/>
        <v>23.625</v>
      </c>
    </row>
    <row r="305" spans="1:5" x14ac:dyDescent="0.25">
      <c r="A305" s="5">
        <v>39272</v>
      </c>
      <c r="B305" s="52">
        <v>0.67800000000000005</v>
      </c>
      <c r="C305" s="12">
        <v>24</v>
      </c>
      <c r="D305" s="4">
        <f t="shared" si="6"/>
        <v>28.25</v>
      </c>
      <c r="E305" t="s">
        <v>57</v>
      </c>
    </row>
    <row r="306" spans="1:5" x14ac:dyDescent="0.25">
      <c r="A306" s="5">
        <v>39273</v>
      </c>
      <c r="B306" s="47">
        <v>0.307</v>
      </c>
      <c r="C306" s="12">
        <v>24</v>
      </c>
      <c r="D306" s="4">
        <f t="shared" si="6"/>
        <v>12.791666666666666</v>
      </c>
    </row>
    <row r="307" spans="1:5" x14ac:dyDescent="0.25">
      <c r="A307" s="5">
        <v>39274</v>
      </c>
      <c r="B307" s="47">
        <v>0.15</v>
      </c>
      <c r="C307" s="12">
        <v>24</v>
      </c>
      <c r="D307" s="4">
        <f t="shared" si="6"/>
        <v>6.25</v>
      </c>
    </row>
    <row r="308" spans="1:5" x14ac:dyDescent="0.25">
      <c r="A308" s="5">
        <v>39275</v>
      </c>
      <c r="B308" s="47">
        <v>0.17</v>
      </c>
      <c r="C308" s="12">
        <v>23.8</v>
      </c>
      <c r="D308" s="4">
        <f t="shared" si="6"/>
        <v>7.1428571428571423</v>
      </c>
    </row>
    <row r="309" spans="1:5" x14ac:dyDescent="0.25">
      <c r="A309" s="5">
        <v>39276</v>
      </c>
      <c r="B309" s="47">
        <v>0.312</v>
      </c>
      <c r="C309" s="12">
        <v>24</v>
      </c>
      <c r="D309" s="4">
        <f t="shared" si="6"/>
        <v>13</v>
      </c>
    </row>
    <row r="310" spans="1:5" x14ac:dyDescent="0.25">
      <c r="A310" s="5">
        <v>39277</v>
      </c>
      <c r="B310" s="47">
        <v>0.35399999999999998</v>
      </c>
      <c r="C310" s="12">
        <v>24</v>
      </c>
      <c r="D310" s="4">
        <f t="shared" si="6"/>
        <v>14.75</v>
      </c>
    </row>
    <row r="311" spans="1:5" x14ac:dyDescent="0.25">
      <c r="A311" s="5">
        <v>39278</v>
      </c>
      <c r="B311" s="47">
        <v>0.31</v>
      </c>
      <c r="C311" s="12">
        <v>24</v>
      </c>
      <c r="D311" s="4">
        <f t="shared" si="6"/>
        <v>12.916666666666666</v>
      </c>
    </row>
    <row r="312" spans="1:5" x14ac:dyDescent="0.25">
      <c r="A312" s="5">
        <v>39279</v>
      </c>
      <c r="B312" s="47">
        <v>0.38600000000000001</v>
      </c>
      <c r="C312" s="12">
        <v>24</v>
      </c>
      <c r="D312" s="4">
        <f t="shared" si="6"/>
        <v>16.083333333333332</v>
      </c>
    </row>
    <row r="313" spans="1:5" x14ac:dyDescent="0.25">
      <c r="A313" s="5">
        <v>39280</v>
      </c>
      <c r="B313" s="47">
        <v>0.32500000000000001</v>
      </c>
      <c r="C313" s="12">
        <v>24</v>
      </c>
      <c r="D313" s="4">
        <f t="shared" si="6"/>
        <v>13.541666666666666</v>
      </c>
    </row>
    <row r="314" spans="1:5" x14ac:dyDescent="0.25">
      <c r="A314" s="5">
        <v>39281</v>
      </c>
      <c r="B314" s="47">
        <v>0.36799999999999999</v>
      </c>
      <c r="C314" s="12">
        <v>24</v>
      </c>
      <c r="D314" s="4">
        <f t="shared" si="6"/>
        <v>15.333333333333334</v>
      </c>
    </row>
    <row r="315" spans="1:5" x14ac:dyDescent="0.25">
      <c r="A315" s="5">
        <v>39282</v>
      </c>
      <c r="B315" s="47">
        <v>0.35199999999999998</v>
      </c>
      <c r="C315" s="12">
        <v>24</v>
      </c>
      <c r="D315" s="4">
        <f t="shared" si="6"/>
        <v>14.666666666666666</v>
      </c>
    </row>
    <row r="316" spans="1:5" x14ac:dyDescent="0.25">
      <c r="A316" s="5">
        <v>39283</v>
      </c>
      <c r="B316" s="47">
        <v>0.20499999999999999</v>
      </c>
      <c r="C316" s="12">
        <v>24</v>
      </c>
      <c r="D316" s="4">
        <f t="shared" si="6"/>
        <v>8.5416666666666661</v>
      </c>
    </row>
    <row r="317" spans="1:5" x14ac:dyDescent="0.25">
      <c r="A317" s="5">
        <v>39284</v>
      </c>
      <c r="B317" s="47">
        <v>0.22800000000000001</v>
      </c>
      <c r="C317" s="12">
        <v>24</v>
      </c>
      <c r="D317" s="4">
        <f t="shared" si="6"/>
        <v>9.5</v>
      </c>
    </row>
    <row r="318" spans="1:5" x14ac:dyDescent="0.25">
      <c r="A318" s="5">
        <v>39285</v>
      </c>
      <c r="B318" s="47">
        <v>0.33500000000000002</v>
      </c>
      <c r="C318" s="12">
        <v>24</v>
      </c>
      <c r="D318" s="4">
        <f t="shared" si="6"/>
        <v>13.958333333333334</v>
      </c>
    </row>
    <row r="319" spans="1:5" x14ac:dyDescent="0.25">
      <c r="A319" s="5">
        <v>39286</v>
      </c>
      <c r="B319" s="47">
        <v>0.435</v>
      </c>
      <c r="C319" s="12">
        <v>24</v>
      </c>
      <c r="D319" s="4">
        <f t="shared" si="6"/>
        <v>18.125</v>
      </c>
    </row>
    <row r="320" spans="1:5" x14ac:dyDescent="0.25">
      <c r="A320" s="5">
        <v>39287</v>
      </c>
      <c r="B320" s="47">
        <v>0.69899999999999995</v>
      </c>
      <c r="C320" s="12">
        <v>23.7</v>
      </c>
      <c r="D320" s="4">
        <f t="shared" si="6"/>
        <v>29.49367088607595</v>
      </c>
    </row>
    <row r="321" spans="1:5" x14ac:dyDescent="0.25">
      <c r="A321" s="5">
        <v>39288</v>
      </c>
      <c r="B321" s="47">
        <v>0.89800000000000002</v>
      </c>
      <c r="C321" s="12">
        <v>24</v>
      </c>
      <c r="D321" s="4">
        <f t="shared" si="6"/>
        <v>37.416666666666664</v>
      </c>
    </row>
    <row r="322" spans="1:5" x14ac:dyDescent="0.25">
      <c r="A322" s="5">
        <v>39289</v>
      </c>
      <c r="B322" s="47">
        <v>0.96199999999999997</v>
      </c>
      <c r="C322" s="12">
        <v>24</v>
      </c>
      <c r="D322" s="4">
        <f t="shared" si="6"/>
        <v>40.083333333333336</v>
      </c>
    </row>
    <row r="323" spans="1:5" x14ac:dyDescent="0.25">
      <c r="A323" s="5">
        <v>39290</v>
      </c>
      <c r="B323" s="47">
        <v>0.69399999999999995</v>
      </c>
      <c r="C323" s="12">
        <v>24</v>
      </c>
      <c r="D323" s="4">
        <f t="shared" si="6"/>
        <v>28.916666666666668</v>
      </c>
    </row>
    <row r="324" spans="1:5" x14ac:dyDescent="0.25">
      <c r="A324" s="5">
        <v>39291</v>
      </c>
      <c r="B324" s="47">
        <v>0.29299999999999998</v>
      </c>
      <c r="C324" s="12">
        <v>24</v>
      </c>
      <c r="D324" s="4">
        <f t="shared" si="6"/>
        <v>12.208333333333334</v>
      </c>
    </row>
    <row r="325" spans="1:5" x14ac:dyDescent="0.25">
      <c r="A325" s="5">
        <v>39292</v>
      </c>
      <c r="B325" s="47">
        <v>0.46100000000000002</v>
      </c>
      <c r="C325" s="12">
        <v>24</v>
      </c>
      <c r="D325" s="4">
        <f t="shared" si="6"/>
        <v>19.208333333333332</v>
      </c>
    </row>
    <row r="326" spans="1:5" x14ac:dyDescent="0.25">
      <c r="A326" s="5">
        <v>39293</v>
      </c>
      <c r="B326" s="47">
        <v>0.48899999999999999</v>
      </c>
      <c r="C326" s="12">
        <v>24</v>
      </c>
      <c r="D326" s="4">
        <f t="shared" si="6"/>
        <v>20.375</v>
      </c>
    </row>
    <row r="327" spans="1:5" x14ac:dyDescent="0.25">
      <c r="A327" s="5">
        <v>39294</v>
      </c>
      <c r="B327" s="52" t="s">
        <v>19</v>
      </c>
      <c r="D327" s="3" t="s">
        <v>5</v>
      </c>
      <c r="E327" t="s">
        <v>9</v>
      </c>
    </row>
    <row r="328" spans="1:5" x14ac:dyDescent="0.25">
      <c r="A328" s="5">
        <v>39295</v>
      </c>
      <c r="B328" s="52" t="s">
        <v>19</v>
      </c>
      <c r="D328" s="3" t="s">
        <v>5</v>
      </c>
      <c r="E328" t="s">
        <v>9</v>
      </c>
    </row>
    <row r="329" spans="1:5" x14ac:dyDescent="0.25">
      <c r="A329" s="5">
        <v>39296</v>
      </c>
      <c r="B329" s="47">
        <v>0.52300000000000002</v>
      </c>
      <c r="C329" s="12">
        <v>11.1</v>
      </c>
      <c r="D329" s="3" t="s">
        <v>5</v>
      </c>
      <c r="E329" t="s">
        <v>54</v>
      </c>
    </row>
    <row r="330" spans="1:5" x14ac:dyDescent="0.25">
      <c r="A330" s="5">
        <v>39297</v>
      </c>
      <c r="B330" s="47">
        <v>1.1200000000000001</v>
      </c>
      <c r="C330" s="12">
        <v>24</v>
      </c>
      <c r="D330" s="4">
        <f t="shared" si="6"/>
        <v>46.666666666666664</v>
      </c>
    </row>
    <row r="331" spans="1:5" x14ac:dyDescent="0.25">
      <c r="A331" s="5">
        <v>39298</v>
      </c>
      <c r="B331" s="47">
        <v>0.95099999999999996</v>
      </c>
      <c r="C331" s="12">
        <v>24</v>
      </c>
      <c r="D331" s="4">
        <f t="shared" si="6"/>
        <v>39.625</v>
      </c>
    </row>
    <row r="332" spans="1:5" x14ac:dyDescent="0.25">
      <c r="A332" s="5">
        <v>39299</v>
      </c>
      <c r="B332" s="47">
        <v>0.55400000000000005</v>
      </c>
      <c r="C332" s="12">
        <v>24</v>
      </c>
      <c r="D332" s="4">
        <f t="shared" si="6"/>
        <v>23.083333333333332</v>
      </c>
    </row>
    <row r="333" spans="1:5" x14ac:dyDescent="0.25">
      <c r="A333" s="5">
        <v>39300</v>
      </c>
      <c r="B333" s="47">
        <v>0.57399999999999995</v>
      </c>
      <c r="C333" s="12">
        <v>24</v>
      </c>
      <c r="D333" s="4">
        <f t="shared" ref="D333:D396" si="7">IF(B333="","",B333*1000/C333)</f>
        <v>23.916666666666668</v>
      </c>
    </row>
    <row r="334" spans="1:5" x14ac:dyDescent="0.25">
      <c r="A334" s="5">
        <v>39301</v>
      </c>
      <c r="B334" s="47">
        <v>0.46700000000000003</v>
      </c>
      <c r="C334" s="12">
        <v>24</v>
      </c>
      <c r="D334" s="4">
        <f t="shared" si="7"/>
        <v>19.458333333333332</v>
      </c>
    </row>
    <row r="335" spans="1:5" x14ac:dyDescent="0.25">
      <c r="A335" s="5">
        <v>39302</v>
      </c>
      <c r="B335" s="47">
        <v>0.46600000000000003</v>
      </c>
      <c r="C335" s="12">
        <v>23.8</v>
      </c>
      <c r="D335" s="4">
        <f t="shared" si="7"/>
        <v>19.579831932773107</v>
      </c>
    </row>
    <row r="336" spans="1:5" x14ac:dyDescent="0.25">
      <c r="A336" s="5">
        <v>39303</v>
      </c>
      <c r="B336" s="47">
        <v>0.39100000000000001</v>
      </c>
      <c r="C336" s="12">
        <v>24</v>
      </c>
      <c r="D336" s="4">
        <f t="shared" si="7"/>
        <v>16.291666666666668</v>
      </c>
    </row>
    <row r="337" spans="1:4" x14ac:dyDescent="0.25">
      <c r="A337" s="5">
        <v>39304</v>
      </c>
      <c r="B337" s="47">
        <v>0.3</v>
      </c>
      <c r="C337" s="12">
        <v>24</v>
      </c>
      <c r="D337" s="4">
        <f t="shared" si="7"/>
        <v>12.5</v>
      </c>
    </row>
    <row r="338" spans="1:4" x14ac:dyDescent="0.25">
      <c r="A338" s="5">
        <v>39305</v>
      </c>
      <c r="B338" s="47">
        <v>0.41799999999999998</v>
      </c>
      <c r="C338" s="12">
        <v>24</v>
      </c>
      <c r="D338" s="4">
        <f t="shared" si="7"/>
        <v>17.416666666666668</v>
      </c>
    </row>
    <row r="339" spans="1:4" x14ac:dyDescent="0.25">
      <c r="A339" s="5">
        <v>39306</v>
      </c>
      <c r="B339" s="47">
        <v>0.55400000000000005</v>
      </c>
      <c r="C339" s="12">
        <v>24</v>
      </c>
      <c r="D339" s="4">
        <f t="shared" si="7"/>
        <v>23.083333333333332</v>
      </c>
    </row>
    <row r="340" spans="1:4" x14ac:dyDescent="0.25">
      <c r="A340" s="5">
        <v>39307</v>
      </c>
      <c r="B340" s="47">
        <v>0.54200000000000004</v>
      </c>
      <c r="C340" s="12">
        <v>24</v>
      </c>
      <c r="D340" s="4">
        <f t="shared" si="7"/>
        <v>22.583333333333332</v>
      </c>
    </row>
    <row r="341" spans="1:4" x14ac:dyDescent="0.25">
      <c r="A341" s="5">
        <v>39308</v>
      </c>
      <c r="B341" s="47">
        <v>0.33600000000000002</v>
      </c>
      <c r="C341" s="12">
        <v>23.7</v>
      </c>
      <c r="D341" s="4">
        <f t="shared" si="7"/>
        <v>14.177215189873419</v>
      </c>
    </row>
    <row r="342" spans="1:4" x14ac:dyDescent="0.25">
      <c r="A342" s="5">
        <v>39309</v>
      </c>
      <c r="B342" s="47">
        <v>0.60199999999999998</v>
      </c>
      <c r="C342" s="12">
        <v>24</v>
      </c>
      <c r="D342" s="4">
        <f t="shared" si="7"/>
        <v>25.083333333333332</v>
      </c>
    </row>
    <row r="343" spans="1:4" x14ac:dyDescent="0.25">
      <c r="A343" s="5">
        <v>39310</v>
      </c>
      <c r="B343" s="47">
        <v>0.55000000000000004</v>
      </c>
      <c r="C343" s="12">
        <v>24</v>
      </c>
      <c r="D343" s="4">
        <f t="shared" si="7"/>
        <v>22.916666666666668</v>
      </c>
    </row>
    <row r="344" spans="1:4" x14ac:dyDescent="0.25">
      <c r="A344" s="5">
        <v>39311</v>
      </c>
      <c r="B344" s="47">
        <v>0.44</v>
      </c>
      <c r="C344" s="12">
        <v>24</v>
      </c>
      <c r="D344" s="4">
        <f t="shared" si="7"/>
        <v>18.333333333333332</v>
      </c>
    </row>
    <row r="345" spans="1:4" x14ac:dyDescent="0.25">
      <c r="A345" s="5">
        <v>39312</v>
      </c>
      <c r="B345" s="47">
        <v>0.245</v>
      </c>
      <c r="C345" s="12">
        <v>24</v>
      </c>
      <c r="D345" s="4">
        <f t="shared" si="7"/>
        <v>10.208333333333334</v>
      </c>
    </row>
    <row r="346" spans="1:4" x14ac:dyDescent="0.25">
      <c r="A346" s="5">
        <v>39313</v>
      </c>
      <c r="B346" s="47">
        <v>0.434</v>
      </c>
      <c r="C346" s="12">
        <v>24</v>
      </c>
      <c r="D346" s="4">
        <f t="shared" si="7"/>
        <v>18.083333333333332</v>
      </c>
    </row>
    <row r="347" spans="1:4" x14ac:dyDescent="0.25">
      <c r="A347" s="5">
        <v>39314</v>
      </c>
      <c r="B347" s="47">
        <v>0.42599999999999999</v>
      </c>
      <c r="C347" s="12">
        <v>24</v>
      </c>
      <c r="D347" s="4">
        <f t="shared" si="7"/>
        <v>17.75</v>
      </c>
    </row>
    <row r="348" spans="1:4" x14ac:dyDescent="0.25">
      <c r="A348" s="5">
        <v>39315</v>
      </c>
      <c r="B348" s="47">
        <v>0.39600000000000002</v>
      </c>
      <c r="C348" s="12">
        <v>24</v>
      </c>
      <c r="D348" s="4">
        <f t="shared" si="7"/>
        <v>16.5</v>
      </c>
    </row>
    <row r="349" spans="1:4" x14ac:dyDescent="0.25">
      <c r="A349" s="5">
        <v>39316</v>
      </c>
      <c r="B349" s="47">
        <v>0.371</v>
      </c>
      <c r="C349" s="12">
        <v>24</v>
      </c>
      <c r="D349" s="4">
        <f t="shared" si="7"/>
        <v>15.458333333333334</v>
      </c>
    </row>
    <row r="350" spans="1:4" x14ac:dyDescent="0.25">
      <c r="A350" s="5">
        <v>39317</v>
      </c>
      <c r="B350" s="47">
        <v>0.4</v>
      </c>
      <c r="C350" s="12">
        <v>23.8</v>
      </c>
      <c r="D350" s="4">
        <f t="shared" si="7"/>
        <v>16.806722689075631</v>
      </c>
    </row>
    <row r="351" spans="1:4" x14ac:dyDescent="0.25">
      <c r="A351" s="5">
        <v>39318</v>
      </c>
      <c r="B351" s="47">
        <v>0.36699999999999999</v>
      </c>
      <c r="C351" s="12">
        <v>24</v>
      </c>
      <c r="D351" s="4">
        <f t="shared" si="7"/>
        <v>15.291666666666666</v>
      </c>
    </row>
    <row r="352" spans="1:4" x14ac:dyDescent="0.25">
      <c r="A352" s="5">
        <v>39319</v>
      </c>
      <c r="B352" s="47">
        <v>0.17</v>
      </c>
      <c r="C352" s="12">
        <v>24</v>
      </c>
      <c r="D352" s="4">
        <f t="shared" si="7"/>
        <v>7.083333333333333</v>
      </c>
    </row>
    <row r="353" spans="1:4" x14ac:dyDescent="0.25">
      <c r="A353" s="5">
        <v>39320</v>
      </c>
      <c r="B353" s="47">
        <v>0.20499999999999999</v>
      </c>
      <c r="C353" s="12">
        <v>24</v>
      </c>
      <c r="D353" s="4">
        <f t="shared" si="7"/>
        <v>8.5416666666666661</v>
      </c>
    </row>
    <row r="354" spans="1:4" x14ac:dyDescent="0.25">
      <c r="A354" s="5">
        <v>39321</v>
      </c>
      <c r="B354" s="47">
        <v>0.40899999999999997</v>
      </c>
      <c r="C354" s="12">
        <v>24</v>
      </c>
      <c r="D354" s="4">
        <f t="shared" si="7"/>
        <v>17.041666666666668</v>
      </c>
    </row>
    <row r="355" spans="1:4" x14ac:dyDescent="0.25">
      <c r="A355" s="5">
        <v>39322</v>
      </c>
      <c r="B355" s="47">
        <v>0.70199999999999996</v>
      </c>
      <c r="C355" s="12">
        <v>24</v>
      </c>
      <c r="D355" s="4">
        <f t="shared" si="7"/>
        <v>29.25</v>
      </c>
    </row>
    <row r="356" spans="1:4" x14ac:dyDescent="0.25">
      <c r="A356" s="5">
        <v>39323</v>
      </c>
      <c r="B356" s="47">
        <v>0.59899999999999998</v>
      </c>
      <c r="C356" s="12">
        <v>24</v>
      </c>
      <c r="D356" s="4">
        <f t="shared" si="7"/>
        <v>24.958333333333332</v>
      </c>
    </row>
    <row r="357" spans="1:4" x14ac:dyDescent="0.25">
      <c r="A357" s="5">
        <v>39324</v>
      </c>
      <c r="B357" s="47">
        <v>0.33800000000000002</v>
      </c>
      <c r="C357" s="12">
        <v>24</v>
      </c>
      <c r="D357" s="4">
        <f t="shared" si="7"/>
        <v>14.083333333333334</v>
      </c>
    </row>
    <row r="358" spans="1:4" x14ac:dyDescent="0.25">
      <c r="A358" s="5">
        <v>39325</v>
      </c>
      <c r="B358" s="47">
        <v>0.16200000000000001</v>
      </c>
      <c r="C358" s="12">
        <v>24</v>
      </c>
      <c r="D358" s="4">
        <f t="shared" si="7"/>
        <v>6.75</v>
      </c>
    </row>
    <row r="359" spans="1:4" x14ac:dyDescent="0.25">
      <c r="A359" s="5">
        <v>39326</v>
      </c>
      <c r="B359" s="47">
        <v>0.27900000000000003</v>
      </c>
      <c r="C359" s="12">
        <v>24</v>
      </c>
      <c r="D359" s="4">
        <f t="shared" si="7"/>
        <v>11.625</v>
      </c>
    </row>
    <row r="360" spans="1:4" x14ac:dyDescent="0.25">
      <c r="A360" s="5">
        <v>39327</v>
      </c>
      <c r="B360" s="47">
        <v>0.60699999999999998</v>
      </c>
      <c r="C360" s="12">
        <v>24</v>
      </c>
      <c r="D360" s="4">
        <f t="shared" si="7"/>
        <v>25.291666666666668</v>
      </c>
    </row>
    <row r="361" spans="1:4" x14ac:dyDescent="0.25">
      <c r="A361" s="5">
        <v>39328</v>
      </c>
      <c r="B361" s="47">
        <v>0.71</v>
      </c>
      <c r="C361" s="12">
        <v>24</v>
      </c>
      <c r="D361" s="4">
        <f t="shared" si="7"/>
        <v>29.583333333333332</v>
      </c>
    </row>
    <row r="362" spans="1:4" x14ac:dyDescent="0.25">
      <c r="A362" s="5">
        <v>39329</v>
      </c>
      <c r="B362" s="47">
        <v>0.69799999999999995</v>
      </c>
      <c r="C362" s="12">
        <v>23.4</v>
      </c>
      <c r="D362" s="4">
        <f t="shared" si="7"/>
        <v>29.82905982905983</v>
      </c>
    </row>
    <row r="363" spans="1:4" x14ac:dyDescent="0.25">
      <c r="A363" s="5">
        <v>39330</v>
      </c>
      <c r="B363" s="47">
        <v>0.91500000000000004</v>
      </c>
      <c r="C363" s="12">
        <v>24</v>
      </c>
      <c r="D363" s="4">
        <f t="shared" si="7"/>
        <v>38.125</v>
      </c>
    </row>
    <row r="364" spans="1:4" x14ac:dyDescent="0.25">
      <c r="A364" s="5">
        <v>39331</v>
      </c>
      <c r="B364" s="47">
        <v>0.85899999999999999</v>
      </c>
      <c r="C364" s="12">
        <v>24</v>
      </c>
      <c r="D364" s="4">
        <f t="shared" si="7"/>
        <v>35.791666666666664</v>
      </c>
    </row>
    <row r="365" spans="1:4" x14ac:dyDescent="0.25">
      <c r="A365" s="5">
        <v>39332</v>
      </c>
      <c r="B365" s="47">
        <v>0.504</v>
      </c>
      <c r="C365" s="12">
        <v>24</v>
      </c>
      <c r="D365" s="4">
        <f t="shared" si="7"/>
        <v>21</v>
      </c>
    </row>
    <row r="366" spans="1:4" x14ac:dyDescent="0.25">
      <c r="A366" s="5">
        <v>39333</v>
      </c>
      <c r="B366" s="47">
        <v>0.28399999999999997</v>
      </c>
      <c r="C366" s="12">
        <v>24</v>
      </c>
      <c r="D366" s="4">
        <f t="shared" si="7"/>
        <v>11.833333333333334</v>
      </c>
    </row>
    <row r="367" spans="1:4" x14ac:dyDescent="0.25">
      <c r="A367" s="5">
        <v>39334</v>
      </c>
      <c r="B367" s="47">
        <v>0.307</v>
      </c>
      <c r="C367" s="12">
        <v>24</v>
      </c>
      <c r="D367" s="4">
        <f t="shared" si="7"/>
        <v>12.791666666666666</v>
      </c>
    </row>
    <row r="368" spans="1:4" x14ac:dyDescent="0.25">
      <c r="A368" s="5">
        <v>39335</v>
      </c>
      <c r="B368" s="47">
        <v>0.40699999999999997</v>
      </c>
      <c r="C368" s="12">
        <v>24</v>
      </c>
      <c r="D368" s="4">
        <f t="shared" si="7"/>
        <v>16.958333333333332</v>
      </c>
    </row>
    <row r="369" spans="1:5" x14ac:dyDescent="0.25">
      <c r="A369" s="5">
        <v>39336</v>
      </c>
      <c r="B369" s="47">
        <v>0.22</v>
      </c>
      <c r="C369" s="12">
        <v>24</v>
      </c>
      <c r="D369" s="4">
        <f t="shared" si="7"/>
        <v>9.1666666666666661</v>
      </c>
    </row>
    <row r="370" spans="1:5" x14ac:dyDescent="0.25">
      <c r="A370" s="5">
        <v>39337</v>
      </c>
      <c r="B370" s="47">
        <v>0.192</v>
      </c>
      <c r="C370" s="12">
        <v>24</v>
      </c>
      <c r="D370" s="4">
        <f t="shared" si="7"/>
        <v>8</v>
      </c>
    </row>
    <row r="371" spans="1:5" x14ac:dyDescent="0.25">
      <c r="A371" s="5">
        <v>39338</v>
      </c>
      <c r="B371" s="47">
        <v>0.312</v>
      </c>
      <c r="C371" s="12">
        <v>24</v>
      </c>
      <c r="D371" s="18">
        <f t="shared" si="7"/>
        <v>13</v>
      </c>
      <c r="E371" s="23" t="s">
        <v>18</v>
      </c>
    </row>
    <row r="372" spans="1:5" x14ac:dyDescent="0.25">
      <c r="A372" s="5">
        <v>39339</v>
      </c>
      <c r="B372" s="47">
        <v>0.28799999999999998</v>
      </c>
      <c r="C372" s="12">
        <v>24</v>
      </c>
      <c r="D372" s="4">
        <f t="shared" si="7"/>
        <v>12</v>
      </c>
    </row>
    <row r="373" spans="1:5" x14ac:dyDescent="0.25">
      <c r="A373" s="5">
        <v>39340</v>
      </c>
      <c r="B373" s="47">
        <v>0.128</v>
      </c>
      <c r="C373" s="12">
        <v>24</v>
      </c>
      <c r="D373" s="4">
        <f t="shared" si="7"/>
        <v>5.333333333333333</v>
      </c>
    </row>
    <row r="374" spans="1:5" x14ac:dyDescent="0.25">
      <c r="A374" s="5">
        <v>39341</v>
      </c>
      <c r="B374" s="47">
        <v>0.18099999999999999</v>
      </c>
      <c r="C374" s="12">
        <v>24</v>
      </c>
      <c r="D374" s="4">
        <f t="shared" si="7"/>
        <v>7.541666666666667</v>
      </c>
    </row>
    <row r="375" spans="1:5" x14ac:dyDescent="0.25">
      <c r="A375" s="5">
        <v>39342</v>
      </c>
      <c r="B375" s="47">
        <v>0.26200000000000001</v>
      </c>
      <c r="C375" s="12">
        <v>24</v>
      </c>
      <c r="D375" s="4">
        <f t="shared" si="7"/>
        <v>10.916666666666666</v>
      </c>
    </row>
    <row r="376" spans="1:5" x14ac:dyDescent="0.25">
      <c r="A376" s="5">
        <v>39343</v>
      </c>
      <c r="B376" s="47">
        <v>0.55900000000000005</v>
      </c>
      <c r="C376" s="12">
        <v>24</v>
      </c>
      <c r="D376" s="4">
        <f t="shared" si="7"/>
        <v>23.291666666666668</v>
      </c>
    </row>
    <row r="377" spans="1:5" x14ac:dyDescent="0.25">
      <c r="A377" s="5">
        <v>39344</v>
      </c>
      <c r="B377" s="47">
        <v>0.61599999999999999</v>
      </c>
      <c r="C377" s="12">
        <v>23.7</v>
      </c>
      <c r="D377" s="4">
        <f t="shared" si="7"/>
        <v>25.991561181434601</v>
      </c>
    </row>
    <row r="378" spans="1:5" x14ac:dyDescent="0.25">
      <c r="A378" s="5">
        <v>39345</v>
      </c>
      <c r="B378" s="52" t="s">
        <v>19</v>
      </c>
      <c r="C378" s="10" t="s">
        <v>19</v>
      </c>
      <c r="D378" s="3" t="s">
        <v>5</v>
      </c>
      <c r="E378" t="s">
        <v>8</v>
      </c>
    </row>
    <row r="379" spans="1:5" x14ac:dyDescent="0.25">
      <c r="A379" s="5">
        <v>39346</v>
      </c>
      <c r="B379" s="52" t="s">
        <v>19</v>
      </c>
      <c r="C379" s="10" t="s">
        <v>19</v>
      </c>
      <c r="D379" s="3" t="s">
        <v>5</v>
      </c>
      <c r="E379" t="s">
        <v>8</v>
      </c>
    </row>
    <row r="380" spans="1:5" x14ac:dyDescent="0.25">
      <c r="A380" s="5">
        <v>39347</v>
      </c>
      <c r="B380" s="52" t="s">
        <v>19</v>
      </c>
      <c r="C380" s="10" t="s">
        <v>19</v>
      </c>
      <c r="D380" s="3" t="s">
        <v>5</v>
      </c>
      <c r="E380" t="s">
        <v>8</v>
      </c>
    </row>
    <row r="381" spans="1:5" x14ac:dyDescent="0.25">
      <c r="A381" s="5">
        <v>39348</v>
      </c>
      <c r="B381" s="52" t="s">
        <v>19</v>
      </c>
      <c r="C381" s="10" t="s">
        <v>19</v>
      </c>
      <c r="D381" s="3" t="s">
        <v>5</v>
      </c>
      <c r="E381" t="s">
        <v>8</v>
      </c>
    </row>
    <row r="382" spans="1:5" x14ac:dyDescent="0.25">
      <c r="A382" s="5">
        <v>39349</v>
      </c>
      <c r="B382" s="52" t="s">
        <v>19</v>
      </c>
      <c r="C382" s="10" t="s">
        <v>19</v>
      </c>
      <c r="D382" s="3" t="s">
        <v>5</v>
      </c>
      <c r="E382" t="s">
        <v>8</v>
      </c>
    </row>
    <row r="383" spans="1:5" x14ac:dyDescent="0.25">
      <c r="A383" s="5">
        <v>39350</v>
      </c>
      <c r="B383" s="52" t="s">
        <v>19</v>
      </c>
      <c r="C383" s="10" t="s">
        <v>19</v>
      </c>
      <c r="D383" s="3" t="s">
        <v>5</v>
      </c>
      <c r="E383" t="s">
        <v>8</v>
      </c>
    </row>
    <row r="384" spans="1:5" x14ac:dyDescent="0.25">
      <c r="A384" s="5">
        <v>39351</v>
      </c>
      <c r="B384" s="47">
        <v>0.24</v>
      </c>
      <c r="C384" s="12">
        <v>24</v>
      </c>
      <c r="D384" s="4">
        <f t="shared" si="7"/>
        <v>10</v>
      </c>
    </row>
    <row r="385" spans="1:6" x14ac:dyDescent="0.25">
      <c r="A385" s="5">
        <v>39352</v>
      </c>
      <c r="B385" s="47">
        <v>0.32800000000000001</v>
      </c>
      <c r="C385" s="12">
        <v>24</v>
      </c>
      <c r="D385" s="4">
        <f t="shared" si="7"/>
        <v>13.666666666666666</v>
      </c>
    </row>
    <row r="386" spans="1:6" x14ac:dyDescent="0.25">
      <c r="A386" s="5">
        <v>39353</v>
      </c>
      <c r="B386" s="47">
        <v>0.27100000000000002</v>
      </c>
      <c r="C386" s="12">
        <v>24</v>
      </c>
      <c r="D386" s="4">
        <f t="shared" si="7"/>
        <v>11.291666666666666</v>
      </c>
    </row>
    <row r="387" spans="1:6" x14ac:dyDescent="0.25">
      <c r="A387" s="5">
        <v>39354</v>
      </c>
      <c r="B387" s="47">
        <v>0.20599999999999999</v>
      </c>
      <c r="C387" s="12">
        <v>24</v>
      </c>
      <c r="D387" s="4">
        <f t="shared" si="7"/>
        <v>8.5833333333333339</v>
      </c>
    </row>
    <row r="388" spans="1:6" x14ac:dyDescent="0.25">
      <c r="A388" s="5">
        <v>39355</v>
      </c>
      <c r="B388" s="47">
        <v>0.308</v>
      </c>
      <c r="C388" s="12">
        <v>24</v>
      </c>
      <c r="D388" s="4">
        <f t="shared" si="7"/>
        <v>12.833333333333334</v>
      </c>
      <c r="F388" s="11"/>
    </row>
    <row r="389" spans="1:6" x14ac:dyDescent="0.25">
      <c r="A389" s="5">
        <v>39356</v>
      </c>
      <c r="B389" s="47">
        <v>0.36399999999999999</v>
      </c>
      <c r="C389" s="12">
        <v>24</v>
      </c>
      <c r="D389" s="4">
        <f t="shared" si="7"/>
        <v>15.166666666666666</v>
      </c>
    </row>
    <row r="390" spans="1:6" x14ac:dyDescent="0.25">
      <c r="A390" s="5">
        <v>39357</v>
      </c>
      <c r="B390" s="47">
        <v>0.432</v>
      </c>
      <c r="C390" s="12">
        <v>24</v>
      </c>
      <c r="D390" s="4">
        <f t="shared" si="7"/>
        <v>18</v>
      </c>
    </row>
    <row r="391" spans="1:6" x14ac:dyDescent="0.25">
      <c r="A391" s="5">
        <v>39358</v>
      </c>
      <c r="B391" s="52" t="s">
        <v>19</v>
      </c>
      <c r="C391" s="10" t="s">
        <v>19</v>
      </c>
      <c r="D391" s="3" t="s">
        <v>5</v>
      </c>
      <c r="E391" t="s">
        <v>39</v>
      </c>
    </row>
    <row r="392" spans="1:6" x14ac:dyDescent="0.25">
      <c r="A392" s="5">
        <v>39359</v>
      </c>
      <c r="B392" s="52" t="s">
        <v>19</v>
      </c>
      <c r="C392" s="10" t="s">
        <v>19</v>
      </c>
      <c r="D392" s="3" t="s">
        <v>5</v>
      </c>
      <c r="E392" t="s">
        <v>39</v>
      </c>
    </row>
    <row r="393" spans="1:6" x14ac:dyDescent="0.25">
      <c r="A393" s="5">
        <v>39360</v>
      </c>
      <c r="B393" s="47">
        <v>0.22</v>
      </c>
      <c r="C393" s="12">
        <v>24</v>
      </c>
      <c r="D393" s="4">
        <f t="shared" si="7"/>
        <v>9.1666666666666661</v>
      </c>
    </row>
    <row r="394" spans="1:6" x14ac:dyDescent="0.25">
      <c r="A394" s="5">
        <v>39361</v>
      </c>
      <c r="B394" s="47">
        <v>0.26</v>
      </c>
      <c r="C394" s="12">
        <v>24</v>
      </c>
      <c r="D394" s="4">
        <f t="shared" si="7"/>
        <v>10.833333333333334</v>
      </c>
    </row>
    <row r="395" spans="1:6" x14ac:dyDescent="0.25">
      <c r="A395" s="5">
        <v>39362</v>
      </c>
      <c r="B395" s="47">
        <v>0.39200000000000002</v>
      </c>
      <c r="C395" s="12">
        <v>24</v>
      </c>
      <c r="D395" s="4">
        <f t="shared" si="7"/>
        <v>16.333333333333332</v>
      </c>
    </row>
    <row r="396" spans="1:6" x14ac:dyDescent="0.25">
      <c r="A396" s="5">
        <v>39363</v>
      </c>
      <c r="B396" s="47">
        <v>0.53400000000000003</v>
      </c>
      <c r="C396" s="12">
        <v>24</v>
      </c>
      <c r="D396" s="4">
        <f t="shared" si="7"/>
        <v>22.25</v>
      </c>
    </row>
    <row r="397" spans="1:6" x14ac:dyDescent="0.25">
      <c r="A397" s="5">
        <v>39364</v>
      </c>
      <c r="B397" s="47">
        <v>0.124</v>
      </c>
      <c r="C397" s="12">
        <v>24</v>
      </c>
      <c r="D397" s="4">
        <f t="shared" ref="D397:D460" si="8">IF(B397="","",B397*1000/C397)</f>
        <v>5.166666666666667</v>
      </c>
    </row>
    <row r="398" spans="1:6" x14ac:dyDescent="0.25">
      <c r="A398" s="5">
        <v>39365</v>
      </c>
      <c r="B398" s="47">
        <v>9.7000000000000003E-2</v>
      </c>
      <c r="C398" s="12">
        <v>24</v>
      </c>
      <c r="D398" s="4">
        <f t="shared" si="8"/>
        <v>4.041666666666667</v>
      </c>
    </row>
    <row r="399" spans="1:6" x14ac:dyDescent="0.25">
      <c r="A399" s="5">
        <v>39366</v>
      </c>
      <c r="B399" s="47">
        <v>0.104</v>
      </c>
      <c r="C399" s="12">
        <v>24</v>
      </c>
      <c r="D399" s="4">
        <f t="shared" si="8"/>
        <v>4.333333333333333</v>
      </c>
    </row>
    <row r="400" spans="1:6" x14ac:dyDescent="0.25">
      <c r="A400" s="5">
        <v>39367</v>
      </c>
      <c r="B400" s="47">
        <v>0.16400000000000001</v>
      </c>
      <c r="C400" s="12">
        <v>24</v>
      </c>
      <c r="D400" s="4">
        <f t="shared" si="8"/>
        <v>6.833333333333333</v>
      </c>
    </row>
    <row r="401" spans="1:4" x14ac:dyDescent="0.25">
      <c r="A401" s="5">
        <v>39368</v>
      </c>
      <c r="B401" s="47">
        <v>0.214</v>
      </c>
      <c r="C401" s="12">
        <v>24</v>
      </c>
      <c r="D401" s="4">
        <f t="shared" si="8"/>
        <v>8.9166666666666661</v>
      </c>
    </row>
    <row r="402" spans="1:4" x14ac:dyDescent="0.25">
      <c r="A402" s="5">
        <v>39369</v>
      </c>
      <c r="B402" s="47">
        <v>0.218</v>
      </c>
      <c r="C402" s="12">
        <v>24</v>
      </c>
      <c r="D402" s="4">
        <f t="shared" si="8"/>
        <v>9.0833333333333339</v>
      </c>
    </row>
    <row r="403" spans="1:4" x14ac:dyDescent="0.25">
      <c r="A403" s="5">
        <v>39370</v>
      </c>
      <c r="B403" s="47">
        <v>0.36399999999999999</v>
      </c>
      <c r="C403" s="12">
        <v>24</v>
      </c>
      <c r="D403" s="4">
        <f t="shared" si="8"/>
        <v>15.166666666666666</v>
      </c>
    </row>
    <row r="404" spans="1:4" x14ac:dyDescent="0.25">
      <c r="A404" s="5">
        <v>39371</v>
      </c>
      <c r="B404" s="47">
        <v>0.27600000000000002</v>
      </c>
      <c r="C404" s="12">
        <v>23.7</v>
      </c>
      <c r="D404" s="4">
        <f t="shared" si="8"/>
        <v>11.645569620253164</v>
      </c>
    </row>
    <row r="405" spans="1:4" x14ac:dyDescent="0.25">
      <c r="A405" s="5">
        <v>39372</v>
      </c>
      <c r="B405" s="47">
        <v>0.27</v>
      </c>
      <c r="C405" s="12">
        <v>24</v>
      </c>
      <c r="D405" s="4">
        <f t="shared" si="8"/>
        <v>11.25</v>
      </c>
    </row>
    <row r="406" spans="1:4" x14ac:dyDescent="0.25">
      <c r="A406" s="5">
        <v>39373</v>
      </c>
      <c r="B406" s="47">
        <v>0.20300000000000001</v>
      </c>
      <c r="C406" s="12">
        <v>24</v>
      </c>
      <c r="D406" s="4">
        <f t="shared" si="8"/>
        <v>8.4583333333333339</v>
      </c>
    </row>
    <row r="407" spans="1:4" x14ac:dyDescent="0.25">
      <c r="A407" s="5">
        <v>39374</v>
      </c>
      <c r="B407" s="47">
        <v>0.123</v>
      </c>
      <c r="C407" s="12">
        <v>24</v>
      </c>
      <c r="D407" s="4">
        <f t="shared" si="8"/>
        <v>5.125</v>
      </c>
    </row>
    <row r="408" spans="1:4" x14ac:dyDescent="0.25">
      <c r="A408" s="5">
        <v>39375</v>
      </c>
      <c r="B408" s="47">
        <v>0.156</v>
      </c>
      <c r="C408" s="12">
        <v>24</v>
      </c>
      <c r="D408" s="4">
        <f t="shared" si="8"/>
        <v>6.5</v>
      </c>
    </row>
    <row r="409" spans="1:4" x14ac:dyDescent="0.25">
      <c r="A409" s="5">
        <v>39376</v>
      </c>
      <c r="B409" s="47">
        <v>0.21199999999999999</v>
      </c>
      <c r="C409" s="12">
        <v>24</v>
      </c>
      <c r="D409" s="4">
        <f t="shared" si="8"/>
        <v>8.8333333333333339</v>
      </c>
    </row>
    <row r="410" spans="1:4" x14ac:dyDescent="0.25">
      <c r="A410" s="5">
        <v>39377</v>
      </c>
      <c r="B410" s="47">
        <v>0.22900000000000001</v>
      </c>
      <c r="C410" s="12">
        <v>24</v>
      </c>
      <c r="D410" s="4">
        <f t="shared" si="8"/>
        <v>9.5416666666666661</v>
      </c>
    </row>
    <row r="411" spans="1:4" x14ac:dyDescent="0.25">
      <c r="A411" s="5">
        <v>39378</v>
      </c>
      <c r="B411" s="47">
        <v>0.09</v>
      </c>
      <c r="C411" s="12">
        <v>24</v>
      </c>
      <c r="D411" s="4">
        <f t="shared" si="8"/>
        <v>3.75</v>
      </c>
    </row>
    <row r="412" spans="1:4" x14ac:dyDescent="0.25">
      <c r="A412" s="5">
        <v>39379</v>
      </c>
      <c r="B412" s="47">
        <v>0.109</v>
      </c>
      <c r="C412" s="12">
        <v>24</v>
      </c>
      <c r="D412" s="4">
        <f t="shared" si="8"/>
        <v>4.541666666666667</v>
      </c>
    </row>
    <row r="413" spans="1:4" x14ac:dyDescent="0.25">
      <c r="A413" s="5">
        <v>39380</v>
      </c>
      <c r="B413" s="47">
        <v>0.21199999999999999</v>
      </c>
      <c r="C413" s="12">
        <v>24</v>
      </c>
      <c r="D413" s="4">
        <f t="shared" si="8"/>
        <v>8.8333333333333339</v>
      </c>
    </row>
    <row r="414" spans="1:4" x14ac:dyDescent="0.25">
      <c r="A414" s="5">
        <v>39381</v>
      </c>
      <c r="B414" s="47">
        <v>0.251</v>
      </c>
      <c r="C414" s="12">
        <v>24</v>
      </c>
      <c r="D414" s="4">
        <f t="shared" si="8"/>
        <v>10.458333333333334</v>
      </c>
    </row>
    <row r="415" spans="1:4" x14ac:dyDescent="0.25">
      <c r="A415" s="5">
        <v>39382</v>
      </c>
      <c r="B415" s="47">
        <v>0.309</v>
      </c>
      <c r="C415" s="12">
        <v>24</v>
      </c>
      <c r="D415" s="4">
        <f t="shared" si="8"/>
        <v>12.875</v>
      </c>
    </row>
    <row r="416" spans="1:4" x14ac:dyDescent="0.25">
      <c r="A416" s="5">
        <v>39383</v>
      </c>
      <c r="B416" s="47">
        <v>0.16700000000000001</v>
      </c>
      <c r="C416" s="12">
        <v>24</v>
      </c>
      <c r="D416" s="4">
        <f t="shared" si="8"/>
        <v>6.958333333333333</v>
      </c>
    </row>
    <row r="417" spans="1:5" x14ac:dyDescent="0.25">
      <c r="A417" s="5">
        <v>39384</v>
      </c>
      <c r="B417" s="47">
        <v>0.249</v>
      </c>
      <c r="C417" s="12">
        <v>24</v>
      </c>
      <c r="D417" s="4">
        <f t="shared" si="8"/>
        <v>10.375</v>
      </c>
    </row>
    <row r="418" spans="1:5" x14ac:dyDescent="0.25">
      <c r="A418" s="5">
        <v>39385</v>
      </c>
      <c r="B418" s="47">
        <v>0.32600000000000001</v>
      </c>
      <c r="C418" s="12">
        <v>24</v>
      </c>
      <c r="D418" s="4">
        <f t="shared" si="8"/>
        <v>13.583333333333334</v>
      </c>
    </row>
    <row r="419" spans="1:5" x14ac:dyDescent="0.25">
      <c r="A419" s="5">
        <v>39386</v>
      </c>
      <c r="B419" s="47">
        <v>0.36699999999999999</v>
      </c>
      <c r="C419" s="12">
        <v>23.8</v>
      </c>
      <c r="D419" s="4">
        <f t="shared" si="8"/>
        <v>15.420168067226891</v>
      </c>
    </row>
    <row r="420" spans="1:5" x14ac:dyDescent="0.25">
      <c r="A420" s="5">
        <v>39387</v>
      </c>
      <c r="B420" s="47">
        <v>0.13200000000000001</v>
      </c>
      <c r="C420" s="12">
        <v>24</v>
      </c>
      <c r="D420" s="4">
        <f t="shared" si="8"/>
        <v>5.5</v>
      </c>
    </row>
    <row r="421" spans="1:5" x14ac:dyDescent="0.25">
      <c r="A421" s="5">
        <v>39388</v>
      </c>
      <c r="B421" s="47">
        <v>0.27300000000000002</v>
      </c>
      <c r="C421" s="12">
        <v>24</v>
      </c>
      <c r="D421" s="4">
        <f t="shared" si="8"/>
        <v>11.375</v>
      </c>
    </row>
    <row r="422" spans="1:5" x14ac:dyDescent="0.25">
      <c r="A422" s="5">
        <v>39389</v>
      </c>
      <c r="B422" s="47">
        <v>0.26700000000000002</v>
      </c>
      <c r="C422" s="12">
        <v>24</v>
      </c>
      <c r="D422" s="4">
        <f t="shared" si="8"/>
        <v>11.125</v>
      </c>
    </row>
    <row r="423" spans="1:5" x14ac:dyDescent="0.25">
      <c r="A423" s="5">
        <v>39390</v>
      </c>
      <c r="B423" s="47">
        <v>0.18099999999999999</v>
      </c>
      <c r="C423" s="12">
        <v>24</v>
      </c>
      <c r="D423" s="4">
        <f t="shared" si="8"/>
        <v>7.541666666666667</v>
      </c>
    </row>
    <row r="424" spans="1:5" x14ac:dyDescent="0.25">
      <c r="A424" s="5">
        <v>39391</v>
      </c>
      <c r="B424" s="47">
        <v>0.22900000000000001</v>
      </c>
      <c r="C424" s="12">
        <v>24</v>
      </c>
      <c r="D424" s="4">
        <f t="shared" si="8"/>
        <v>9.5416666666666661</v>
      </c>
    </row>
    <row r="425" spans="1:5" x14ac:dyDescent="0.25">
      <c r="A425" s="5">
        <v>39392</v>
      </c>
      <c r="B425" s="47">
        <v>0.12</v>
      </c>
      <c r="C425" s="12">
        <v>24</v>
      </c>
      <c r="D425" s="4">
        <f t="shared" si="8"/>
        <v>5</v>
      </c>
    </row>
    <row r="426" spans="1:5" x14ac:dyDescent="0.25">
      <c r="A426" s="5">
        <v>39393</v>
      </c>
      <c r="B426" s="47">
        <v>0.26500000000000001</v>
      </c>
      <c r="C426" s="12">
        <v>22.9</v>
      </c>
      <c r="D426" s="3" t="s">
        <v>62</v>
      </c>
      <c r="E426" t="s">
        <v>27</v>
      </c>
    </row>
    <row r="427" spans="1:5" x14ac:dyDescent="0.25">
      <c r="A427" s="5">
        <v>39394</v>
      </c>
      <c r="B427" s="47">
        <v>0.29599999999999999</v>
      </c>
      <c r="C427" s="12">
        <v>24</v>
      </c>
      <c r="D427" s="4">
        <f t="shared" si="8"/>
        <v>12.333333333333334</v>
      </c>
    </row>
    <row r="428" spans="1:5" x14ac:dyDescent="0.25">
      <c r="A428" s="5">
        <v>39395</v>
      </c>
      <c r="B428" s="47">
        <v>0.39700000000000002</v>
      </c>
      <c r="C428" s="12">
        <v>24</v>
      </c>
      <c r="D428" s="4">
        <f t="shared" si="8"/>
        <v>16.541666666666668</v>
      </c>
    </row>
    <row r="429" spans="1:5" x14ac:dyDescent="0.25">
      <c r="A429" s="5">
        <v>39396</v>
      </c>
      <c r="B429" s="47">
        <v>0.54200000000000004</v>
      </c>
      <c r="C429" s="12">
        <v>24</v>
      </c>
      <c r="D429" s="4">
        <f t="shared" si="8"/>
        <v>22.583333333333332</v>
      </c>
    </row>
    <row r="430" spans="1:5" x14ac:dyDescent="0.25">
      <c r="A430" s="5">
        <v>39397</v>
      </c>
      <c r="B430" s="47">
        <v>0.432</v>
      </c>
      <c r="C430" s="12">
        <v>24</v>
      </c>
      <c r="D430" s="4">
        <f t="shared" si="8"/>
        <v>18</v>
      </c>
    </row>
    <row r="431" spans="1:5" x14ac:dyDescent="0.25">
      <c r="A431" s="5">
        <v>39398</v>
      </c>
      <c r="B431" s="47">
        <v>0.41599999999999998</v>
      </c>
      <c r="C431" s="12">
        <v>24</v>
      </c>
      <c r="D431" s="4">
        <f t="shared" si="8"/>
        <v>17.333333333333332</v>
      </c>
    </row>
    <row r="432" spans="1:5" x14ac:dyDescent="0.25">
      <c r="A432" s="5">
        <v>39399</v>
      </c>
      <c r="B432" s="47">
        <v>0.57099999999999995</v>
      </c>
      <c r="C432" s="12">
        <v>23.9</v>
      </c>
      <c r="D432" s="4">
        <f t="shared" si="8"/>
        <v>23.89121338912134</v>
      </c>
    </row>
    <row r="433" spans="1:4" x14ac:dyDescent="0.25">
      <c r="A433" s="5">
        <v>39400</v>
      </c>
      <c r="B433" s="47">
        <v>0.29099999999999998</v>
      </c>
      <c r="C433" s="12">
        <v>24</v>
      </c>
      <c r="D433" s="4">
        <f t="shared" si="8"/>
        <v>12.125</v>
      </c>
    </row>
    <row r="434" spans="1:4" x14ac:dyDescent="0.25">
      <c r="A434" s="5">
        <v>39401</v>
      </c>
      <c r="B434" s="47">
        <v>0.13800000000000001</v>
      </c>
      <c r="C434" s="12">
        <v>24</v>
      </c>
      <c r="D434" s="4">
        <f t="shared" si="8"/>
        <v>5.75</v>
      </c>
    </row>
    <row r="435" spans="1:4" x14ac:dyDescent="0.25">
      <c r="A435" s="5">
        <v>39402</v>
      </c>
      <c r="B435" s="47">
        <v>0.309</v>
      </c>
      <c r="C435" s="12">
        <v>24</v>
      </c>
      <c r="D435" s="4">
        <f t="shared" si="8"/>
        <v>12.875</v>
      </c>
    </row>
    <row r="436" spans="1:4" x14ac:dyDescent="0.25">
      <c r="A436" s="5">
        <v>39403</v>
      </c>
      <c r="B436" s="47">
        <v>0.26900000000000002</v>
      </c>
      <c r="C436" s="12">
        <v>24</v>
      </c>
      <c r="D436" s="4">
        <f t="shared" si="8"/>
        <v>11.208333333333334</v>
      </c>
    </row>
    <row r="437" spans="1:4" x14ac:dyDescent="0.25">
      <c r="A437" s="5">
        <v>39404</v>
      </c>
      <c r="B437" s="47">
        <v>0.77</v>
      </c>
      <c r="C437" s="12">
        <v>24</v>
      </c>
      <c r="D437" s="4">
        <f t="shared" si="8"/>
        <v>32.083333333333336</v>
      </c>
    </row>
    <row r="438" spans="1:4" x14ac:dyDescent="0.25">
      <c r="A438" s="5">
        <v>39405</v>
      </c>
      <c r="B438" s="47">
        <v>0.45300000000000001</v>
      </c>
      <c r="C438" s="12">
        <v>24</v>
      </c>
      <c r="D438" s="4">
        <f t="shared" si="8"/>
        <v>18.875</v>
      </c>
    </row>
    <row r="439" spans="1:4" x14ac:dyDescent="0.25">
      <c r="A439" s="5">
        <v>39406</v>
      </c>
      <c r="B439" s="47">
        <v>0.42699999999999999</v>
      </c>
      <c r="C439" s="12">
        <v>24</v>
      </c>
      <c r="D439" s="4">
        <f t="shared" si="8"/>
        <v>17.791666666666668</v>
      </c>
    </row>
    <row r="440" spans="1:4" x14ac:dyDescent="0.25">
      <c r="A440" s="5">
        <v>39407</v>
      </c>
      <c r="B440" s="47">
        <v>0.26100000000000001</v>
      </c>
      <c r="C440" s="12">
        <v>24</v>
      </c>
      <c r="D440" s="4">
        <f t="shared" si="8"/>
        <v>10.875</v>
      </c>
    </row>
    <row r="441" spans="1:4" x14ac:dyDescent="0.25">
      <c r="A441" s="5">
        <v>39408</v>
      </c>
      <c r="B441" s="47">
        <v>6.8000000000000005E-2</v>
      </c>
      <c r="C441" s="12">
        <v>24</v>
      </c>
      <c r="D441" s="4">
        <f t="shared" si="8"/>
        <v>2.8333333333333335</v>
      </c>
    </row>
    <row r="442" spans="1:4" x14ac:dyDescent="0.25">
      <c r="A442" s="5">
        <v>39409</v>
      </c>
      <c r="B442" s="47">
        <v>0.16900000000000001</v>
      </c>
      <c r="C442" s="12">
        <v>24</v>
      </c>
      <c r="D442" s="4">
        <f t="shared" si="8"/>
        <v>7.041666666666667</v>
      </c>
    </row>
    <row r="443" spans="1:4" x14ac:dyDescent="0.25">
      <c r="A443" s="5">
        <v>39410</v>
      </c>
      <c r="B443" s="47">
        <v>0.38700000000000001</v>
      </c>
      <c r="C443" s="12">
        <v>24</v>
      </c>
      <c r="D443" s="4">
        <f t="shared" si="8"/>
        <v>16.125</v>
      </c>
    </row>
    <row r="444" spans="1:4" x14ac:dyDescent="0.25">
      <c r="A444" s="5">
        <v>39411</v>
      </c>
      <c r="B444" s="47">
        <v>0.53600000000000003</v>
      </c>
      <c r="C444" s="12">
        <v>24</v>
      </c>
      <c r="D444" s="4">
        <f t="shared" si="8"/>
        <v>22.333333333333332</v>
      </c>
    </row>
    <row r="445" spans="1:4" x14ac:dyDescent="0.25">
      <c r="A445" s="5">
        <v>39412</v>
      </c>
      <c r="B445" s="47">
        <v>0.36899999999999999</v>
      </c>
      <c r="C445" s="12">
        <v>24</v>
      </c>
      <c r="D445" s="4">
        <f t="shared" si="8"/>
        <v>15.375</v>
      </c>
    </row>
    <row r="446" spans="1:4" x14ac:dyDescent="0.25">
      <c r="A446" s="5">
        <v>39413</v>
      </c>
      <c r="B446" s="47">
        <v>0.4</v>
      </c>
      <c r="C446" s="12">
        <v>23.5</v>
      </c>
      <c r="D446" s="4">
        <f t="shared" si="8"/>
        <v>17.021276595744681</v>
      </c>
    </row>
    <row r="447" spans="1:4" x14ac:dyDescent="0.25">
      <c r="A447" s="5">
        <v>39414</v>
      </c>
      <c r="B447" s="47">
        <v>0.29599999999999999</v>
      </c>
      <c r="C447" s="12">
        <v>23.7</v>
      </c>
      <c r="D447" s="4">
        <f t="shared" si="8"/>
        <v>12.489451476793249</v>
      </c>
    </row>
    <row r="448" spans="1:4" x14ac:dyDescent="0.25">
      <c r="A448" s="5">
        <v>39415</v>
      </c>
      <c r="B448" s="47">
        <v>0.191</v>
      </c>
      <c r="C448" s="12">
        <v>24</v>
      </c>
      <c r="D448" s="4">
        <f t="shared" si="8"/>
        <v>7.958333333333333</v>
      </c>
    </row>
    <row r="449" spans="1:4" x14ac:dyDescent="0.25">
      <c r="A449" s="5">
        <v>39416</v>
      </c>
      <c r="B449" s="47">
        <v>0.29599999999999999</v>
      </c>
      <c r="C449" s="12">
        <v>24</v>
      </c>
      <c r="D449" s="4">
        <f t="shared" si="8"/>
        <v>12.333333333333334</v>
      </c>
    </row>
    <row r="450" spans="1:4" x14ac:dyDescent="0.25">
      <c r="A450" s="5">
        <v>39417</v>
      </c>
      <c r="B450" s="47">
        <v>0.26900000000000002</v>
      </c>
      <c r="C450" s="12">
        <v>24</v>
      </c>
      <c r="D450" s="4">
        <f t="shared" si="8"/>
        <v>11.208333333333334</v>
      </c>
    </row>
    <row r="451" spans="1:4" x14ac:dyDescent="0.25">
      <c r="A451" s="5">
        <v>39418</v>
      </c>
      <c r="B451" s="47">
        <v>0.377</v>
      </c>
      <c r="C451" s="12">
        <v>24</v>
      </c>
      <c r="D451" s="4">
        <f t="shared" si="8"/>
        <v>15.708333333333334</v>
      </c>
    </row>
    <row r="452" spans="1:4" x14ac:dyDescent="0.25">
      <c r="A452" s="5">
        <v>39419</v>
      </c>
      <c r="B452" s="47">
        <v>0.19500000000000001</v>
      </c>
      <c r="C452" s="12">
        <v>24</v>
      </c>
      <c r="D452" s="4">
        <f t="shared" si="8"/>
        <v>8.125</v>
      </c>
    </row>
    <row r="453" spans="1:4" x14ac:dyDescent="0.25">
      <c r="A453" s="5">
        <v>39420</v>
      </c>
      <c r="B453" s="47">
        <v>0.34100000000000003</v>
      </c>
      <c r="C453" s="12">
        <v>24</v>
      </c>
      <c r="D453" s="4">
        <f t="shared" si="8"/>
        <v>14.208333333333334</v>
      </c>
    </row>
    <row r="454" spans="1:4" x14ac:dyDescent="0.25">
      <c r="A454" s="5">
        <v>39421</v>
      </c>
      <c r="B454" s="47">
        <v>0.249</v>
      </c>
      <c r="C454" s="12">
        <v>24</v>
      </c>
      <c r="D454" s="4">
        <f t="shared" si="8"/>
        <v>10.375</v>
      </c>
    </row>
    <row r="455" spans="1:4" x14ac:dyDescent="0.25">
      <c r="A455" s="5">
        <v>39422</v>
      </c>
      <c r="B455" s="47">
        <v>0.28999999999999998</v>
      </c>
      <c r="C455" s="12">
        <v>23.4</v>
      </c>
      <c r="D455" s="4">
        <f t="shared" si="8"/>
        <v>12.393162393162394</v>
      </c>
    </row>
    <row r="456" spans="1:4" x14ac:dyDescent="0.25">
      <c r="A456" s="5">
        <v>39423</v>
      </c>
      <c r="B456" s="47">
        <v>0.503</v>
      </c>
      <c r="C456" s="12">
        <v>24</v>
      </c>
      <c r="D456" s="4">
        <f t="shared" si="8"/>
        <v>20.958333333333332</v>
      </c>
    </row>
    <row r="457" spans="1:4" x14ac:dyDescent="0.25">
      <c r="A457" s="5">
        <v>39424</v>
      </c>
      <c r="B457" s="47">
        <v>0.55600000000000005</v>
      </c>
      <c r="C457" s="12">
        <v>24</v>
      </c>
      <c r="D457" s="4">
        <f t="shared" si="8"/>
        <v>23.166666666666668</v>
      </c>
    </row>
    <row r="458" spans="1:4" x14ac:dyDescent="0.25">
      <c r="A458" s="5">
        <v>39425</v>
      </c>
      <c r="B458" s="47">
        <v>0.30399999999999999</v>
      </c>
      <c r="C458" s="12">
        <v>24</v>
      </c>
      <c r="D458" s="4">
        <f t="shared" si="8"/>
        <v>12.666666666666666</v>
      </c>
    </row>
    <row r="459" spans="1:4" x14ac:dyDescent="0.25">
      <c r="A459" s="5">
        <v>39426</v>
      </c>
      <c r="B459" s="47">
        <v>0.36599999999999999</v>
      </c>
      <c r="C459" s="12">
        <v>24</v>
      </c>
      <c r="D459" s="4">
        <f t="shared" si="8"/>
        <v>15.25</v>
      </c>
    </row>
    <row r="460" spans="1:4" x14ac:dyDescent="0.25">
      <c r="A460" s="5">
        <v>39427</v>
      </c>
      <c r="B460" s="47">
        <v>0.27</v>
      </c>
      <c r="C460" s="12">
        <v>24</v>
      </c>
      <c r="D460" s="4">
        <f t="shared" si="8"/>
        <v>11.25</v>
      </c>
    </row>
    <row r="461" spans="1:4" x14ac:dyDescent="0.25">
      <c r="A461" s="5">
        <v>39428</v>
      </c>
      <c r="B461" s="47">
        <v>0.16</v>
      </c>
      <c r="C461" s="12">
        <v>23.7</v>
      </c>
      <c r="D461" s="4">
        <f t="shared" ref="D461:D481" si="9">IF(B461="","",B461*1000/C461)</f>
        <v>6.7510548523206753</v>
      </c>
    </row>
    <row r="462" spans="1:4" x14ac:dyDescent="0.25">
      <c r="A462" s="5">
        <v>39429</v>
      </c>
      <c r="B462" s="47">
        <v>0.33400000000000002</v>
      </c>
      <c r="C462" s="12">
        <v>24</v>
      </c>
      <c r="D462" s="4">
        <f t="shared" si="9"/>
        <v>13.916666666666666</v>
      </c>
    </row>
    <row r="463" spans="1:4" x14ac:dyDescent="0.25">
      <c r="A463" s="5">
        <v>39430</v>
      </c>
      <c r="B463" s="47">
        <v>0.35799999999999998</v>
      </c>
      <c r="C463" s="12">
        <v>24</v>
      </c>
      <c r="D463" s="4">
        <f t="shared" si="9"/>
        <v>14.916666666666666</v>
      </c>
    </row>
    <row r="464" spans="1:4" x14ac:dyDescent="0.25">
      <c r="A464" s="5">
        <v>39431</v>
      </c>
      <c r="B464" s="47">
        <v>0.317</v>
      </c>
      <c r="C464" s="12">
        <v>24</v>
      </c>
      <c r="D464" s="4">
        <f t="shared" si="9"/>
        <v>13.208333333333334</v>
      </c>
    </row>
    <row r="465" spans="1:5" x14ac:dyDescent="0.25">
      <c r="A465" s="5">
        <v>39432</v>
      </c>
      <c r="B465" s="47">
        <v>0.23699999999999999</v>
      </c>
      <c r="C465" s="12">
        <v>24</v>
      </c>
      <c r="D465" s="4">
        <f t="shared" si="9"/>
        <v>9.875</v>
      </c>
    </row>
    <row r="466" spans="1:5" x14ac:dyDescent="0.25">
      <c r="A466" s="5">
        <v>39433</v>
      </c>
      <c r="B466" s="47">
        <v>0.53400000000000003</v>
      </c>
      <c r="C466" s="12">
        <v>24</v>
      </c>
      <c r="D466" s="4">
        <f t="shared" si="9"/>
        <v>22.25</v>
      </c>
    </row>
    <row r="467" spans="1:5" x14ac:dyDescent="0.25">
      <c r="A467" s="5">
        <v>39434</v>
      </c>
      <c r="B467" s="47">
        <v>0.28699999999999998</v>
      </c>
      <c r="C467" s="12">
        <v>24</v>
      </c>
      <c r="D467" s="4">
        <f t="shared" si="9"/>
        <v>11.958333333333334</v>
      </c>
    </row>
    <row r="468" spans="1:5" x14ac:dyDescent="0.25">
      <c r="A468" s="5">
        <v>39435</v>
      </c>
      <c r="B468" s="47">
        <v>0.40699999999999997</v>
      </c>
      <c r="C468" s="12">
        <v>24</v>
      </c>
      <c r="D468" s="4">
        <f t="shared" si="9"/>
        <v>16.958333333333332</v>
      </c>
    </row>
    <row r="469" spans="1:5" x14ac:dyDescent="0.25">
      <c r="A469" s="5">
        <v>39436</v>
      </c>
      <c r="B469" s="47">
        <v>0.49099999999999999</v>
      </c>
      <c r="C469" s="12">
        <v>24</v>
      </c>
      <c r="D469" s="4">
        <f t="shared" si="9"/>
        <v>20.458333333333332</v>
      </c>
    </row>
    <row r="470" spans="1:5" x14ac:dyDescent="0.25">
      <c r="A470" s="5">
        <v>39437</v>
      </c>
      <c r="B470" s="47">
        <v>0.40400000000000003</v>
      </c>
      <c r="C470" s="12">
        <v>24</v>
      </c>
      <c r="D470" s="4">
        <f t="shared" si="9"/>
        <v>16.833333333333332</v>
      </c>
    </row>
    <row r="471" spans="1:5" x14ac:dyDescent="0.25">
      <c r="A471" s="5">
        <v>39438</v>
      </c>
      <c r="B471" s="47">
        <v>0.30399999999999999</v>
      </c>
      <c r="C471" s="12">
        <v>24</v>
      </c>
      <c r="D471" s="4">
        <f t="shared" si="9"/>
        <v>12.666666666666666</v>
      </c>
    </row>
    <row r="472" spans="1:5" x14ac:dyDescent="0.25">
      <c r="A472" s="5">
        <v>39439</v>
      </c>
      <c r="B472" s="47">
        <v>8.2000000000000003E-2</v>
      </c>
      <c r="C472" s="12">
        <v>24</v>
      </c>
      <c r="D472" s="4">
        <f t="shared" si="9"/>
        <v>3.4166666666666665</v>
      </c>
    </row>
    <row r="473" spans="1:5" x14ac:dyDescent="0.25">
      <c r="A473" s="5">
        <v>39440</v>
      </c>
      <c r="B473" s="47">
        <v>9.7000000000000003E-2</v>
      </c>
      <c r="C473" s="12">
        <v>24</v>
      </c>
      <c r="D473" s="4">
        <f t="shared" si="9"/>
        <v>4.041666666666667</v>
      </c>
    </row>
    <row r="474" spans="1:5" x14ac:dyDescent="0.25">
      <c r="A474" s="5">
        <v>39441</v>
      </c>
      <c r="B474" s="47">
        <v>0.248</v>
      </c>
      <c r="C474" s="12">
        <v>24</v>
      </c>
      <c r="D474" s="4">
        <f t="shared" si="9"/>
        <v>10.333333333333334</v>
      </c>
    </row>
    <row r="475" spans="1:5" x14ac:dyDescent="0.25">
      <c r="A475" s="5">
        <v>39442</v>
      </c>
      <c r="B475" s="47">
        <v>0.316</v>
      </c>
      <c r="C475" s="12">
        <v>24</v>
      </c>
      <c r="D475" s="4">
        <f t="shared" si="9"/>
        <v>13.166666666666666</v>
      </c>
    </row>
    <row r="476" spans="1:5" x14ac:dyDescent="0.25">
      <c r="A476" s="5">
        <v>39443</v>
      </c>
      <c r="B476" s="52" t="s">
        <v>19</v>
      </c>
      <c r="D476" s="3" t="s">
        <v>5</v>
      </c>
      <c r="E476" t="s">
        <v>9</v>
      </c>
    </row>
    <row r="477" spans="1:5" x14ac:dyDescent="0.25">
      <c r="A477" s="5">
        <v>39444</v>
      </c>
      <c r="B477" s="47">
        <v>0.32800000000000001</v>
      </c>
      <c r="C477" s="12">
        <v>24</v>
      </c>
      <c r="D477" s="4">
        <f t="shared" si="9"/>
        <v>13.666666666666666</v>
      </c>
    </row>
    <row r="478" spans="1:5" x14ac:dyDescent="0.25">
      <c r="A478" s="5">
        <v>39445</v>
      </c>
      <c r="B478" s="47">
        <v>0.27900000000000003</v>
      </c>
      <c r="C478" s="12">
        <v>24</v>
      </c>
      <c r="D478" s="4">
        <f t="shared" si="9"/>
        <v>11.625</v>
      </c>
    </row>
    <row r="479" spans="1:5" x14ac:dyDescent="0.25">
      <c r="A479" s="5">
        <v>39446</v>
      </c>
      <c r="B479" s="47">
        <v>0.47899999999999998</v>
      </c>
      <c r="C479" s="12">
        <v>24</v>
      </c>
      <c r="D479" s="4">
        <f t="shared" si="9"/>
        <v>19.958333333333332</v>
      </c>
    </row>
    <row r="480" spans="1:5" ht="13.8" thickBot="1" x14ac:dyDescent="0.3">
      <c r="A480" s="56">
        <v>39447</v>
      </c>
      <c r="B480" s="57">
        <v>0.33100000000000002</v>
      </c>
      <c r="C480" s="58">
        <v>24</v>
      </c>
      <c r="D480" s="59">
        <f t="shared" si="9"/>
        <v>13.791666666666666</v>
      </c>
      <c r="E480" s="60"/>
    </row>
    <row r="481" spans="1:5" ht="13.8" thickTop="1" x14ac:dyDescent="0.25">
      <c r="A481" s="5">
        <v>39448</v>
      </c>
      <c r="B481" s="47">
        <v>0.35599999999999998</v>
      </c>
      <c r="C481" s="12">
        <v>24</v>
      </c>
      <c r="D481" s="4">
        <f t="shared" si="9"/>
        <v>14.833333333333334</v>
      </c>
    </row>
    <row r="482" spans="1:5" x14ac:dyDescent="0.25">
      <c r="A482" s="5">
        <v>39449</v>
      </c>
      <c r="B482" s="52" t="s">
        <v>19</v>
      </c>
      <c r="D482" s="3" t="s">
        <v>5</v>
      </c>
      <c r="E482" t="s">
        <v>49</v>
      </c>
    </row>
    <row r="483" spans="1:5" x14ac:dyDescent="0.25">
      <c r="A483" s="5">
        <v>39450</v>
      </c>
      <c r="B483" s="52" t="s">
        <v>19</v>
      </c>
      <c r="D483" s="3" t="s">
        <v>5</v>
      </c>
      <c r="E483" t="s">
        <v>9</v>
      </c>
    </row>
    <row r="484" spans="1:5" x14ac:dyDescent="0.25">
      <c r="A484" s="5">
        <v>39451</v>
      </c>
      <c r="B484" s="47">
        <v>0.35099999999999998</v>
      </c>
      <c r="D484" s="6" t="s">
        <v>5</v>
      </c>
      <c r="E484" t="s">
        <v>64</v>
      </c>
    </row>
    <row r="485" spans="1:5" x14ac:dyDescent="0.25">
      <c r="A485" s="5">
        <v>39452</v>
      </c>
      <c r="B485" s="52" t="s">
        <v>19</v>
      </c>
      <c r="D485" s="6" t="s">
        <v>5</v>
      </c>
      <c r="E485" t="s">
        <v>9</v>
      </c>
    </row>
    <row r="486" spans="1:5" x14ac:dyDescent="0.25">
      <c r="A486" s="5">
        <v>39453</v>
      </c>
      <c r="B486" s="52" t="s">
        <v>19</v>
      </c>
      <c r="D486" s="6" t="s">
        <v>5</v>
      </c>
      <c r="E486" t="s">
        <v>9</v>
      </c>
    </row>
    <row r="487" spans="1:5" x14ac:dyDescent="0.25">
      <c r="A487" s="5">
        <v>39454</v>
      </c>
      <c r="B487" s="52" t="s">
        <v>19</v>
      </c>
      <c r="D487" s="6" t="s">
        <v>5</v>
      </c>
      <c r="E487" t="s">
        <v>9</v>
      </c>
    </row>
    <row r="488" spans="1:5" x14ac:dyDescent="0.25">
      <c r="A488" s="5">
        <v>39455</v>
      </c>
      <c r="B488" s="52" t="s">
        <v>19</v>
      </c>
      <c r="D488" s="6" t="s">
        <v>5</v>
      </c>
      <c r="E488" t="s">
        <v>65</v>
      </c>
    </row>
    <row r="489" spans="1:5" x14ac:dyDescent="0.25">
      <c r="A489" s="5">
        <v>39456</v>
      </c>
      <c r="B489" s="52">
        <v>0.35599999999999998</v>
      </c>
      <c r="C489" s="12">
        <v>24</v>
      </c>
      <c r="D489" s="6" t="s">
        <v>5</v>
      </c>
      <c r="E489" t="s">
        <v>66</v>
      </c>
    </row>
    <row r="490" spans="1:5" x14ac:dyDescent="0.25">
      <c r="A490" s="5">
        <v>39457</v>
      </c>
      <c r="B490" s="47">
        <v>0.216</v>
      </c>
      <c r="C490" s="12">
        <v>23.6</v>
      </c>
      <c r="D490" s="4">
        <f t="shared" ref="D490:D553" si="10">IF(B490="","",B490*1000/C490)</f>
        <v>9.1525423728813546</v>
      </c>
    </row>
    <row r="491" spans="1:5" x14ac:dyDescent="0.25">
      <c r="A491" s="5">
        <v>39458</v>
      </c>
      <c r="B491" s="47">
        <v>0.372</v>
      </c>
      <c r="C491" s="12">
        <v>24</v>
      </c>
      <c r="D491" s="4">
        <f t="shared" si="10"/>
        <v>15.5</v>
      </c>
    </row>
    <row r="492" spans="1:5" x14ac:dyDescent="0.25">
      <c r="A492" s="5">
        <v>39459</v>
      </c>
      <c r="B492" s="47">
        <v>0.44</v>
      </c>
      <c r="C492" s="12">
        <v>24</v>
      </c>
      <c r="D492" s="4">
        <f t="shared" si="10"/>
        <v>18.333333333333332</v>
      </c>
    </row>
    <row r="493" spans="1:5" x14ac:dyDescent="0.25">
      <c r="A493" s="5">
        <v>39460</v>
      </c>
      <c r="B493" s="47">
        <v>0.49199999999999999</v>
      </c>
      <c r="C493" s="12">
        <v>24</v>
      </c>
      <c r="D493" s="3" t="s">
        <v>5</v>
      </c>
      <c r="E493" t="s">
        <v>66</v>
      </c>
    </row>
    <row r="494" spans="1:5" x14ac:dyDescent="0.25">
      <c r="A494" s="5">
        <v>39461</v>
      </c>
      <c r="D494" s="4" t="str">
        <f t="shared" si="10"/>
        <v/>
      </c>
    </row>
    <row r="495" spans="1:5" x14ac:dyDescent="0.25">
      <c r="A495" s="5">
        <v>39462</v>
      </c>
      <c r="D495" s="4" t="str">
        <f t="shared" si="10"/>
        <v/>
      </c>
    </row>
    <row r="496" spans="1:5" x14ac:dyDescent="0.25">
      <c r="A496" s="5">
        <v>39463</v>
      </c>
      <c r="D496" s="4" t="str">
        <f t="shared" si="10"/>
        <v/>
      </c>
    </row>
    <row r="497" spans="1:4" x14ac:dyDescent="0.25">
      <c r="A497" s="5">
        <v>39464</v>
      </c>
      <c r="D497" s="4" t="str">
        <f t="shared" si="10"/>
        <v/>
      </c>
    </row>
    <row r="498" spans="1:4" x14ac:dyDescent="0.25">
      <c r="A498" s="5">
        <v>39465</v>
      </c>
      <c r="D498" s="4" t="str">
        <f t="shared" si="10"/>
        <v/>
      </c>
    </row>
    <row r="499" spans="1:4" x14ac:dyDescent="0.25">
      <c r="A499" s="5">
        <v>39466</v>
      </c>
      <c r="D499" s="4" t="str">
        <f t="shared" si="10"/>
        <v/>
      </c>
    </row>
    <row r="500" spans="1:4" x14ac:dyDescent="0.25">
      <c r="A500" s="5">
        <v>39467</v>
      </c>
      <c r="D500" s="4" t="str">
        <f t="shared" si="10"/>
        <v/>
      </c>
    </row>
    <row r="501" spans="1:4" x14ac:dyDescent="0.25">
      <c r="A501" s="5">
        <v>39468</v>
      </c>
      <c r="D501" s="4" t="str">
        <f t="shared" si="10"/>
        <v/>
      </c>
    </row>
    <row r="502" spans="1:4" x14ac:dyDescent="0.25">
      <c r="A502" s="5">
        <v>39469</v>
      </c>
      <c r="D502" s="4" t="str">
        <f t="shared" si="10"/>
        <v/>
      </c>
    </row>
    <row r="503" spans="1:4" x14ac:dyDescent="0.25">
      <c r="A503" s="5">
        <v>39470</v>
      </c>
      <c r="D503" s="4" t="str">
        <f t="shared" si="10"/>
        <v/>
      </c>
    </row>
    <row r="504" spans="1:4" x14ac:dyDescent="0.25">
      <c r="A504" s="5">
        <v>39471</v>
      </c>
      <c r="D504" s="4" t="str">
        <f t="shared" si="10"/>
        <v/>
      </c>
    </row>
    <row r="505" spans="1:4" x14ac:dyDescent="0.25">
      <c r="A505" s="5">
        <v>39472</v>
      </c>
      <c r="D505" s="4" t="str">
        <f t="shared" si="10"/>
        <v/>
      </c>
    </row>
    <row r="506" spans="1:4" x14ac:dyDescent="0.25">
      <c r="A506" s="5">
        <v>39473</v>
      </c>
      <c r="D506" s="4" t="str">
        <f t="shared" si="10"/>
        <v/>
      </c>
    </row>
    <row r="507" spans="1:4" x14ac:dyDescent="0.25">
      <c r="A507" s="5">
        <v>39474</v>
      </c>
      <c r="D507" s="4" t="str">
        <f t="shared" si="10"/>
        <v/>
      </c>
    </row>
    <row r="508" spans="1:4" x14ac:dyDescent="0.25">
      <c r="A508" s="5">
        <v>39475</v>
      </c>
      <c r="D508" s="4" t="str">
        <f t="shared" si="10"/>
        <v/>
      </c>
    </row>
    <row r="509" spans="1:4" x14ac:dyDescent="0.25">
      <c r="A509" s="5">
        <v>39476</v>
      </c>
      <c r="D509" s="4" t="str">
        <f t="shared" si="10"/>
        <v/>
      </c>
    </row>
    <row r="510" spans="1:4" x14ac:dyDescent="0.25">
      <c r="A510" s="5">
        <v>39477</v>
      </c>
      <c r="D510" s="4" t="str">
        <f t="shared" si="10"/>
        <v/>
      </c>
    </row>
    <row r="511" spans="1:4" x14ac:dyDescent="0.25">
      <c r="A511" s="5">
        <v>39478</v>
      </c>
      <c r="D511" s="4" t="str">
        <f t="shared" si="10"/>
        <v/>
      </c>
    </row>
    <row r="512" spans="1:4" x14ac:dyDescent="0.25">
      <c r="A512" s="5">
        <v>39479</v>
      </c>
      <c r="D512" s="4" t="str">
        <f t="shared" si="10"/>
        <v/>
      </c>
    </row>
    <row r="513" spans="1:4" x14ac:dyDescent="0.25">
      <c r="A513" s="5">
        <v>39480</v>
      </c>
      <c r="D513" s="4" t="str">
        <f t="shared" si="10"/>
        <v/>
      </c>
    </row>
    <row r="514" spans="1:4" x14ac:dyDescent="0.25">
      <c r="A514" s="5">
        <v>39481</v>
      </c>
      <c r="D514" s="4" t="str">
        <f t="shared" si="10"/>
        <v/>
      </c>
    </row>
    <row r="515" spans="1:4" x14ac:dyDescent="0.25">
      <c r="A515" s="5">
        <v>39482</v>
      </c>
      <c r="D515" s="4" t="str">
        <f t="shared" si="10"/>
        <v/>
      </c>
    </row>
    <row r="516" spans="1:4" x14ac:dyDescent="0.25">
      <c r="A516" s="5">
        <v>39483</v>
      </c>
      <c r="D516" s="4" t="str">
        <f t="shared" si="10"/>
        <v/>
      </c>
    </row>
    <row r="517" spans="1:4" x14ac:dyDescent="0.25">
      <c r="A517" s="5">
        <v>39484</v>
      </c>
      <c r="D517" s="4" t="str">
        <f t="shared" si="10"/>
        <v/>
      </c>
    </row>
    <row r="518" spans="1:4" x14ac:dyDescent="0.25">
      <c r="A518" s="5">
        <v>39485</v>
      </c>
      <c r="D518" s="4" t="str">
        <f t="shared" si="10"/>
        <v/>
      </c>
    </row>
    <row r="519" spans="1:4" x14ac:dyDescent="0.25">
      <c r="A519" s="5">
        <v>39486</v>
      </c>
      <c r="D519" s="4" t="str">
        <f t="shared" si="10"/>
        <v/>
      </c>
    </row>
    <row r="520" spans="1:4" x14ac:dyDescent="0.25">
      <c r="A520" s="5">
        <v>39487</v>
      </c>
      <c r="D520" s="4" t="str">
        <f t="shared" si="10"/>
        <v/>
      </c>
    </row>
    <row r="521" spans="1:4" x14ac:dyDescent="0.25">
      <c r="A521" s="5">
        <v>39488</v>
      </c>
      <c r="D521" s="4" t="str">
        <f t="shared" si="10"/>
        <v/>
      </c>
    </row>
    <row r="522" spans="1:4" x14ac:dyDescent="0.25">
      <c r="A522" s="5">
        <v>39489</v>
      </c>
      <c r="D522" s="4" t="str">
        <f t="shared" si="10"/>
        <v/>
      </c>
    </row>
    <row r="523" spans="1:4" x14ac:dyDescent="0.25">
      <c r="A523" s="5">
        <v>39490</v>
      </c>
      <c r="D523" s="4" t="str">
        <f t="shared" si="10"/>
        <v/>
      </c>
    </row>
    <row r="524" spans="1:4" x14ac:dyDescent="0.25">
      <c r="A524" s="5">
        <v>39491</v>
      </c>
      <c r="D524" s="4" t="str">
        <f t="shared" si="10"/>
        <v/>
      </c>
    </row>
    <row r="525" spans="1:4" x14ac:dyDescent="0.25">
      <c r="A525" s="5">
        <v>39492</v>
      </c>
      <c r="D525" s="4" t="str">
        <f t="shared" si="10"/>
        <v/>
      </c>
    </row>
    <row r="526" spans="1:4" x14ac:dyDescent="0.25">
      <c r="A526" s="5">
        <v>39493</v>
      </c>
      <c r="D526" s="4" t="str">
        <f t="shared" si="10"/>
        <v/>
      </c>
    </row>
    <row r="527" spans="1:4" x14ac:dyDescent="0.25">
      <c r="A527" s="5">
        <v>39494</v>
      </c>
      <c r="D527" s="4" t="str">
        <f t="shared" si="10"/>
        <v/>
      </c>
    </row>
    <row r="528" spans="1:4" x14ac:dyDescent="0.25">
      <c r="A528" s="5">
        <v>39495</v>
      </c>
      <c r="D528" s="4" t="str">
        <f t="shared" si="10"/>
        <v/>
      </c>
    </row>
    <row r="529" spans="1:4" x14ac:dyDescent="0.25">
      <c r="A529" s="5">
        <v>39496</v>
      </c>
      <c r="D529" s="4" t="str">
        <f t="shared" si="10"/>
        <v/>
      </c>
    </row>
    <row r="530" spans="1:4" x14ac:dyDescent="0.25">
      <c r="A530" s="5">
        <v>39497</v>
      </c>
      <c r="D530" s="4" t="str">
        <f t="shared" si="10"/>
        <v/>
      </c>
    </row>
    <row r="531" spans="1:4" x14ac:dyDescent="0.25">
      <c r="A531" s="5">
        <v>39498</v>
      </c>
      <c r="D531" s="4" t="str">
        <f t="shared" si="10"/>
        <v/>
      </c>
    </row>
    <row r="532" spans="1:4" x14ac:dyDescent="0.25">
      <c r="A532" s="5">
        <v>39499</v>
      </c>
      <c r="D532" s="4" t="str">
        <f t="shared" si="10"/>
        <v/>
      </c>
    </row>
    <row r="533" spans="1:4" x14ac:dyDescent="0.25">
      <c r="A533" s="5">
        <v>39500</v>
      </c>
      <c r="D533" s="4" t="str">
        <f t="shared" si="10"/>
        <v/>
      </c>
    </row>
    <row r="534" spans="1:4" x14ac:dyDescent="0.25">
      <c r="A534" s="5">
        <v>39501</v>
      </c>
      <c r="D534" s="4" t="str">
        <f t="shared" si="10"/>
        <v/>
      </c>
    </row>
    <row r="535" spans="1:4" x14ac:dyDescent="0.25">
      <c r="A535" s="5">
        <v>39502</v>
      </c>
      <c r="D535" s="4" t="str">
        <f t="shared" si="10"/>
        <v/>
      </c>
    </row>
    <row r="536" spans="1:4" x14ac:dyDescent="0.25">
      <c r="A536" s="5">
        <v>39503</v>
      </c>
      <c r="D536" s="4" t="str">
        <f t="shared" si="10"/>
        <v/>
      </c>
    </row>
    <row r="537" spans="1:4" x14ac:dyDescent="0.25">
      <c r="A537" s="5">
        <v>39504</v>
      </c>
      <c r="D537" s="4" t="str">
        <f t="shared" si="10"/>
        <v/>
      </c>
    </row>
    <row r="538" spans="1:4" x14ac:dyDescent="0.25">
      <c r="A538" s="5">
        <v>39505</v>
      </c>
      <c r="D538" s="4" t="str">
        <f t="shared" si="10"/>
        <v/>
      </c>
    </row>
    <row r="539" spans="1:4" x14ac:dyDescent="0.25">
      <c r="A539" s="5">
        <v>39506</v>
      </c>
      <c r="D539" s="4" t="str">
        <f t="shared" si="10"/>
        <v/>
      </c>
    </row>
    <row r="540" spans="1:4" x14ac:dyDescent="0.25">
      <c r="A540" s="5">
        <v>39507</v>
      </c>
      <c r="D540" s="4" t="str">
        <f t="shared" si="10"/>
        <v/>
      </c>
    </row>
    <row r="541" spans="1:4" x14ac:dyDescent="0.25">
      <c r="A541" s="5">
        <v>39508</v>
      </c>
      <c r="D541" s="4" t="str">
        <f t="shared" si="10"/>
        <v/>
      </c>
    </row>
    <row r="542" spans="1:4" x14ac:dyDescent="0.25">
      <c r="A542" s="5">
        <v>39509</v>
      </c>
      <c r="D542" s="4" t="str">
        <f t="shared" si="10"/>
        <v/>
      </c>
    </row>
    <row r="543" spans="1:4" x14ac:dyDescent="0.25">
      <c r="A543" s="5">
        <v>39510</v>
      </c>
      <c r="D543" s="4" t="str">
        <f t="shared" si="10"/>
        <v/>
      </c>
    </row>
    <row r="544" spans="1:4" x14ac:dyDescent="0.25">
      <c r="A544" s="5">
        <v>39511</v>
      </c>
      <c r="D544" s="4" t="str">
        <f t="shared" si="10"/>
        <v/>
      </c>
    </row>
    <row r="545" spans="1:4" x14ac:dyDescent="0.25">
      <c r="A545" s="5">
        <v>39512</v>
      </c>
      <c r="D545" s="4" t="str">
        <f t="shared" si="10"/>
        <v/>
      </c>
    </row>
    <row r="546" spans="1:4" x14ac:dyDescent="0.25">
      <c r="A546" s="5">
        <v>39513</v>
      </c>
      <c r="D546" s="4" t="str">
        <f t="shared" si="10"/>
        <v/>
      </c>
    </row>
    <row r="547" spans="1:4" x14ac:dyDescent="0.25">
      <c r="A547" s="5">
        <v>39514</v>
      </c>
      <c r="D547" s="4" t="str">
        <f t="shared" si="10"/>
        <v/>
      </c>
    </row>
    <row r="548" spans="1:4" x14ac:dyDescent="0.25">
      <c r="A548" s="5">
        <v>39515</v>
      </c>
      <c r="D548" s="4" t="str">
        <f t="shared" si="10"/>
        <v/>
      </c>
    </row>
    <row r="549" spans="1:4" x14ac:dyDescent="0.25">
      <c r="A549" s="5">
        <v>39516</v>
      </c>
      <c r="D549" s="4" t="str">
        <f t="shared" si="10"/>
        <v/>
      </c>
    </row>
    <row r="550" spans="1:4" x14ac:dyDescent="0.25">
      <c r="A550" s="5">
        <v>39517</v>
      </c>
      <c r="D550" s="4" t="str">
        <f t="shared" si="10"/>
        <v/>
      </c>
    </row>
    <row r="551" spans="1:4" x14ac:dyDescent="0.25">
      <c r="A551" s="5">
        <v>39518</v>
      </c>
      <c r="D551" s="4" t="str">
        <f t="shared" si="10"/>
        <v/>
      </c>
    </row>
    <row r="552" spans="1:4" x14ac:dyDescent="0.25">
      <c r="A552" s="5">
        <v>39519</v>
      </c>
      <c r="D552" s="4" t="str">
        <f t="shared" si="10"/>
        <v/>
      </c>
    </row>
    <row r="553" spans="1:4" x14ac:dyDescent="0.25">
      <c r="A553" s="5">
        <v>39520</v>
      </c>
      <c r="D553" s="4" t="str">
        <f t="shared" si="10"/>
        <v/>
      </c>
    </row>
    <row r="554" spans="1:4" x14ac:dyDescent="0.25">
      <c r="A554" s="5">
        <v>39521</v>
      </c>
      <c r="D554" s="4" t="str">
        <f t="shared" ref="D554:D617" si="11">IF(B554="","",B554*1000/C554)</f>
        <v/>
      </c>
    </row>
    <row r="555" spans="1:4" x14ac:dyDescent="0.25">
      <c r="A555" s="5">
        <v>39522</v>
      </c>
      <c r="D555" s="4" t="str">
        <f t="shared" si="11"/>
        <v/>
      </c>
    </row>
    <row r="556" spans="1:4" x14ac:dyDescent="0.25">
      <c r="A556" s="5">
        <v>39523</v>
      </c>
      <c r="D556" s="4" t="str">
        <f t="shared" si="11"/>
        <v/>
      </c>
    </row>
    <row r="557" spans="1:4" x14ac:dyDescent="0.25">
      <c r="A557" s="5">
        <v>39524</v>
      </c>
      <c r="D557" s="4" t="str">
        <f t="shared" si="11"/>
        <v/>
      </c>
    </row>
    <row r="558" spans="1:4" x14ac:dyDescent="0.25">
      <c r="A558" s="5">
        <v>39525</v>
      </c>
      <c r="D558" s="4" t="str">
        <f t="shared" si="11"/>
        <v/>
      </c>
    </row>
    <row r="559" spans="1:4" x14ac:dyDescent="0.25">
      <c r="A559" s="5">
        <v>39526</v>
      </c>
      <c r="D559" s="4" t="str">
        <f t="shared" si="11"/>
        <v/>
      </c>
    </row>
    <row r="560" spans="1:4" x14ac:dyDescent="0.25">
      <c r="A560" s="5">
        <v>39527</v>
      </c>
      <c r="D560" s="4" t="str">
        <f t="shared" si="11"/>
        <v/>
      </c>
    </row>
    <row r="561" spans="1:4" x14ac:dyDescent="0.25">
      <c r="A561" s="5">
        <v>39528</v>
      </c>
      <c r="D561" s="4" t="str">
        <f t="shared" si="11"/>
        <v/>
      </c>
    </row>
    <row r="562" spans="1:4" x14ac:dyDescent="0.25">
      <c r="A562" s="5">
        <v>39529</v>
      </c>
      <c r="D562" s="4" t="str">
        <f t="shared" si="11"/>
        <v/>
      </c>
    </row>
    <row r="563" spans="1:4" x14ac:dyDescent="0.25">
      <c r="A563" s="5">
        <v>39530</v>
      </c>
      <c r="D563" s="4" t="str">
        <f t="shared" si="11"/>
        <v/>
      </c>
    </row>
    <row r="564" spans="1:4" x14ac:dyDescent="0.25">
      <c r="A564" s="5">
        <v>39531</v>
      </c>
      <c r="D564" s="4" t="str">
        <f t="shared" si="11"/>
        <v/>
      </c>
    </row>
    <row r="565" spans="1:4" x14ac:dyDescent="0.25">
      <c r="A565" s="5">
        <v>39532</v>
      </c>
      <c r="D565" s="4" t="str">
        <f t="shared" si="11"/>
        <v/>
      </c>
    </row>
    <row r="566" spans="1:4" x14ac:dyDescent="0.25">
      <c r="A566" s="5">
        <v>39533</v>
      </c>
      <c r="D566" s="4" t="str">
        <f t="shared" si="11"/>
        <v/>
      </c>
    </row>
    <row r="567" spans="1:4" x14ac:dyDescent="0.25">
      <c r="A567" s="5">
        <v>39534</v>
      </c>
      <c r="D567" s="4" t="str">
        <f t="shared" si="11"/>
        <v/>
      </c>
    </row>
    <row r="568" spans="1:4" x14ac:dyDescent="0.25">
      <c r="A568" s="5">
        <v>39535</v>
      </c>
      <c r="D568" s="4" t="str">
        <f t="shared" si="11"/>
        <v/>
      </c>
    </row>
    <row r="569" spans="1:4" x14ac:dyDescent="0.25">
      <c r="A569" s="5">
        <v>39536</v>
      </c>
      <c r="D569" s="4" t="str">
        <f t="shared" si="11"/>
        <v/>
      </c>
    </row>
    <row r="570" spans="1:4" x14ac:dyDescent="0.25">
      <c r="A570" s="5">
        <v>39537</v>
      </c>
      <c r="D570" s="4" t="str">
        <f t="shared" si="11"/>
        <v/>
      </c>
    </row>
    <row r="571" spans="1:4" x14ac:dyDescent="0.25">
      <c r="A571" s="5">
        <v>39538</v>
      </c>
      <c r="D571" s="4" t="str">
        <f t="shared" si="11"/>
        <v/>
      </c>
    </row>
    <row r="572" spans="1:4" x14ac:dyDescent="0.25">
      <c r="A572" s="5">
        <v>39539</v>
      </c>
      <c r="D572" s="4" t="str">
        <f t="shared" si="11"/>
        <v/>
      </c>
    </row>
    <row r="573" spans="1:4" x14ac:dyDescent="0.25">
      <c r="A573" s="5">
        <v>39540</v>
      </c>
      <c r="D573" s="4" t="str">
        <f t="shared" si="11"/>
        <v/>
      </c>
    </row>
    <row r="574" spans="1:4" x14ac:dyDescent="0.25">
      <c r="A574" s="5">
        <v>39541</v>
      </c>
      <c r="D574" s="4" t="str">
        <f t="shared" si="11"/>
        <v/>
      </c>
    </row>
    <row r="575" spans="1:4" x14ac:dyDescent="0.25">
      <c r="A575" s="5">
        <v>39542</v>
      </c>
      <c r="D575" s="4" t="str">
        <f t="shared" si="11"/>
        <v/>
      </c>
    </row>
    <row r="576" spans="1:4" x14ac:dyDescent="0.25">
      <c r="A576" s="5">
        <v>39543</v>
      </c>
      <c r="D576" s="4" t="str">
        <f t="shared" si="11"/>
        <v/>
      </c>
    </row>
    <row r="577" spans="1:4" x14ac:dyDescent="0.25">
      <c r="A577" s="5">
        <v>39544</v>
      </c>
      <c r="D577" s="4" t="str">
        <f t="shared" si="11"/>
        <v/>
      </c>
    </row>
    <row r="578" spans="1:4" x14ac:dyDescent="0.25">
      <c r="A578" s="5">
        <v>39545</v>
      </c>
      <c r="D578" s="4" t="str">
        <f t="shared" si="11"/>
        <v/>
      </c>
    </row>
    <row r="579" spans="1:4" x14ac:dyDescent="0.25">
      <c r="A579" s="5">
        <v>39546</v>
      </c>
      <c r="D579" s="4" t="str">
        <f t="shared" si="11"/>
        <v/>
      </c>
    </row>
    <row r="580" spans="1:4" x14ac:dyDescent="0.25">
      <c r="A580" s="5">
        <v>39547</v>
      </c>
      <c r="D580" s="4" t="str">
        <f t="shared" si="11"/>
        <v/>
      </c>
    </row>
    <row r="581" spans="1:4" x14ac:dyDescent="0.25">
      <c r="A581" s="5">
        <v>39548</v>
      </c>
      <c r="D581" s="4" t="str">
        <f t="shared" si="11"/>
        <v/>
      </c>
    </row>
    <row r="582" spans="1:4" x14ac:dyDescent="0.25">
      <c r="A582" s="5">
        <v>39549</v>
      </c>
      <c r="D582" s="4" t="str">
        <f t="shared" si="11"/>
        <v/>
      </c>
    </row>
    <row r="583" spans="1:4" x14ac:dyDescent="0.25">
      <c r="A583" s="5">
        <v>39550</v>
      </c>
      <c r="D583" s="4" t="str">
        <f t="shared" si="11"/>
        <v/>
      </c>
    </row>
    <row r="584" spans="1:4" x14ac:dyDescent="0.25">
      <c r="A584" s="5">
        <v>39551</v>
      </c>
      <c r="D584" s="4" t="str">
        <f t="shared" si="11"/>
        <v/>
      </c>
    </row>
    <row r="585" spans="1:4" x14ac:dyDescent="0.25">
      <c r="A585" s="5">
        <v>39552</v>
      </c>
      <c r="D585" s="4" t="str">
        <f t="shared" si="11"/>
        <v/>
      </c>
    </row>
    <row r="586" spans="1:4" x14ac:dyDescent="0.25">
      <c r="A586" s="5">
        <v>39553</v>
      </c>
      <c r="D586" s="4" t="str">
        <f t="shared" si="11"/>
        <v/>
      </c>
    </row>
    <row r="587" spans="1:4" x14ac:dyDescent="0.25">
      <c r="A587" s="5">
        <v>39554</v>
      </c>
      <c r="D587" s="4" t="str">
        <f t="shared" si="11"/>
        <v/>
      </c>
    </row>
    <row r="588" spans="1:4" x14ac:dyDescent="0.25">
      <c r="A588" s="5">
        <v>39555</v>
      </c>
      <c r="D588" s="4" t="str">
        <f t="shared" si="11"/>
        <v/>
      </c>
    </row>
    <row r="589" spans="1:4" x14ac:dyDescent="0.25">
      <c r="A589" s="5">
        <v>39556</v>
      </c>
      <c r="D589" s="4" t="str">
        <f t="shared" si="11"/>
        <v/>
      </c>
    </row>
    <row r="590" spans="1:4" x14ac:dyDescent="0.25">
      <c r="A590" s="5">
        <v>39557</v>
      </c>
      <c r="D590" s="4" t="str">
        <f t="shared" si="11"/>
        <v/>
      </c>
    </row>
    <row r="591" spans="1:4" x14ac:dyDescent="0.25">
      <c r="A591" s="5">
        <v>39558</v>
      </c>
      <c r="D591" s="4" t="str">
        <f t="shared" si="11"/>
        <v/>
      </c>
    </row>
    <row r="592" spans="1:4" x14ac:dyDescent="0.25">
      <c r="A592" s="5">
        <v>39559</v>
      </c>
      <c r="D592" s="4" t="str">
        <f t="shared" si="11"/>
        <v/>
      </c>
    </row>
    <row r="593" spans="1:4" x14ac:dyDescent="0.25">
      <c r="A593" s="5">
        <v>39560</v>
      </c>
      <c r="D593" s="4" t="str">
        <f t="shared" si="11"/>
        <v/>
      </c>
    </row>
    <row r="594" spans="1:4" x14ac:dyDescent="0.25">
      <c r="A594" s="5">
        <v>39561</v>
      </c>
      <c r="D594" s="4" t="str">
        <f t="shared" si="11"/>
        <v/>
      </c>
    </row>
    <row r="595" spans="1:4" x14ac:dyDescent="0.25">
      <c r="A595" s="5">
        <v>39562</v>
      </c>
      <c r="D595" s="4" t="str">
        <f t="shared" si="11"/>
        <v/>
      </c>
    </row>
    <row r="596" spans="1:4" x14ac:dyDescent="0.25">
      <c r="A596" s="5">
        <v>39563</v>
      </c>
      <c r="D596" s="4" t="str">
        <f t="shared" si="11"/>
        <v/>
      </c>
    </row>
    <row r="597" spans="1:4" x14ac:dyDescent="0.25">
      <c r="A597" s="5">
        <v>39564</v>
      </c>
      <c r="D597" s="4" t="str">
        <f t="shared" si="11"/>
        <v/>
      </c>
    </row>
    <row r="598" spans="1:4" x14ac:dyDescent="0.25">
      <c r="A598" s="5">
        <v>39565</v>
      </c>
      <c r="D598" s="4" t="str">
        <f t="shared" si="11"/>
        <v/>
      </c>
    </row>
    <row r="599" spans="1:4" x14ac:dyDescent="0.25">
      <c r="A599" s="5">
        <v>39566</v>
      </c>
      <c r="D599" s="4" t="str">
        <f t="shared" si="11"/>
        <v/>
      </c>
    </row>
    <row r="600" spans="1:4" x14ac:dyDescent="0.25">
      <c r="A600" s="5">
        <v>39567</v>
      </c>
      <c r="D600" s="4" t="str">
        <f t="shared" si="11"/>
        <v/>
      </c>
    </row>
    <row r="601" spans="1:4" x14ac:dyDescent="0.25">
      <c r="A601" s="5">
        <v>39568</v>
      </c>
      <c r="D601" s="4" t="str">
        <f t="shared" si="11"/>
        <v/>
      </c>
    </row>
    <row r="602" spans="1:4" x14ac:dyDescent="0.25">
      <c r="A602" s="5">
        <v>39569</v>
      </c>
      <c r="D602" s="4" t="str">
        <f t="shared" si="11"/>
        <v/>
      </c>
    </row>
    <row r="603" spans="1:4" x14ac:dyDescent="0.25">
      <c r="A603" s="5">
        <v>39570</v>
      </c>
      <c r="D603" s="4" t="str">
        <f t="shared" si="11"/>
        <v/>
      </c>
    </row>
    <row r="604" spans="1:4" x14ac:dyDescent="0.25">
      <c r="A604" s="5">
        <v>39571</v>
      </c>
      <c r="D604" s="4" t="str">
        <f t="shared" si="11"/>
        <v/>
      </c>
    </row>
    <row r="605" spans="1:4" x14ac:dyDescent="0.25">
      <c r="A605" s="5">
        <v>39572</v>
      </c>
      <c r="D605" s="4" t="str">
        <f t="shared" si="11"/>
        <v/>
      </c>
    </row>
    <row r="606" spans="1:4" x14ac:dyDescent="0.25">
      <c r="A606" s="5">
        <v>39573</v>
      </c>
      <c r="D606" s="4" t="str">
        <f t="shared" si="11"/>
        <v/>
      </c>
    </row>
    <row r="607" spans="1:4" x14ac:dyDescent="0.25">
      <c r="A607" s="5">
        <v>39574</v>
      </c>
      <c r="D607" s="4" t="str">
        <f t="shared" si="11"/>
        <v/>
      </c>
    </row>
    <row r="608" spans="1:4" x14ac:dyDescent="0.25">
      <c r="A608" s="5">
        <v>39575</v>
      </c>
      <c r="D608" s="4" t="str">
        <f t="shared" si="11"/>
        <v/>
      </c>
    </row>
    <row r="609" spans="1:4" x14ac:dyDescent="0.25">
      <c r="A609" s="5">
        <v>39576</v>
      </c>
      <c r="D609" s="4" t="str">
        <f t="shared" si="11"/>
        <v/>
      </c>
    </row>
    <row r="610" spans="1:4" x14ac:dyDescent="0.25">
      <c r="A610" s="5">
        <v>39577</v>
      </c>
      <c r="D610" s="4" t="str">
        <f t="shared" si="11"/>
        <v/>
      </c>
    </row>
    <row r="611" spans="1:4" x14ac:dyDescent="0.25">
      <c r="A611" s="5">
        <v>39578</v>
      </c>
      <c r="D611" s="4" t="str">
        <f t="shared" si="11"/>
        <v/>
      </c>
    </row>
    <row r="612" spans="1:4" x14ac:dyDescent="0.25">
      <c r="A612" s="5">
        <v>39579</v>
      </c>
      <c r="D612" s="4" t="str">
        <f t="shared" si="11"/>
        <v/>
      </c>
    </row>
    <row r="613" spans="1:4" x14ac:dyDescent="0.25">
      <c r="A613" s="5">
        <v>39580</v>
      </c>
      <c r="D613" s="4" t="str">
        <f t="shared" si="11"/>
        <v/>
      </c>
    </row>
    <row r="614" spans="1:4" x14ac:dyDescent="0.25">
      <c r="A614" s="5">
        <v>39581</v>
      </c>
      <c r="D614" s="4" t="str">
        <f t="shared" si="11"/>
        <v/>
      </c>
    </row>
    <row r="615" spans="1:4" x14ac:dyDescent="0.25">
      <c r="A615" s="5">
        <v>39582</v>
      </c>
      <c r="D615" s="4" t="str">
        <f t="shared" si="11"/>
        <v/>
      </c>
    </row>
    <row r="616" spans="1:4" x14ac:dyDescent="0.25">
      <c r="A616" s="5">
        <v>39583</v>
      </c>
      <c r="D616" s="4" t="str">
        <f t="shared" si="11"/>
        <v/>
      </c>
    </row>
    <row r="617" spans="1:4" x14ac:dyDescent="0.25">
      <c r="A617" s="5">
        <v>39584</v>
      </c>
      <c r="D617" s="4" t="str">
        <f t="shared" si="11"/>
        <v/>
      </c>
    </row>
    <row r="618" spans="1:4" x14ac:dyDescent="0.25">
      <c r="A618" s="5">
        <v>39585</v>
      </c>
      <c r="D618" s="4" t="str">
        <f t="shared" ref="D618:D681" si="12">IF(B618="","",B618*1000/C618)</f>
        <v/>
      </c>
    </row>
    <row r="619" spans="1:4" x14ac:dyDescent="0.25">
      <c r="A619" s="5">
        <v>39586</v>
      </c>
      <c r="D619" s="4" t="str">
        <f t="shared" si="12"/>
        <v/>
      </c>
    </row>
    <row r="620" spans="1:4" x14ac:dyDescent="0.25">
      <c r="A620" s="5">
        <v>39587</v>
      </c>
      <c r="D620" s="4" t="str">
        <f t="shared" si="12"/>
        <v/>
      </c>
    </row>
    <row r="621" spans="1:4" x14ac:dyDescent="0.25">
      <c r="A621" s="5">
        <v>39588</v>
      </c>
      <c r="D621" s="4" t="str">
        <f t="shared" si="12"/>
        <v/>
      </c>
    </row>
    <row r="622" spans="1:4" x14ac:dyDescent="0.25">
      <c r="A622" s="5">
        <v>39589</v>
      </c>
      <c r="D622" s="4" t="str">
        <f t="shared" si="12"/>
        <v/>
      </c>
    </row>
    <row r="623" spans="1:4" x14ac:dyDescent="0.25">
      <c r="A623" s="5">
        <v>39590</v>
      </c>
      <c r="D623" s="4" t="str">
        <f t="shared" si="12"/>
        <v/>
      </c>
    </row>
    <row r="624" spans="1:4" x14ac:dyDescent="0.25">
      <c r="A624" s="5">
        <v>39591</v>
      </c>
      <c r="D624" s="4" t="str">
        <f t="shared" si="12"/>
        <v/>
      </c>
    </row>
    <row r="625" spans="1:4" x14ac:dyDescent="0.25">
      <c r="A625" s="5">
        <v>39592</v>
      </c>
      <c r="D625" s="4" t="str">
        <f t="shared" si="12"/>
        <v/>
      </c>
    </row>
    <row r="626" spans="1:4" x14ac:dyDescent="0.25">
      <c r="A626" s="5">
        <v>39593</v>
      </c>
      <c r="D626" s="4" t="str">
        <f t="shared" si="12"/>
        <v/>
      </c>
    </row>
    <row r="627" spans="1:4" x14ac:dyDescent="0.25">
      <c r="A627" s="5">
        <v>39594</v>
      </c>
      <c r="D627" s="4" t="str">
        <f t="shared" si="12"/>
        <v/>
      </c>
    </row>
    <row r="628" spans="1:4" x14ac:dyDescent="0.25">
      <c r="A628" s="5">
        <v>39595</v>
      </c>
      <c r="D628" s="4" t="str">
        <f t="shared" si="12"/>
        <v/>
      </c>
    </row>
    <row r="629" spans="1:4" x14ac:dyDescent="0.25">
      <c r="A629" s="5">
        <v>39596</v>
      </c>
      <c r="D629" s="4" t="str">
        <f t="shared" si="12"/>
        <v/>
      </c>
    </row>
    <row r="630" spans="1:4" x14ac:dyDescent="0.25">
      <c r="A630" s="5">
        <v>39597</v>
      </c>
      <c r="D630" s="4" t="str">
        <f t="shared" si="12"/>
        <v/>
      </c>
    </row>
    <row r="631" spans="1:4" x14ac:dyDescent="0.25">
      <c r="A631" s="5">
        <v>39598</v>
      </c>
      <c r="D631" s="4" t="str">
        <f t="shared" si="12"/>
        <v/>
      </c>
    </row>
    <row r="632" spans="1:4" x14ac:dyDescent="0.25">
      <c r="A632" s="5">
        <v>39599</v>
      </c>
      <c r="D632" s="4" t="str">
        <f t="shared" si="12"/>
        <v/>
      </c>
    </row>
    <row r="633" spans="1:4" x14ac:dyDescent="0.25">
      <c r="A633" s="5">
        <v>39600</v>
      </c>
      <c r="D633" s="4" t="str">
        <f t="shared" si="12"/>
        <v/>
      </c>
    </row>
    <row r="634" spans="1:4" x14ac:dyDescent="0.25">
      <c r="A634" s="5">
        <v>39601</v>
      </c>
      <c r="D634" s="4" t="str">
        <f t="shared" si="12"/>
        <v/>
      </c>
    </row>
    <row r="635" spans="1:4" x14ac:dyDescent="0.25">
      <c r="A635" s="5">
        <v>39602</v>
      </c>
      <c r="D635" s="4" t="str">
        <f t="shared" si="12"/>
        <v/>
      </c>
    </row>
    <row r="636" spans="1:4" x14ac:dyDescent="0.25">
      <c r="A636" s="5">
        <v>39603</v>
      </c>
      <c r="D636" s="4" t="str">
        <f t="shared" si="12"/>
        <v/>
      </c>
    </row>
    <row r="637" spans="1:4" x14ac:dyDescent="0.25">
      <c r="A637" s="5">
        <v>39604</v>
      </c>
      <c r="D637" s="4" t="str">
        <f t="shared" si="12"/>
        <v/>
      </c>
    </row>
    <row r="638" spans="1:4" x14ac:dyDescent="0.25">
      <c r="A638" s="5">
        <v>39605</v>
      </c>
      <c r="D638" s="4" t="str">
        <f t="shared" si="12"/>
        <v/>
      </c>
    </row>
    <row r="639" spans="1:4" x14ac:dyDescent="0.25">
      <c r="A639" s="5">
        <v>39606</v>
      </c>
      <c r="D639" s="4" t="str">
        <f t="shared" si="12"/>
        <v/>
      </c>
    </row>
    <row r="640" spans="1:4" x14ac:dyDescent="0.25">
      <c r="A640" s="5">
        <v>39607</v>
      </c>
      <c r="D640" s="4" t="str">
        <f t="shared" si="12"/>
        <v/>
      </c>
    </row>
    <row r="641" spans="1:4" x14ac:dyDescent="0.25">
      <c r="A641" s="5">
        <v>39608</v>
      </c>
      <c r="D641" s="4" t="str">
        <f t="shared" si="12"/>
        <v/>
      </c>
    </row>
    <row r="642" spans="1:4" x14ac:dyDescent="0.25">
      <c r="A642" s="5">
        <v>39609</v>
      </c>
      <c r="D642" s="4" t="str">
        <f t="shared" si="12"/>
        <v/>
      </c>
    </row>
    <row r="643" spans="1:4" x14ac:dyDescent="0.25">
      <c r="A643" s="5">
        <v>39610</v>
      </c>
      <c r="D643" s="4" t="str">
        <f t="shared" si="12"/>
        <v/>
      </c>
    </row>
    <row r="644" spans="1:4" x14ac:dyDescent="0.25">
      <c r="A644" s="5">
        <v>39611</v>
      </c>
      <c r="D644" s="4" t="str">
        <f t="shared" si="12"/>
        <v/>
      </c>
    </row>
    <row r="645" spans="1:4" x14ac:dyDescent="0.25">
      <c r="A645" s="5">
        <v>39612</v>
      </c>
      <c r="D645" s="4" t="str">
        <f t="shared" si="12"/>
        <v/>
      </c>
    </row>
    <row r="646" spans="1:4" x14ac:dyDescent="0.25">
      <c r="A646" s="5">
        <v>39613</v>
      </c>
      <c r="D646" s="4" t="str">
        <f t="shared" si="12"/>
        <v/>
      </c>
    </row>
    <row r="647" spans="1:4" x14ac:dyDescent="0.25">
      <c r="A647" s="5">
        <v>39614</v>
      </c>
      <c r="D647" s="4" t="str">
        <f t="shared" si="12"/>
        <v/>
      </c>
    </row>
    <row r="648" spans="1:4" x14ac:dyDescent="0.25">
      <c r="A648" s="5">
        <v>39615</v>
      </c>
      <c r="D648" s="4" t="str">
        <f t="shared" si="12"/>
        <v/>
      </c>
    </row>
    <row r="649" spans="1:4" x14ac:dyDescent="0.25">
      <c r="A649" s="5">
        <v>39616</v>
      </c>
      <c r="D649" s="4" t="str">
        <f t="shared" si="12"/>
        <v/>
      </c>
    </row>
    <row r="650" spans="1:4" x14ac:dyDescent="0.25">
      <c r="A650" s="5">
        <v>39617</v>
      </c>
      <c r="D650" s="4" t="str">
        <f t="shared" si="12"/>
        <v/>
      </c>
    </row>
    <row r="651" spans="1:4" x14ac:dyDescent="0.25">
      <c r="A651" s="5">
        <v>39618</v>
      </c>
      <c r="D651" s="4" t="str">
        <f t="shared" si="12"/>
        <v/>
      </c>
    </row>
    <row r="652" spans="1:4" x14ac:dyDescent="0.25">
      <c r="A652" s="5">
        <v>39619</v>
      </c>
      <c r="D652" s="4" t="str">
        <f t="shared" si="12"/>
        <v/>
      </c>
    </row>
    <row r="653" spans="1:4" x14ac:dyDescent="0.25">
      <c r="A653" s="5">
        <v>39620</v>
      </c>
      <c r="D653" s="4" t="str">
        <f t="shared" si="12"/>
        <v/>
      </c>
    </row>
    <row r="654" spans="1:4" x14ac:dyDescent="0.25">
      <c r="A654" s="5">
        <v>39621</v>
      </c>
      <c r="D654" s="4" t="str">
        <f t="shared" si="12"/>
        <v/>
      </c>
    </row>
    <row r="655" spans="1:4" x14ac:dyDescent="0.25">
      <c r="A655" s="5">
        <v>39622</v>
      </c>
      <c r="D655" s="4" t="str">
        <f t="shared" si="12"/>
        <v/>
      </c>
    </row>
    <row r="656" spans="1:4" x14ac:dyDescent="0.25">
      <c r="A656" s="5">
        <v>39623</v>
      </c>
      <c r="D656" s="4" t="str">
        <f t="shared" si="12"/>
        <v/>
      </c>
    </row>
    <row r="657" spans="1:4" x14ac:dyDescent="0.25">
      <c r="A657" s="5">
        <v>39624</v>
      </c>
      <c r="D657" s="4" t="str">
        <f t="shared" si="12"/>
        <v/>
      </c>
    </row>
    <row r="658" spans="1:4" x14ac:dyDescent="0.25">
      <c r="A658" s="5">
        <v>39625</v>
      </c>
      <c r="D658" s="4" t="str">
        <f t="shared" si="12"/>
        <v/>
      </c>
    </row>
    <row r="659" spans="1:4" x14ac:dyDescent="0.25">
      <c r="A659" s="5">
        <v>39626</v>
      </c>
      <c r="D659" s="4" t="str">
        <f t="shared" si="12"/>
        <v/>
      </c>
    </row>
    <row r="660" spans="1:4" x14ac:dyDescent="0.25">
      <c r="A660" s="5">
        <v>39627</v>
      </c>
      <c r="D660" s="4" t="str">
        <f t="shared" si="12"/>
        <v/>
      </c>
    </row>
    <row r="661" spans="1:4" x14ac:dyDescent="0.25">
      <c r="A661" s="5">
        <v>39628</v>
      </c>
      <c r="D661" s="4" t="str">
        <f t="shared" si="12"/>
        <v/>
      </c>
    </row>
    <row r="662" spans="1:4" x14ac:dyDescent="0.25">
      <c r="A662" s="5">
        <v>39629</v>
      </c>
      <c r="D662" s="4" t="str">
        <f t="shared" si="12"/>
        <v/>
      </c>
    </row>
    <row r="663" spans="1:4" x14ac:dyDescent="0.25">
      <c r="A663" s="5">
        <v>39630</v>
      </c>
      <c r="D663" s="4" t="str">
        <f t="shared" si="12"/>
        <v/>
      </c>
    </row>
    <row r="664" spans="1:4" x14ac:dyDescent="0.25">
      <c r="A664" s="5">
        <v>39631</v>
      </c>
      <c r="D664" s="4" t="str">
        <f t="shared" si="12"/>
        <v/>
      </c>
    </row>
    <row r="665" spans="1:4" x14ac:dyDescent="0.25">
      <c r="A665" s="5">
        <v>39632</v>
      </c>
      <c r="D665" s="4" t="str">
        <f t="shared" si="12"/>
        <v/>
      </c>
    </row>
    <row r="666" spans="1:4" x14ac:dyDescent="0.25">
      <c r="A666" s="5">
        <v>39633</v>
      </c>
      <c r="D666" s="4" t="str">
        <f t="shared" si="12"/>
        <v/>
      </c>
    </row>
    <row r="667" spans="1:4" x14ac:dyDescent="0.25">
      <c r="A667" s="5">
        <v>39634</v>
      </c>
      <c r="D667" s="4" t="str">
        <f t="shared" si="12"/>
        <v/>
      </c>
    </row>
    <row r="668" spans="1:4" x14ac:dyDescent="0.25">
      <c r="A668" s="5">
        <v>39635</v>
      </c>
      <c r="D668" s="4" t="str">
        <f t="shared" si="12"/>
        <v/>
      </c>
    </row>
    <row r="669" spans="1:4" x14ac:dyDescent="0.25">
      <c r="A669" s="5">
        <v>39636</v>
      </c>
      <c r="D669" s="4" t="str">
        <f t="shared" si="12"/>
        <v/>
      </c>
    </row>
    <row r="670" spans="1:4" x14ac:dyDescent="0.25">
      <c r="A670" s="5">
        <v>39637</v>
      </c>
      <c r="D670" s="4" t="str">
        <f t="shared" si="12"/>
        <v/>
      </c>
    </row>
    <row r="671" spans="1:4" x14ac:dyDescent="0.25">
      <c r="A671" s="5">
        <v>39638</v>
      </c>
      <c r="D671" s="4" t="str">
        <f t="shared" si="12"/>
        <v/>
      </c>
    </row>
    <row r="672" spans="1:4" x14ac:dyDescent="0.25">
      <c r="A672" s="5">
        <v>39639</v>
      </c>
      <c r="D672" s="4" t="str">
        <f t="shared" si="12"/>
        <v/>
      </c>
    </row>
    <row r="673" spans="1:4" x14ac:dyDescent="0.25">
      <c r="A673" s="5">
        <v>39640</v>
      </c>
      <c r="D673" s="4" t="str">
        <f t="shared" si="12"/>
        <v/>
      </c>
    </row>
    <row r="674" spans="1:4" x14ac:dyDescent="0.25">
      <c r="A674" s="5">
        <v>39641</v>
      </c>
      <c r="D674" s="4" t="str">
        <f t="shared" si="12"/>
        <v/>
      </c>
    </row>
    <row r="675" spans="1:4" x14ac:dyDescent="0.25">
      <c r="A675" s="5">
        <v>39642</v>
      </c>
      <c r="D675" s="4" t="str">
        <f t="shared" si="12"/>
        <v/>
      </c>
    </row>
    <row r="676" spans="1:4" x14ac:dyDescent="0.25">
      <c r="A676" s="5">
        <v>39643</v>
      </c>
      <c r="D676" s="4" t="str">
        <f t="shared" si="12"/>
        <v/>
      </c>
    </row>
    <row r="677" spans="1:4" x14ac:dyDescent="0.25">
      <c r="A677" s="5">
        <v>39644</v>
      </c>
      <c r="D677" s="4" t="str">
        <f t="shared" si="12"/>
        <v/>
      </c>
    </row>
    <row r="678" spans="1:4" x14ac:dyDescent="0.25">
      <c r="A678" s="5">
        <v>39645</v>
      </c>
      <c r="D678" s="4" t="str">
        <f t="shared" si="12"/>
        <v/>
      </c>
    </row>
    <row r="679" spans="1:4" x14ac:dyDescent="0.25">
      <c r="A679" s="5">
        <v>39646</v>
      </c>
      <c r="D679" s="4" t="str">
        <f t="shared" si="12"/>
        <v/>
      </c>
    </row>
    <row r="680" spans="1:4" x14ac:dyDescent="0.25">
      <c r="A680" s="5">
        <v>39647</v>
      </c>
      <c r="D680" s="4" t="str">
        <f t="shared" si="12"/>
        <v/>
      </c>
    </row>
    <row r="681" spans="1:4" x14ac:dyDescent="0.25">
      <c r="A681" s="5">
        <v>39648</v>
      </c>
      <c r="D681" s="4" t="str">
        <f t="shared" si="12"/>
        <v/>
      </c>
    </row>
    <row r="682" spans="1:4" x14ac:dyDescent="0.25">
      <c r="A682" s="5">
        <v>39649</v>
      </c>
      <c r="D682" s="4" t="str">
        <f t="shared" ref="D682:D745" si="13">IF(B682="","",B682*1000/C682)</f>
        <v/>
      </c>
    </row>
    <row r="683" spans="1:4" x14ac:dyDescent="0.25">
      <c r="A683" s="5">
        <v>39650</v>
      </c>
      <c r="D683" s="4" t="str">
        <f t="shared" si="13"/>
        <v/>
      </c>
    </row>
    <row r="684" spans="1:4" x14ac:dyDescent="0.25">
      <c r="A684" s="5">
        <v>39651</v>
      </c>
      <c r="D684" s="4" t="str">
        <f t="shared" si="13"/>
        <v/>
      </c>
    </row>
    <row r="685" spans="1:4" x14ac:dyDescent="0.25">
      <c r="A685" s="5">
        <v>39652</v>
      </c>
      <c r="D685" s="4" t="str">
        <f t="shared" si="13"/>
        <v/>
      </c>
    </row>
    <row r="686" spans="1:4" x14ac:dyDescent="0.25">
      <c r="A686" s="5">
        <v>39653</v>
      </c>
      <c r="D686" s="4" t="str">
        <f t="shared" si="13"/>
        <v/>
      </c>
    </row>
    <row r="687" spans="1:4" x14ac:dyDescent="0.25">
      <c r="A687" s="5">
        <v>39654</v>
      </c>
      <c r="D687" s="4" t="str">
        <f t="shared" si="13"/>
        <v/>
      </c>
    </row>
    <row r="688" spans="1:4" x14ac:dyDescent="0.25">
      <c r="A688" s="5">
        <v>39655</v>
      </c>
      <c r="D688" s="4" t="str">
        <f t="shared" si="13"/>
        <v/>
      </c>
    </row>
    <row r="689" spans="1:4" x14ac:dyDescent="0.25">
      <c r="A689" s="5">
        <v>39656</v>
      </c>
      <c r="D689" s="4" t="str">
        <f t="shared" si="13"/>
        <v/>
      </c>
    </row>
    <row r="690" spans="1:4" x14ac:dyDescent="0.25">
      <c r="A690" s="5">
        <v>39657</v>
      </c>
      <c r="D690" s="4" t="str">
        <f t="shared" si="13"/>
        <v/>
      </c>
    </row>
    <row r="691" spans="1:4" x14ac:dyDescent="0.25">
      <c r="A691" s="5">
        <v>39658</v>
      </c>
      <c r="D691" s="4" t="str">
        <f t="shared" si="13"/>
        <v/>
      </c>
    </row>
    <row r="692" spans="1:4" x14ac:dyDescent="0.25">
      <c r="A692" s="5">
        <v>39659</v>
      </c>
      <c r="D692" s="4" t="str">
        <f t="shared" si="13"/>
        <v/>
      </c>
    </row>
    <row r="693" spans="1:4" x14ac:dyDescent="0.25">
      <c r="A693" s="5">
        <v>39660</v>
      </c>
      <c r="D693" s="4" t="str">
        <f t="shared" si="13"/>
        <v/>
      </c>
    </row>
    <row r="694" spans="1:4" x14ac:dyDescent="0.25">
      <c r="A694" s="5">
        <v>39661</v>
      </c>
      <c r="D694" s="4" t="str">
        <f t="shared" si="13"/>
        <v/>
      </c>
    </row>
    <row r="695" spans="1:4" x14ac:dyDescent="0.25">
      <c r="A695" s="5">
        <v>39662</v>
      </c>
      <c r="D695" s="4" t="str">
        <f t="shared" si="13"/>
        <v/>
      </c>
    </row>
    <row r="696" spans="1:4" x14ac:dyDescent="0.25">
      <c r="A696" s="5">
        <v>39663</v>
      </c>
      <c r="D696" s="4" t="str">
        <f t="shared" si="13"/>
        <v/>
      </c>
    </row>
    <row r="697" spans="1:4" x14ac:dyDescent="0.25">
      <c r="A697" s="5">
        <v>39664</v>
      </c>
      <c r="D697" s="4" t="str">
        <f t="shared" si="13"/>
        <v/>
      </c>
    </row>
    <row r="698" spans="1:4" x14ac:dyDescent="0.25">
      <c r="A698" s="5">
        <v>39665</v>
      </c>
      <c r="D698" s="4" t="str">
        <f t="shared" si="13"/>
        <v/>
      </c>
    </row>
    <row r="699" spans="1:4" x14ac:dyDescent="0.25">
      <c r="A699" s="5">
        <v>39666</v>
      </c>
      <c r="D699" s="4" t="str">
        <f t="shared" si="13"/>
        <v/>
      </c>
    </row>
    <row r="700" spans="1:4" x14ac:dyDescent="0.25">
      <c r="A700" s="5">
        <v>39667</v>
      </c>
      <c r="D700" s="4" t="str">
        <f t="shared" si="13"/>
        <v/>
      </c>
    </row>
    <row r="701" spans="1:4" x14ac:dyDescent="0.25">
      <c r="A701" s="5">
        <v>39668</v>
      </c>
      <c r="D701" s="4" t="str">
        <f t="shared" si="13"/>
        <v/>
      </c>
    </row>
    <row r="702" spans="1:4" x14ac:dyDescent="0.25">
      <c r="A702" s="5">
        <v>39669</v>
      </c>
      <c r="D702" s="4" t="str">
        <f t="shared" si="13"/>
        <v/>
      </c>
    </row>
    <row r="703" spans="1:4" x14ac:dyDescent="0.25">
      <c r="A703" s="5">
        <v>39670</v>
      </c>
      <c r="D703" s="4" t="str">
        <f t="shared" si="13"/>
        <v/>
      </c>
    </row>
    <row r="704" spans="1:4" x14ac:dyDescent="0.25">
      <c r="A704" s="5">
        <v>39671</v>
      </c>
      <c r="D704" s="4" t="str">
        <f t="shared" si="13"/>
        <v/>
      </c>
    </row>
    <row r="705" spans="1:4" x14ac:dyDescent="0.25">
      <c r="A705" s="5">
        <v>39672</v>
      </c>
      <c r="D705" s="4" t="str">
        <f t="shared" si="13"/>
        <v/>
      </c>
    </row>
    <row r="706" spans="1:4" x14ac:dyDescent="0.25">
      <c r="A706" s="5">
        <v>39673</v>
      </c>
      <c r="D706" s="4" t="str">
        <f t="shared" si="13"/>
        <v/>
      </c>
    </row>
    <row r="707" spans="1:4" x14ac:dyDescent="0.25">
      <c r="A707" s="5">
        <v>39674</v>
      </c>
      <c r="D707" s="4" t="str">
        <f t="shared" si="13"/>
        <v/>
      </c>
    </row>
    <row r="708" spans="1:4" x14ac:dyDescent="0.25">
      <c r="A708" s="5">
        <v>39675</v>
      </c>
      <c r="D708" s="4" t="str">
        <f t="shared" si="13"/>
        <v/>
      </c>
    </row>
    <row r="709" spans="1:4" x14ac:dyDescent="0.25">
      <c r="A709" s="5">
        <v>39676</v>
      </c>
      <c r="D709" s="4" t="str">
        <f t="shared" si="13"/>
        <v/>
      </c>
    </row>
    <row r="710" spans="1:4" x14ac:dyDescent="0.25">
      <c r="A710" s="5">
        <v>39677</v>
      </c>
      <c r="D710" s="4" t="str">
        <f t="shared" si="13"/>
        <v/>
      </c>
    </row>
    <row r="711" spans="1:4" x14ac:dyDescent="0.25">
      <c r="A711" s="5">
        <v>39678</v>
      </c>
      <c r="D711" s="4" t="str">
        <f t="shared" si="13"/>
        <v/>
      </c>
    </row>
    <row r="712" spans="1:4" x14ac:dyDescent="0.25">
      <c r="A712" s="5">
        <v>39679</v>
      </c>
      <c r="D712" s="4" t="str">
        <f t="shared" si="13"/>
        <v/>
      </c>
    </row>
    <row r="713" spans="1:4" x14ac:dyDescent="0.25">
      <c r="A713" s="5">
        <v>39680</v>
      </c>
      <c r="D713" s="4" t="str">
        <f t="shared" si="13"/>
        <v/>
      </c>
    </row>
    <row r="714" spans="1:4" x14ac:dyDescent="0.25">
      <c r="A714" s="5">
        <v>39681</v>
      </c>
      <c r="D714" s="4" t="str">
        <f t="shared" si="13"/>
        <v/>
      </c>
    </row>
    <row r="715" spans="1:4" x14ac:dyDescent="0.25">
      <c r="A715" s="5">
        <v>39682</v>
      </c>
      <c r="D715" s="4" t="str">
        <f t="shared" si="13"/>
        <v/>
      </c>
    </row>
    <row r="716" spans="1:4" x14ac:dyDescent="0.25">
      <c r="A716" s="5">
        <v>39683</v>
      </c>
      <c r="D716" s="4" t="str">
        <f t="shared" si="13"/>
        <v/>
      </c>
    </row>
    <row r="717" spans="1:4" x14ac:dyDescent="0.25">
      <c r="A717" s="5">
        <v>39684</v>
      </c>
      <c r="D717" s="4" t="str">
        <f t="shared" si="13"/>
        <v/>
      </c>
    </row>
    <row r="718" spans="1:4" x14ac:dyDescent="0.25">
      <c r="A718" s="5">
        <v>39685</v>
      </c>
      <c r="D718" s="4" t="str">
        <f t="shared" si="13"/>
        <v/>
      </c>
    </row>
    <row r="719" spans="1:4" x14ac:dyDescent="0.25">
      <c r="A719" s="5">
        <v>39686</v>
      </c>
      <c r="D719" s="4" t="str">
        <f t="shared" si="13"/>
        <v/>
      </c>
    </row>
    <row r="720" spans="1:4" x14ac:dyDescent="0.25">
      <c r="A720" s="5">
        <v>39687</v>
      </c>
      <c r="D720" s="4" t="str">
        <f t="shared" si="13"/>
        <v/>
      </c>
    </row>
    <row r="721" spans="1:4" x14ac:dyDescent="0.25">
      <c r="A721" s="5">
        <v>39688</v>
      </c>
      <c r="D721" s="4" t="str">
        <f t="shared" si="13"/>
        <v/>
      </c>
    </row>
    <row r="722" spans="1:4" x14ac:dyDescent="0.25">
      <c r="A722" s="5">
        <v>39689</v>
      </c>
      <c r="D722" s="4" t="str">
        <f t="shared" si="13"/>
        <v/>
      </c>
    </row>
    <row r="723" spans="1:4" x14ac:dyDescent="0.25">
      <c r="A723" s="5">
        <v>39690</v>
      </c>
      <c r="D723" s="4" t="str">
        <f t="shared" si="13"/>
        <v/>
      </c>
    </row>
    <row r="724" spans="1:4" x14ac:dyDescent="0.25">
      <c r="A724" s="5">
        <v>39691</v>
      </c>
      <c r="D724" s="4" t="str">
        <f t="shared" si="13"/>
        <v/>
      </c>
    </row>
    <row r="725" spans="1:4" x14ac:dyDescent="0.25">
      <c r="A725" s="5">
        <v>39692</v>
      </c>
      <c r="D725" s="4" t="str">
        <f t="shared" si="13"/>
        <v/>
      </c>
    </row>
    <row r="726" spans="1:4" x14ac:dyDescent="0.25">
      <c r="A726" s="5">
        <v>39693</v>
      </c>
      <c r="D726" s="4" t="str">
        <f t="shared" si="13"/>
        <v/>
      </c>
    </row>
    <row r="727" spans="1:4" x14ac:dyDescent="0.25">
      <c r="A727" s="5">
        <v>39694</v>
      </c>
      <c r="D727" s="4" t="str">
        <f t="shared" si="13"/>
        <v/>
      </c>
    </row>
    <row r="728" spans="1:4" x14ac:dyDescent="0.25">
      <c r="A728" s="5">
        <v>39695</v>
      </c>
      <c r="D728" s="4" t="str">
        <f t="shared" si="13"/>
        <v/>
      </c>
    </row>
    <row r="729" spans="1:4" x14ac:dyDescent="0.25">
      <c r="A729" s="5">
        <v>39696</v>
      </c>
      <c r="D729" s="4" t="str">
        <f t="shared" si="13"/>
        <v/>
      </c>
    </row>
    <row r="730" spans="1:4" x14ac:dyDescent="0.25">
      <c r="A730" s="5">
        <v>39697</v>
      </c>
      <c r="D730" s="4" t="str">
        <f t="shared" si="13"/>
        <v/>
      </c>
    </row>
    <row r="731" spans="1:4" x14ac:dyDescent="0.25">
      <c r="A731" s="5">
        <v>39698</v>
      </c>
      <c r="D731" s="4" t="str">
        <f t="shared" si="13"/>
        <v/>
      </c>
    </row>
    <row r="732" spans="1:4" x14ac:dyDescent="0.25">
      <c r="A732" s="5">
        <v>39699</v>
      </c>
      <c r="D732" s="4" t="str">
        <f t="shared" si="13"/>
        <v/>
      </c>
    </row>
    <row r="733" spans="1:4" x14ac:dyDescent="0.25">
      <c r="A733" s="5">
        <v>39700</v>
      </c>
      <c r="D733" s="4" t="str">
        <f t="shared" si="13"/>
        <v/>
      </c>
    </row>
    <row r="734" spans="1:4" x14ac:dyDescent="0.25">
      <c r="A734" s="5">
        <v>39701</v>
      </c>
      <c r="D734" s="4" t="str">
        <f t="shared" si="13"/>
        <v/>
      </c>
    </row>
    <row r="735" spans="1:4" x14ac:dyDescent="0.25">
      <c r="A735" s="5">
        <v>39702</v>
      </c>
      <c r="D735" s="4" t="str">
        <f t="shared" si="13"/>
        <v/>
      </c>
    </row>
    <row r="736" spans="1:4" x14ac:dyDescent="0.25">
      <c r="A736" s="5">
        <v>39703</v>
      </c>
      <c r="D736" s="4" t="str">
        <f t="shared" si="13"/>
        <v/>
      </c>
    </row>
    <row r="737" spans="1:4" x14ac:dyDescent="0.25">
      <c r="A737" s="5">
        <v>39704</v>
      </c>
      <c r="D737" s="4" t="str">
        <f t="shared" si="13"/>
        <v/>
      </c>
    </row>
    <row r="738" spans="1:4" x14ac:dyDescent="0.25">
      <c r="A738" s="5">
        <v>39705</v>
      </c>
      <c r="D738" s="4" t="str">
        <f t="shared" si="13"/>
        <v/>
      </c>
    </row>
    <row r="739" spans="1:4" x14ac:dyDescent="0.25">
      <c r="A739" s="5">
        <v>39706</v>
      </c>
      <c r="D739" s="4" t="str">
        <f t="shared" si="13"/>
        <v/>
      </c>
    </row>
    <row r="740" spans="1:4" x14ac:dyDescent="0.25">
      <c r="A740" s="5">
        <v>39707</v>
      </c>
      <c r="D740" s="4" t="str">
        <f t="shared" si="13"/>
        <v/>
      </c>
    </row>
    <row r="741" spans="1:4" x14ac:dyDescent="0.25">
      <c r="A741" s="5">
        <v>39708</v>
      </c>
      <c r="D741" s="4" t="str">
        <f t="shared" si="13"/>
        <v/>
      </c>
    </row>
    <row r="742" spans="1:4" x14ac:dyDescent="0.25">
      <c r="A742" s="5">
        <v>39709</v>
      </c>
      <c r="D742" s="4" t="str">
        <f t="shared" si="13"/>
        <v/>
      </c>
    </row>
    <row r="743" spans="1:4" x14ac:dyDescent="0.25">
      <c r="A743" s="5">
        <v>39710</v>
      </c>
      <c r="D743" s="4" t="str">
        <f t="shared" si="13"/>
        <v/>
      </c>
    </row>
    <row r="744" spans="1:4" x14ac:dyDescent="0.25">
      <c r="A744" s="5">
        <v>39711</v>
      </c>
      <c r="D744" s="4" t="str">
        <f t="shared" si="13"/>
        <v/>
      </c>
    </row>
    <row r="745" spans="1:4" x14ac:dyDescent="0.25">
      <c r="A745" s="5">
        <v>39712</v>
      </c>
      <c r="D745" s="4" t="str">
        <f t="shared" si="13"/>
        <v/>
      </c>
    </row>
    <row r="746" spans="1:4" x14ac:dyDescent="0.25">
      <c r="A746" s="5">
        <v>39713</v>
      </c>
      <c r="D746" s="4" t="str">
        <f t="shared" ref="D746:D809" si="14">IF(B746="","",B746*1000/C746)</f>
        <v/>
      </c>
    </row>
    <row r="747" spans="1:4" x14ac:dyDescent="0.25">
      <c r="A747" s="5">
        <v>39714</v>
      </c>
      <c r="D747" s="4" t="str">
        <f t="shared" si="14"/>
        <v/>
      </c>
    </row>
    <row r="748" spans="1:4" x14ac:dyDescent="0.25">
      <c r="A748" s="5">
        <v>39715</v>
      </c>
      <c r="D748" s="4" t="str">
        <f t="shared" si="14"/>
        <v/>
      </c>
    </row>
    <row r="749" spans="1:4" x14ac:dyDescent="0.25">
      <c r="A749" s="5">
        <v>39716</v>
      </c>
      <c r="D749" s="4" t="str">
        <f t="shared" si="14"/>
        <v/>
      </c>
    </row>
    <row r="750" spans="1:4" x14ac:dyDescent="0.25">
      <c r="A750" s="5">
        <v>39717</v>
      </c>
      <c r="D750" s="4" t="str">
        <f t="shared" si="14"/>
        <v/>
      </c>
    </row>
    <row r="751" spans="1:4" x14ac:dyDescent="0.25">
      <c r="A751" s="5">
        <v>39718</v>
      </c>
      <c r="D751" s="4" t="str">
        <f t="shared" si="14"/>
        <v/>
      </c>
    </row>
    <row r="752" spans="1:4" x14ac:dyDescent="0.25">
      <c r="A752" s="5">
        <v>39719</v>
      </c>
      <c r="D752" s="4" t="str">
        <f t="shared" si="14"/>
        <v/>
      </c>
    </row>
    <row r="753" spans="1:4" x14ac:dyDescent="0.25">
      <c r="A753" s="5">
        <v>39720</v>
      </c>
      <c r="D753" s="4" t="str">
        <f t="shared" si="14"/>
        <v/>
      </c>
    </row>
    <row r="754" spans="1:4" x14ac:dyDescent="0.25">
      <c r="A754" s="5">
        <v>39721</v>
      </c>
      <c r="D754" s="4" t="str">
        <f t="shared" si="14"/>
        <v/>
      </c>
    </row>
    <row r="755" spans="1:4" x14ac:dyDescent="0.25">
      <c r="A755" s="5">
        <v>39722</v>
      </c>
      <c r="D755" s="4" t="str">
        <f t="shared" si="14"/>
        <v/>
      </c>
    </row>
    <row r="756" spans="1:4" x14ac:dyDescent="0.25">
      <c r="A756" s="5">
        <v>39723</v>
      </c>
      <c r="D756" s="4" t="str">
        <f t="shared" si="14"/>
        <v/>
      </c>
    </row>
    <row r="757" spans="1:4" x14ac:dyDescent="0.25">
      <c r="A757" s="5">
        <v>39724</v>
      </c>
      <c r="D757" s="4" t="str">
        <f t="shared" si="14"/>
        <v/>
      </c>
    </row>
    <row r="758" spans="1:4" x14ac:dyDescent="0.25">
      <c r="A758" s="5">
        <v>39725</v>
      </c>
      <c r="D758" s="4" t="str">
        <f t="shared" si="14"/>
        <v/>
      </c>
    </row>
    <row r="759" spans="1:4" x14ac:dyDescent="0.25">
      <c r="A759" s="5">
        <v>39726</v>
      </c>
      <c r="D759" s="4" t="str">
        <f t="shared" si="14"/>
        <v/>
      </c>
    </row>
    <row r="760" spans="1:4" x14ac:dyDescent="0.25">
      <c r="A760" s="5">
        <v>39727</v>
      </c>
      <c r="D760" s="4" t="str">
        <f t="shared" si="14"/>
        <v/>
      </c>
    </row>
    <row r="761" spans="1:4" x14ac:dyDescent="0.25">
      <c r="A761" s="5">
        <v>39728</v>
      </c>
      <c r="D761" s="4" t="str">
        <f t="shared" si="14"/>
        <v/>
      </c>
    </row>
    <row r="762" spans="1:4" x14ac:dyDescent="0.25">
      <c r="A762" s="5">
        <v>39729</v>
      </c>
      <c r="D762" s="4" t="str">
        <f t="shared" si="14"/>
        <v/>
      </c>
    </row>
    <row r="763" spans="1:4" x14ac:dyDescent="0.25">
      <c r="A763" s="5">
        <v>39730</v>
      </c>
      <c r="D763" s="4" t="str">
        <f t="shared" si="14"/>
        <v/>
      </c>
    </row>
    <row r="764" spans="1:4" x14ac:dyDescent="0.25">
      <c r="A764" s="5">
        <v>39731</v>
      </c>
      <c r="D764" s="4" t="str">
        <f t="shared" si="14"/>
        <v/>
      </c>
    </row>
    <row r="765" spans="1:4" x14ac:dyDescent="0.25">
      <c r="A765" s="5">
        <v>39732</v>
      </c>
      <c r="D765" s="4" t="str">
        <f t="shared" si="14"/>
        <v/>
      </c>
    </row>
    <row r="766" spans="1:4" x14ac:dyDescent="0.25">
      <c r="A766" s="5">
        <v>39733</v>
      </c>
      <c r="D766" s="4" t="str">
        <f t="shared" si="14"/>
        <v/>
      </c>
    </row>
    <row r="767" spans="1:4" x14ac:dyDescent="0.25">
      <c r="A767" s="5">
        <v>39734</v>
      </c>
      <c r="D767" s="4" t="str">
        <f t="shared" si="14"/>
        <v/>
      </c>
    </row>
    <row r="768" spans="1:4" x14ac:dyDescent="0.25">
      <c r="A768" s="5">
        <v>39735</v>
      </c>
      <c r="D768" s="4" t="str">
        <f t="shared" si="14"/>
        <v/>
      </c>
    </row>
    <row r="769" spans="1:4" x14ac:dyDescent="0.25">
      <c r="A769" s="5">
        <v>39736</v>
      </c>
      <c r="D769" s="4" t="str">
        <f t="shared" si="14"/>
        <v/>
      </c>
    </row>
    <row r="770" spans="1:4" x14ac:dyDescent="0.25">
      <c r="A770" s="5">
        <v>39737</v>
      </c>
      <c r="D770" s="4" t="str">
        <f t="shared" si="14"/>
        <v/>
      </c>
    </row>
    <row r="771" spans="1:4" x14ac:dyDescent="0.25">
      <c r="A771" s="5">
        <v>39738</v>
      </c>
      <c r="D771" s="4" t="str">
        <f t="shared" si="14"/>
        <v/>
      </c>
    </row>
    <row r="772" spans="1:4" x14ac:dyDescent="0.25">
      <c r="A772" s="5">
        <v>39739</v>
      </c>
      <c r="D772" s="4" t="str">
        <f t="shared" si="14"/>
        <v/>
      </c>
    </row>
    <row r="773" spans="1:4" x14ac:dyDescent="0.25">
      <c r="A773" s="5">
        <v>39740</v>
      </c>
      <c r="D773" s="4" t="str">
        <f t="shared" si="14"/>
        <v/>
      </c>
    </row>
    <row r="774" spans="1:4" x14ac:dyDescent="0.25">
      <c r="A774" s="5">
        <v>39741</v>
      </c>
      <c r="D774" s="4" t="str">
        <f t="shared" si="14"/>
        <v/>
      </c>
    </row>
    <row r="775" spans="1:4" x14ac:dyDescent="0.25">
      <c r="A775" s="5">
        <v>39742</v>
      </c>
      <c r="D775" s="4" t="str">
        <f t="shared" si="14"/>
        <v/>
      </c>
    </row>
    <row r="776" spans="1:4" x14ac:dyDescent="0.25">
      <c r="A776" s="5">
        <v>39743</v>
      </c>
      <c r="D776" s="4" t="str">
        <f t="shared" si="14"/>
        <v/>
      </c>
    </row>
    <row r="777" spans="1:4" x14ac:dyDescent="0.25">
      <c r="A777" s="5">
        <v>39744</v>
      </c>
      <c r="D777" s="4" t="str">
        <f t="shared" si="14"/>
        <v/>
      </c>
    </row>
    <row r="778" spans="1:4" x14ac:dyDescent="0.25">
      <c r="A778" s="5">
        <v>39745</v>
      </c>
      <c r="D778" s="4" t="str">
        <f t="shared" si="14"/>
        <v/>
      </c>
    </row>
    <row r="779" spans="1:4" x14ac:dyDescent="0.25">
      <c r="A779" s="5">
        <v>39746</v>
      </c>
      <c r="D779" s="4" t="str">
        <f t="shared" si="14"/>
        <v/>
      </c>
    </row>
    <row r="780" spans="1:4" x14ac:dyDescent="0.25">
      <c r="A780" s="5">
        <v>39747</v>
      </c>
      <c r="D780" s="4" t="str">
        <f t="shared" si="14"/>
        <v/>
      </c>
    </row>
    <row r="781" spans="1:4" x14ac:dyDescent="0.25">
      <c r="A781" s="5">
        <v>39748</v>
      </c>
      <c r="D781" s="4" t="str">
        <f t="shared" si="14"/>
        <v/>
      </c>
    </row>
    <row r="782" spans="1:4" x14ac:dyDescent="0.25">
      <c r="A782" s="5">
        <v>39749</v>
      </c>
      <c r="D782" s="4" t="str">
        <f t="shared" si="14"/>
        <v/>
      </c>
    </row>
    <row r="783" spans="1:4" x14ac:dyDescent="0.25">
      <c r="A783" s="5">
        <v>39750</v>
      </c>
      <c r="D783" s="4" t="str">
        <f t="shared" si="14"/>
        <v/>
      </c>
    </row>
    <row r="784" spans="1:4" x14ac:dyDescent="0.25">
      <c r="A784" s="5">
        <v>39751</v>
      </c>
      <c r="D784" s="4" t="str">
        <f t="shared" si="14"/>
        <v/>
      </c>
    </row>
    <row r="785" spans="1:4" x14ac:dyDescent="0.25">
      <c r="A785" s="5">
        <v>39752</v>
      </c>
      <c r="D785" s="4" t="str">
        <f t="shared" si="14"/>
        <v/>
      </c>
    </row>
    <row r="786" spans="1:4" x14ac:dyDescent="0.25">
      <c r="A786" s="5">
        <v>39753</v>
      </c>
      <c r="D786" s="4" t="str">
        <f t="shared" si="14"/>
        <v/>
      </c>
    </row>
    <row r="787" spans="1:4" x14ac:dyDescent="0.25">
      <c r="A787" s="5">
        <v>39754</v>
      </c>
      <c r="D787" s="4" t="str">
        <f t="shared" si="14"/>
        <v/>
      </c>
    </row>
    <row r="788" spans="1:4" x14ac:dyDescent="0.25">
      <c r="A788" s="5">
        <v>39755</v>
      </c>
      <c r="D788" s="4" t="str">
        <f t="shared" si="14"/>
        <v/>
      </c>
    </row>
    <row r="789" spans="1:4" x14ac:dyDescent="0.25">
      <c r="A789" s="5">
        <v>39756</v>
      </c>
      <c r="D789" s="4" t="str">
        <f t="shared" si="14"/>
        <v/>
      </c>
    </row>
    <row r="790" spans="1:4" x14ac:dyDescent="0.25">
      <c r="A790" s="5">
        <v>39757</v>
      </c>
      <c r="D790" s="4" t="str">
        <f t="shared" si="14"/>
        <v/>
      </c>
    </row>
    <row r="791" spans="1:4" x14ac:dyDescent="0.25">
      <c r="A791" s="5">
        <v>39758</v>
      </c>
      <c r="D791" s="4" t="str">
        <f t="shared" si="14"/>
        <v/>
      </c>
    </row>
    <row r="792" spans="1:4" x14ac:dyDescent="0.25">
      <c r="A792" s="5">
        <v>39759</v>
      </c>
      <c r="D792" s="4" t="str">
        <f t="shared" si="14"/>
        <v/>
      </c>
    </row>
    <row r="793" spans="1:4" x14ac:dyDescent="0.25">
      <c r="A793" s="5">
        <v>39760</v>
      </c>
      <c r="D793" s="4" t="str">
        <f t="shared" si="14"/>
        <v/>
      </c>
    </row>
    <row r="794" spans="1:4" x14ac:dyDescent="0.25">
      <c r="A794" s="5">
        <v>39761</v>
      </c>
      <c r="D794" s="4" t="str">
        <f t="shared" si="14"/>
        <v/>
      </c>
    </row>
    <row r="795" spans="1:4" x14ac:dyDescent="0.25">
      <c r="A795" s="5">
        <v>39762</v>
      </c>
      <c r="D795" s="4" t="str">
        <f t="shared" si="14"/>
        <v/>
      </c>
    </row>
    <row r="796" spans="1:4" x14ac:dyDescent="0.25">
      <c r="A796" s="5">
        <v>39763</v>
      </c>
      <c r="D796" s="4" t="str">
        <f t="shared" si="14"/>
        <v/>
      </c>
    </row>
    <row r="797" spans="1:4" x14ac:dyDescent="0.25">
      <c r="A797" s="5">
        <v>39764</v>
      </c>
      <c r="D797" s="4" t="str">
        <f t="shared" si="14"/>
        <v/>
      </c>
    </row>
    <row r="798" spans="1:4" x14ac:dyDescent="0.25">
      <c r="A798" s="5">
        <v>39765</v>
      </c>
      <c r="D798" s="4" t="str">
        <f t="shared" si="14"/>
        <v/>
      </c>
    </row>
    <row r="799" spans="1:4" x14ac:dyDescent="0.25">
      <c r="A799" s="5">
        <v>39766</v>
      </c>
      <c r="D799" s="4" t="str">
        <f t="shared" si="14"/>
        <v/>
      </c>
    </row>
    <row r="800" spans="1:4" x14ac:dyDescent="0.25">
      <c r="A800" s="5">
        <v>39767</v>
      </c>
      <c r="D800" s="4" t="str">
        <f t="shared" si="14"/>
        <v/>
      </c>
    </row>
    <row r="801" spans="1:4" x14ac:dyDescent="0.25">
      <c r="A801" s="5">
        <v>39768</v>
      </c>
      <c r="D801" s="4" t="str">
        <f t="shared" si="14"/>
        <v/>
      </c>
    </row>
    <row r="802" spans="1:4" x14ac:dyDescent="0.25">
      <c r="A802" s="5">
        <v>39769</v>
      </c>
      <c r="D802" s="4" t="str">
        <f t="shared" si="14"/>
        <v/>
      </c>
    </row>
    <row r="803" spans="1:4" x14ac:dyDescent="0.25">
      <c r="A803" s="5">
        <v>39770</v>
      </c>
      <c r="D803" s="4" t="str">
        <f t="shared" si="14"/>
        <v/>
      </c>
    </row>
    <row r="804" spans="1:4" x14ac:dyDescent="0.25">
      <c r="A804" s="5">
        <v>39771</v>
      </c>
      <c r="D804" s="4" t="str">
        <f t="shared" si="14"/>
        <v/>
      </c>
    </row>
    <row r="805" spans="1:4" x14ac:dyDescent="0.25">
      <c r="A805" s="5">
        <v>39772</v>
      </c>
      <c r="D805" s="4" t="str">
        <f t="shared" si="14"/>
        <v/>
      </c>
    </row>
    <row r="806" spans="1:4" x14ac:dyDescent="0.25">
      <c r="A806" s="5">
        <v>39773</v>
      </c>
      <c r="D806" s="4" t="str">
        <f t="shared" si="14"/>
        <v/>
      </c>
    </row>
    <row r="807" spans="1:4" x14ac:dyDescent="0.25">
      <c r="A807" s="5">
        <v>39774</v>
      </c>
      <c r="D807" s="4" t="str">
        <f t="shared" si="14"/>
        <v/>
      </c>
    </row>
    <row r="808" spans="1:4" x14ac:dyDescent="0.25">
      <c r="A808" s="5">
        <v>39775</v>
      </c>
      <c r="D808" s="4" t="str">
        <f t="shared" si="14"/>
        <v/>
      </c>
    </row>
    <row r="809" spans="1:4" x14ac:dyDescent="0.25">
      <c r="A809" s="5">
        <v>39776</v>
      </c>
      <c r="D809" s="4" t="str">
        <f t="shared" si="14"/>
        <v/>
      </c>
    </row>
    <row r="810" spans="1:4" x14ac:dyDescent="0.25">
      <c r="A810" s="5">
        <v>39777</v>
      </c>
      <c r="D810" s="4" t="str">
        <f t="shared" ref="D810:D873" si="15">IF(B810="","",B810*1000/C810)</f>
        <v/>
      </c>
    </row>
    <row r="811" spans="1:4" x14ac:dyDescent="0.25">
      <c r="A811" s="5">
        <v>39778</v>
      </c>
      <c r="D811" s="4" t="str">
        <f t="shared" si="15"/>
        <v/>
      </c>
    </row>
    <row r="812" spans="1:4" x14ac:dyDescent="0.25">
      <c r="A812" s="5">
        <v>39779</v>
      </c>
      <c r="D812" s="4" t="str">
        <f t="shared" si="15"/>
        <v/>
      </c>
    </row>
    <row r="813" spans="1:4" x14ac:dyDescent="0.25">
      <c r="A813" s="5">
        <v>39780</v>
      </c>
      <c r="D813" s="4" t="str">
        <f t="shared" si="15"/>
        <v/>
      </c>
    </row>
    <row r="814" spans="1:4" x14ac:dyDescent="0.25">
      <c r="A814" s="5">
        <v>39781</v>
      </c>
      <c r="D814" s="4" t="str">
        <f t="shared" si="15"/>
        <v/>
      </c>
    </row>
    <row r="815" spans="1:4" x14ac:dyDescent="0.25">
      <c r="A815" s="5">
        <v>39782</v>
      </c>
      <c r="D815" s="4" t="str">
        <f t="shared" si="15"/>
        <v/>
      </c>
    </row>
    <row r="816" spans="1:4" x14ac:dyDescent="0.25">
      <c r="A816" s="5">
        <v>39783</v>
      </c>
      <c r="D816" s="4" t="str">
        <f t="shared" si="15"/>
        <v/>
      </c>
    </row>
    <row r="817" spans="1:4" x14ac:dyDescent="0.25">
      <c r="A817" s="5">
        <v>39784</v>
      </c>
      <c r="D817" s="4" t="str">
        <f t="shared" si="15"/>
        <v/>
      </c>
    </row>
    <row r="818" spans="1:4" x14ac:dyDescent="0.25">
      <c r="A818" s="5">
        <v>39785</v>
      </c>
      <c r="D818" s="4" t="str">
        <f t="shared" si="15"/>
        <v/>
      </c>
    </row>
    <row r="819" spans="1:4" x14ac:dyDescent="0.25">
      <c r="A819" s="5">
        <v>39786</v>
      </c>
      <c r="D819" s="4" t="str">
        <f t="shared" si="15"/>
        <v/>
      </c>
    </row>
    <row r="820" spans="1:4" x14ac:dyDescent="0.25">
      <c r="A820" s="5">
        <v>39787</v>
      </c>
      <c r="D820" s="4" t="str">
        <f t="shared" si="15"/>
        <v/>
      </c>
    </row>
    <row r="821" spans="1:4" x14ac:dyDescent="0.25">
      <c r="A821" s="5">
        <v>39788</v>
      </c>
      <c r="D821" s="4" t="str">
        <f t="shared" si="15"/>
        <v/>
      </c>
    </row>
    <row r="822" spans="1:4" x14ac:dyDescent="0.25">
      <c r="A822" s="5">
        <v>39789</v>
      </c>
      <c r="D822" s="4" t="str">
        <f t="shared" si="15"/>
        <v/>
      </c>
    </row>
    <row r="823" spans="1:4" x14ac:dyDescent="0.25">
      <c r="A823" s="5">
        <v>39790</v>
      </c>
      <c r="D823" s="4" t="str">
        <f t="shared" si="15"/>
        <v/>
      </c>
    </row>
    <row r="824" spans="1:4" x14ac:dyDescent="0.25">
      <c r="A824" s="5">
        <v>39791</v>
      </c>
      <c r="D824" s="4" t="str">
        <f t="shared" si="15"/>
        <v/>
      </c>
    </row>
    <row r="825" spans="1:4" x14ac:dyDescent="0.25">
      <c r="A825" s="5">
        <v>39792</v>
      </c>
      <c r="D825" s="4" t="str">
        <f t="shared" si="15"/>
        <v/>
      </c>
    </row>
    <row r="826" spans="1:4" x14ac:dyDescent="0.25">
      <c r="A826" s="5">
        <v>39793</v>
      </c>
      <c r="D826" s="4" t="str">
        <f t="shared" si="15"/>
        <v/>
      </c>
    </row>
    <row r="827" spans="1:4" x14ac:dyDescent="0.25">
      <c r="A827" s="5">
        <v>39794</v>
      </c>
      <c r="D827" s="4" t="str">
        <f t="shared" si="15"/>
        <v/>
      </c>
    </row>
    <row r="828" spans="1:4" x14ac:dyDescent="0.25">
      <c r="A828" s="5">
        <v>39795</v>
      </c>
      <c r="D828" s="4" t="str">
        <f t="shared" si="15"/>
        <v/>
      </c>
    </row>
    <row r="829" spans="1:4" x14ac:dyDescent="0.25">
      <c r="A829" s="5">
        <v>39796</v>
      </c>
      <c r="D829" s="4" t="str">
        <f t="shared" si="15"/>
        <v/>
      </c>
    </row>
    <row r="830" spans="1:4" x14ac:dyDescent="0.25">
      <c r="A830" s="5">
        <v>39797</v>
      </c>
      <c r="D830" s="4" t="str">
        <f t="shared" si="15"/>
        <v/>
      </c>
    </row>
    <row r="831" spans="1:4" x14ac:dyDescent="0.25">
      <c r="A831" s="5">
        <v>39798</v>
      </c>
      <c r="D831" s="4" t="str">
        <f t="shared" si="15"/>
        <v/>
      </c>
    </row>
    <row r="832" spans="1:4" x14ac:dyDescent="0.25">
      <c r="A832" s="5">
        <v>39799</v>
      </c>
      <c r="D832" s="4" t="str">
        <f t="shared" si="15"/>
        <v/>
      </c>
    </row>
    <row r="833" spans="1:4" x14ac:dyDescent="0.25">
      <c r="A833" s="5">
        <v>39800</v>
      </c>
      <c r="D833" s="4" t="str">
        <f t="shared" si="15"/>
        <v/>
      </c>
    </row>
    <row r="834" spans="1:4" x14ac:dyDescent="0.25">
      <c r="A834" s="5">
        <v>39801</v>
      </c>
      <c r="D834" s="4" t="str">
        <f t="shared" si="15"/>
        <v/>
      </c>
    </row>
    <row r="835" spans="1:4" x14ac:dyDescent="0.25">
      <c r="A835" s="5">
        <v>39802</v>
      </c>
      <c r="D835" s="4" t="str">
        <f t="shared" si="15"/>
        <v/>
      </c>
    </row>
    <row r="836" spans="1:4" x14ac:dyDescent="0.25">
      <c r="A836" s="5">
        <v>39803</v>
      </c>
      <c r="D836" s="4" t="str">
        <f t="shared" si="15"/>
        <v/>
      </c>
    </row>
    <row r="837" spans="1:4" x14ac:dyDescent="0.25">
      <c r="A837" s="5">
        <v>39804</v>
      </c>
      <c r="D837" s="4" t="str">
        <f t="shared" si="15"/>
        <v/>
      </c>
    </row>
    <row r="838" spans="1:4" x14ac:dyDescent="0.25">
      <c r="A838" s="5">
        <v>39805</v>
      </c>
      <c r="D838" s="4" t="str">
        <f t="shared" si="15"/>
        <v/>
      </c>
    </row>
    <row r="839" spans="1:4" x14ac:dyDescent="0.25">
      <c r="A839" s="5">
        <v>39806</v>
      </c>
      <c r="D839" s="4" t="str">
        <f t="shared" si="15"/>
        <v/>
      </c>
    </row>
    <row r="840" spans="1:4" x14ac:dyDescent="0.25">
      <c r="A840" s="5">
        <v>39807</v>
      </c>
      <c r="D840" s="4" t="str">
        <f t="shared" si="15"/>
        <v/>
      </c>
    </row>
    <row r="841" spans="1:4" x14ac:dyDescent="0.25">
      <c r="A841" s="5">
        <v>39808</v>
      </c>
      <c r="D841" s="4" t="str">
        <f t="shared" si="15"/>
        <v/>
      </c>
    </row>
    <row r="842" spans="1:4" x14ac:dyDescent="0.25">
      <c r="A842" s="5">
        <v>39809</v>
      </c>
      <c r="D842" s="4" t="str">
        <f t="shared" si="15"/>
        <v/>
      </c>
    </row>
    <row r="843" spans="1:4" x14ac:dyDescent="0.25">
      <c r="A843" s="5">
        <v>39810</v>
      </c>
      <c r="D843" s="4" t="str">
        <f t="shared" si="15"/>
        <v/>
      </c>
    </row>
    <row r="844" spans="1:4" x14ac:dyDescent="0.25">
      <c r="A844" s="5">
        <v>39811</v>
      </c>
      <c r="D844" s="4" t="str">
        <f t="shared" si="15"/>
        <v/>
      </c>
    </row>
    <row r="845" spans="1:4" x14ac:dyDescent="0.25">
      <c r="A845" s="5">
        <v>39812</v>
      </c>
      <c r="D845" s="4" t="str">
        <f t="shared" si="15"/>
        <v/>
      </c>
    </row>
    <row r="846" spans="1:4" x14ac:dyDescent="0.25">
      <c r="A846" s="5">
        <v>39813</v>
      </c>
      <c r="D846" s="4" t="str">
        <f t="shared" si="15"/>
        <v/>
      </c>
    </row>
    <row r="847" spans="1:4" x14ac:dyDescent="0.25">
      <c r="A847" s="5">
        <v>39814</v>
      </c>
      <c r="D847" s="4" t="str">
        <f t="shared" si="15"/>
        <v/>
      </c>
    </row>
    <row r="848" spans="1:4" x14ac:dyDescent="0.25">
      <c r="A848" s="5">
        <v>39815</v>
      </c>
      <c r="D848" s="4" t="str">
        <f t="shared" si="15"/>
        <v/>
      </c>
    </row>
    <row r="849" spans="1:4" x14ac:dyDescent="0.25">
      <c r="A849" s="5">
        <v>39816</v>
      </c>
      <c r="D849" s="4" t="str">
        <f t="shared" si="15"/>
        <v/>
      </c>
    </row>
    <row r="850" spans="1:4" x14ac:dyDescent="0.25">
      <c r="D850" s="4" t="str">
        <f t="shared" si="15"/>
        <v/>
      </c>
    </row>
    <row r="851" spans="1:4" x14ac:dyDescent="0.25">
      <c r="D851" s="4" t="str">
        <f t="shared" si="15"/>
        <v/>
      </c>
    </row>
    <row r="852" spans="1:4" x14ac:dyDescent="0.25">
      <c r="D852" s="4" t="str">
        <f t="shared" si="15"/>
        <v/>
      </c>
    </row>
    <row r="853" spans="1:4" x14ac:dyDescent="0.25">
      <c r="D853" s="4" t="str">
        <f t="shared" si="15"/>
        <v/>
      </c>
    </row>
    <row r="854" spans="1:4" x14ac:dyDescent="0.25">
      <c r="D854" s="4" t="str">
        <f t="shared" si="15"/>
        <v/>
      </c>
    </row>
    <row r="855" spans="1:4" x14ac:dyDescent="0.25">
      <c r="D855" s="4" t="str">
        <f t="shared" si="15"/>
        <v/>
      </c>
    </row>
    <row r="856" spans="1:4" x14ac:dyDescent="0.25">
      <c r="D856" s="4" t="str">
        <f t="shared" si="15"/>
        <v/>
      </c>
    </row>
    <row r="857" spans="1:4" x14ac:dyDescent="0.25">
      <c r="D857" s="4" t="str">
        <f t="shared" si="15"/>
        <v/>
      </c>
    </row>
    <row r="858" spans="1:4" x14ac:dyDescent="0.25">
      <c r="D858" s="4" t="str">
        <f t="shared" si="15"/>
        <v/>
      </c>
    </row>
    <row r="859" spans="1:4" x14ac:dyDescent="0.25">
      <c r="D859" s="4" t="str">
        <f t="shared" si="15"/>
        <v/>
      </c>
    </row>
    <row r="860" spans="1:4" x14ac:dyDescent="0.25">
      <c r="D860" s="4" t="str">
        <f t="shared" si="15"/>
        <v/>
      </c>
    </row>
    <row r="861" spans="1:4" x14ac:dyDescent="0.25">
      <c r="D861" s="4" t="str">
        <f t="shared" si="15"/>
        <v/>
      </c>
    </row>
    <row r="862" spans="1:4" x14ac:dyDescent="0.25">
      <c r="D862" s="4" t="str">
        <f t="shared" si="15"/>
        <v/>
      </c>
    </row>
    <row r="863" spans="1:4" x14ac:dyDescent="0.25">
      <c r="D863" s="4" t="str">
        <f t="shared" si="15"/>
        <v/>
      </c>
    </row>
    <row r="864" spans="1:4" x14ac:dyDescent="0.25">
      <c r="D864" s="4" t="str">
        <f t="shared" si="15"/>
        <v/>
      </c>
    </row>
    <row r="865" spans="4:4" x14ac:dyDescent="0.25">
      <c r="D865" s="4" t="str">
        <f t="shared" si="15"/>
        <v/>
      </c>
    </row>
    <row r="866" spans="4:4" x14ac:dyDescent="0.25">
      <c r="D866" s="4" t="str">
        <f t="shared" si="15"/>
        <v/>
      </c>
    </row>
    <row r="867" spans="4:4" x14ac:dyDescent="0.25">
      <c r="D867" s="4" t="str">
        <f t="shared" si="15"/>
        <v/>
      </c>
    </row>
    <row r="868" spans="4:4" x14ac:dyDescent="0.25">
      <c r="D868" s="4" t="str">
        <f t="shared" si="15"/>
        <v/>
      </c>
    </row>
    <row r="869" spans="4:4" x14ac:dyDescent="0.25">
      <c r="D869" s="4" t="str">
        <f t="shared" si="15"/>
        <v/>
      </c>
    </row>
    <row r="870" spans="4:4" x14ac:dyDescent="0.25">
      <c r="D870" s="4" t="str">
        <f t="shared" si="15"/>
        <v/>
      </c>
    </row>
    <row r="871" spans="4:4" x14ac:dyDescent="0.25">
      <c r="D871" s="4" t="str">
        <f t="shared" si="15"/>
        <v/>
      </c>
    </row>
    <row r="872" spans="4:4" x14ac:dyDescent="0.25">
      <c r="D872" s="4" t="str">
        <f t="shared" si="15"/>
        <v/>
      </c>
    </row>
    <row r="873" spans="4:4" x14ac:dyDescent="0.25">
      <c r="D873" s="4" t="str">
        <f t="shared" si="15"/>
        <v/>
      </c>
    </row>
    <row r="874" spans="4:4" x14ac:dyDescent="0.25">
      <c r="D874" s="4" t="str">
        <f t="shared" ref="D874:D937" si="16">IF(B874="","",B874*1000/C874)</f>
        <v/>
      </c>
    </row>
    <row r="875" spans="4:4" x14ac:dyDescent="0.25">
      <c r="D875" s="4" t="str">
        <f t="shared" si="16"/>
        <v/>
      </c>
    </row>
    <row r="876" spans="4:4" x14ac:dyDescent="0.25">
      <c r="D876" s="4" t="str">
        <f t="shared" si="16"/>
        <v/>
      </c>
    </row>
    <row r="877" spans="4:4" x14ac:dyDescent="0.25">
      <c r="D877" s="4" t="str">
        <f t="shared" si="16"/>
        <v/>
      </c>
    </row>
    <row r="878" spans="4:4" x14ac:dyDescent="0.25">
      <c r="D878" s="4" t="str">
        <f t="shared" si="16"/>
        <v/>
      </c>
    </row>
    <row r="879" spans="4:4" x14ac:dyDescent="0.25">
      <c r="D879" s="4" t="str">
        <f t="shared" si="16"/>
        <v/>
      </c>
    </row>
    <row r="880" spans="4:4" x14ac:dyDescent="0.25">
      <c r="D880" s="4" t="str">
        <f t="shared" si="16"/>
        <v/>
      </c>
    </row>
    <row r="881" spans="4:4" x14ac:dyDescent="0.25">
      <c r="D881" s="4" t="str">
        <f t="shared" si="16"/>
        <v/>
      </c>
    </row>
    <row r="882" spans="4:4" x14ac:dyDescent="0.25">
      <c r="D882" s="4" t="str">
        <f t="shared" si="16"/>
        <v/>
      </c>
    </row>
    <row r="883" spans="4:4" x14ac:dyDescent="0.25">
      <c r="D883" s="4" t="str">
        <f t="shared" si="16"/>
        <v/>
      </c>
    </row>
    <row r="884" spans="4:4" x14ac:dyDescent="0.25">
      <c r="D884" s="4" t="str">
        <f t="shared" si="16"/>
        <v/>
      </c>
    </row>
    <row r="885" spans="4:4" x14ac:dyDescent="0.25">
      <c r="D885" s="4" t="str">
        <f t="shared" si="16"/>
        <v/>
      </c>
    </row>
    <row r="886" spans="4:4" x14ac:dyDescent="0.25">
      <c r="D886" s="4" t="str">
        <f t="shared" si="16"/>
        <v/>
      </c>
    </row>
    <row r="887" spans="4:4" x14ac:dyDescent="0.25">
      <c r="D887" s="4" t="str">
        <f t="shared" si="16"/>
        <v/>
      </c>
    </row>
    <row r="888" spans="4:4" x14ac:dyDescent="0.25">
      <c r="D888" s="4" t="str">
        <f t="shared" si="16"/>
        <v/>
      </c>
    </row>
    <row r="889" spans="4:4" x14ac:dyDescent="0.25">
      <c r="D889" s="4" t="str">
        <f t="shared" si="16"/>
        <v/>
      </c>
    </row>
    <row r="890" spans="4:4" x14ac:dyDescent="0.25">
      <c r="D890" s="4" t="str">
        <f t="shared" si="16"/>
        <v/>
      </c>
    </row>
    <row r="891" spans="4:4" x14ac:dyDescent="0.25">
      <c r="D891" s="4" t="str">
        <f t="shared" si="16"/>
        <v/>
      </c>
    </row>
    <row r="892" spans="4:4" x14ac:dyDescent="0.25">
      <c r="D892" s="4" t="str">
        <f t="shared" si="16"/>
        <v/>
      </c>
    </row>
    <row r="893" spans="4:4" x14ac:dyDescent="0.25">
      <c r="D893" s="4" t="str">
        <f t="shared" si="16"/>
        <v/>
      </c>
    </row>
    <row r="894" spans="4:4" x14ac:dyDescent="0.25">
      <c r="D894" s="4" t="str">
        <f t="shared" si="16"/>
        <v/>
      </c>
    </row>
    <row r="895" spans="4:4" x14ac:dyDescent="0.25">
      <c r="D895" s="4" t="str">
        <f t="shared" si="16"/>
        <v/>
      </c>
    </row>
    <row r="896" spans="4:4" x14ac:dyDescent="0.25">
      <c r="D896" s="4" t="str">
        <f t="shared" si="16"/>
        <v/>
      </c>
    </row>
    <row r="897" spans="4:4" x14ac:dyDescent="0.25">
      <c r="D897" s="4" t="str">
        <f t="shared" si="16"/>
        <v/>
      </c>
    </row>
    <row r="898" spans="4:4" x14ac:dyDescent="0.25">
      <c r="D898" s="4" t="str">
        <f t="shared" si="16"/>
        <v/>
      </c>
    </row>
    <row r="899" spans="4:4" x14ac:dyDescent="0.25">
      <c r="D899" s="4" t="str">
        <f t="shared" si="16"/>
        <v/>
      </c>
    </row>
    <row r="900" spans="4:4" x14ac:dyDescent="0.25">
      <c r="D900" s="4" t="str">
        <f t="shared" si="16"/>
        <v/>
      </c>
    </row>
    <row r="901" spans="4:4" x14ac:dyDescent="0.25">
      <c r="D901" s="4" t="str">
        <f t="shared" si="16"/>
        <v/>
      </c>
    </row>
    <row r="902" spans="4:4" x14ac:dyDescent="0.25">
      <c r="D902" s="4" t="str">
        <f t="shared" si="16"/>
        <v/>
      </c>
    </row>
    <row r="903" spans="4:4" x14ac:dyDescent="0.25">
      <c r="D903" s="4" t="str">
        <f t="shared" si="16"/>
        <v/>
      </c>
    </row>
    <row r="904" spans="4:4" x14ac:dyDescent="0.25">
      <c r="D904" s="4" t="str">
        <f t="shared" si="16"/>
        <v/>
      </c>
    </row>
    <row r="905" spans="4:4" x14ac:dyDescent="0.25">
      <c r="D905" s="4" t="str">
        <f t="shared" si="16"/>
        <v/>
      </c>
    </row>
    <row r="906" spans="4:4" x14ac:dyDescent="0.25">
      <c r="D906" s="4" t="str">
        <f t="shared" si="16"/>
        <v/>
      </c>
    </row>
    <row r="907" spans="4:4" x14ac:dyDescent="0.25">
      <c r="D907" s="4" t="str">
        <f t="shared" si="16"/>
        <v/>
      </c>
    </row>
    <row r="908" spans="4:4" x14ac:dyDescent="0.25">
      <c r="D908" s="4" t="str">
        <f t="shared" si="16"/>
        <v/>
      </c>
    </row>
    <row r="909" spans="4:4" x14ac:dyDescent="0.25">
      <c r="D909" s="4" t="str">
        <f t="shared" si="16"/>
        <v/>
      </c>
    </row>
    <row r="910" spans="4:4" x14ac:dyDescent="0.25">
      <c r="D910" s="4" t="str">
        <f t="shared" si="16"/>
        <v/>
      </c>
    </row>
    <row r="911" spans="4:4" x14ac:dyDescent="0.25">
      <c r="D911" s="4" t="str">
        <f t="shared" si="16"/>
        <v/>
      </c>
    </row>
    <row r="912" spans="4:4" x14ac:dyDescent="0.25">
      <c r="D912" s="4" t="str">
        <f t="shared" si="16"/>
        <v/>
      </c>
    </row>
    <row r="913" spans="4:4" x14ac:dyDescent="0.25">
      <c r="D913" s="4" t="str">
        <f t="shared" si="16"/>
        <v/>
      </c>
    </row>
    <row r="914" spans="4:4" x14ac:dyDescent="0.25">
      <c r="D914" s="4" t="str">
        <f t="shared" si="16"/>
        <v/>
      </c>
    </row>
    <row r="915" spans="4:4" x14ac:dyDescent="0.25">
      <c r="D915" s="4" t="str">
        <f t="shared" si="16"/>
        <v/>
      </c>
    </row>
    <row r="916" spans="4:4" x14ac:dyDescent="0.25">
      <c r="D916" s="4" t="str">
        <f t="shared" si="16"/>
        <v/>
      </c>
    </row>
    <row r="917" spans="4:4" x14ac:dyDescent="0.25">
      <c r="D917" s="4" t="str">
        <f t="shared" si="16"/>
        <v/>
      </c>
    </row>
    <row r="918" spans="4:4" x14ac:dyDescent="0.25">
      <c r="D918" s="4" t="str">
        <f t="shared" si="16"/>
        <v/>
      </c>
    </row>
    <row r="919" spans="4:4" x14ac:dyDescent="0.25">
      <c r="D919" s="4" t="str">
        <f t="shared" si="16"/>
        <v/>
      </c>
    </row>
    <row r="920" spans="4:4" x14ac:dyDescent="0.25">
      <c r="D920" s="4" t="str">
        <f t="shared" si="16"/>
        <v/>
      </c>
    </row>
    <row r="921" spans="4:4" x14ac:dyDescent="0.25">
      <c r="D921" s="4" t="str">
        <f t="shared" si="16"/>
        <v/>
      </c>
    </row>
    <row r="922" spans="4:4" x14ac:dyDescent="0.25">
      <c r="D922" s="4" t="str">
        <f t="shared" si="16"/>
        <v/>
      </c>
    </row>
    <row r="923" spans="4:4" x14ac:dyDescent="0.25">
      <c r="D923" s="4" t="str">
        <f t="shared" si="16"/>
        <v/>
      </c>
    </row>
    <row r="924" spans="4:4" x14ac:dyDescent="0.25">
      <c r="D924" s="4" t="str">
        <f t="shared" si="16"/>
        <v/>
      </c>
    </row>
    <row r="925" spans="4:4" x14ac:dyDescent="0.25">
      <c r="D925" s="4" t="str">
        <f t="shared" si="16"/>
        <v/>
      </c>
    </row>
    <row r="926" spans="4:4" x14ac:dyDescent="0.25">
      <c r="D926" s="4" t="str">
        <f t="shared" si="16"/>
        <v/>
      </c>
    </row>
    <row r="927" spans="4:4" x14ac:dyDescent="0.25">
      <c r="D927" s="4" t="str">
        <f t="shared" si="16"/>
        <v/>
      </c>
    </row>
    <row r="928" spans="4:4" x14ac:dyDescent="0.25">
      <c r="D928" s="4" t="str">
        <f t="shared" si="16"/>
        <v/>
      </c>
    </row>
    <row r="929" spans="4:4" x14ac:dyDescent="0.25">
      <c r="D929" s="4" t="str">
        <f t="shared" si="16"/>
        <v/>
      </c>
    </row>
    <row r="930" spans="4:4" x14ac:dyDescent="0.25">
      <c r="D930" s="4" t="str">
        <f t="shared" si="16"/>
        <v/>
      </c>
    </row>
    <row r="931" spans="4:4" x14ac:dyDescent="0.25">
      <c r="D931" s="4" t="str">
        <f t="shared" si="16"/>
        <v/>
      </c>
    </row>
    <row r="932" spans="4:4" x14ac:dyDescent="0.25">
      <c r="D932" s="4" t="str">
        <f t="shared" si="16"/>
        <v/>
      </c>
    </row>
    <row r="933" spans="4:4" x14ac:dyDescent="0.25">
      <c r="D933" s="4" t="str">
        <f t="shared" si="16"/>
        <v/>
      </c>
    </row>
    <row r="934" spans="4:4" x14ac:dyDescent="0.25">
      <c r="D934" s="4" t="str">
        <f t="shared" si="16"/>
        <v/>
      </c>
    </row>
    <row r="935" spans="4:4" x14ac:dyDescent="0.25">
      <c r="D935" s="4" t="str">
        <f t="shared" si="16"/>
        <v/>
      </c>
    </row>
    <row r="936" spans="4:4" x14ac:dyDescent="0.25">
      <c r="D936" s="4" t="str">
        <f t="shared" si="16"/>
        <v/>
      </c>
    </row>
    <row r="937" spans="4:4" x14ac:dyDescent="0.25">
      <c r="D937" s="4" t="str">
        <f t="shared" si="16"/>
        <v/>
      </c>
    </row>
    <row r="938" spans="4:4" x14ac:dyDescent="0.25">
      <c r="D938" s="4" t="str">
        <f t="shared" ref="D938:D1001" si="17">IF(B938="","",B938*1000/C938)</f>
        <v/>
      </c>
    </row>
    <row r="939" spans="4:4" x14ac:dyDescent="0.25">
      <c r="D939" s="4" t="str">
        <f t="shared" si="17"/>
        <v/>
      </c>
    </row>
    <row r="940" spans="4:4" x14ac:dyDescent="0.25">
      <c r="D940" s="4" t="str">
        <f t="shared" si="17"/>
        <v/>
      </c>
    </row>
    <row r="941" spans="4:4" x14ac:dyDescent="0.25">
      <c r="D941" s="4" t="str">
        <f t="shared" si="17"/>
        <v/>
      </c>
    </row>
    <row r="942" spans="4:4" x14ac:dyDescent="0.25">
      <c r="D942" s="4" t="str">
        <f t="shared" si="17"/>
        <v/>
      </c>
    </row>
    <row r="943" spans="4:4" x14ac:dyDescent="0.25">
      <c r="D943" s="4" t="str">
        <f t="shared" si="17"/>
        <v/>
      </c>
    </row>
    <row r="944" spans="4:4" x14ac:dyDescent="0.25">
      <c r="D944" s="4" t="str">
        <f t="shared" si="17"/>
        <v/>
      </c>
    </row>
    <row r="945" spans="4:4" x14ac:dyDescent="0.25">
      <c r="D945" s="4" t="str">
        <f t="shared" si="17"/>
        <v/>
      </c>
    </row>
    <row r="946" spans="4:4" x14ac:dyDescent="0.25">
      <c r="D946" s="4" t="str">
        <f t="shared" si="17"/>
        <v/>
      </c>
    </row>
    <row r="947" spans="4:4" x14ac:dyDescent="0.25">
      <c r="D947" s="4" t="str">
        <f t="shared" si="17"/>
        <v/>
      </c>
    </row>
    <row r="948" spans="4:4" x14ac:dyDescent="0.25">
      <c r="D948" s="4" t="str">
        <f t="shared" si="17"/>
        <v/>
      </c>
    </row>
    <row r="949" spans="4:4" x14ac:dyDescent="0.25">
      <c r="D949" s="4" t="str">
        <f t="shared" si="17"/>
        <v/>
      </c>
    </row>
    <row r="950" spans="4:4" x14ac:dyDescent="0.25">
      <c r="D950" s="4" t="str">
        <f t="shared" si="17"/>
        <v/>
      </c>
    </row>
    <row r="951" spans="4:4" x14ac:dyDescent="0.25">
      <c r="D951" s="4" t="str">
        <f t="shared" si="17"/>
        <v/>
      </c>
    </row>
    <row r="952" spans="4:4" x14ac:dyDescent="0.25">
      <c r="D952" s="4" t="str">
        <f t="shared" si="17"/>
        <v/>
      </c>
    </row>
    <row r="953" spans="4:4" x14ac:dyDescent="0.25">
      <c r="D953" s="4" t="str">
        <f t="shared" si="17"/>
        <v/>
      </c>
    </row>
    <row r="954" spans="4:4" x14ac:dyDescent="0.25">
      <c r="D954" s="4" t="str">
        <f t="shared" si="17"/>
        <v/>
      </c>
    </row>
    <row r="955" spans="4:4" x14ac:dyDescent="0.25">
      <c r="D955" s="4" t="str">
        <f t="shared" si="17"/>
        <v/>
      </c>
    </row>
    <row r="956" spans="4:4" x14ac:dyDescent="0.25">
      <c r="D956" s="4" t="str">
        <f t="shared" si="17"/>
        <v/>
      </c>
    </row>
    <row r="957" spans="4:4" x14ac:dyDescent="0.25">
      <c r="D957" s="4" t="str">
        <f t="shared" si="17"/>
        <v/>
      </c>
    </row>
    <row r="958" spans="4:4" x14ac:dyDescent="0.25">
      <c r="D958" s="4" t="str">
        <f t="shared" si="17"/>
        <v/>
      </c>
    </row>
    <row r="959" spans="4:4" x14ac:dyDescent="0.25">
      <c r="D959" s="4" t="str">
        <f t="shared" si="17"/>
        <v/>
      </c>
    </row>
    <row r="960" spans="4:4" x14ac:dyDescent="0.25">
      <c r="D960" s="4" t="str">
        <f t="shared" si="17"/>
        <v/>
      </c>
    </row>
    <row r="961" spans="4:4" x14ac:dyDescent="0.25">
      <c r="D961" s="4" t="str">
        <f t="shared" si="17"/>
        <v/>
      </c>
    </row>
    <row r="962" spans="4:4" x14ac:dyDescent="0.25">
      <c r="D962" s="4" t="str">
        <f t="shared" si="17"/>
        <v/>
      </c>
    </row>
    <row r="963" spans="4:4" x14ac:dyDescent="0.25">
      <c r="D963" s="4" t="str">
        <f t="shared" si="17"/>
        <v/>
      </c>
    </row>
    <row r="964" spans="4:4" x14ac:dyDescent="0.25">
      <c r="D964" s="4" t="str">
        <f t="shared" si="17"/>
        <v/>
      </c>
    </row>
    <row r="965" spans="4:4" x14ac:dyDescent="0.25">
      <c r="D965" s="4" t="str">
        <f t="shared" si="17"/>
        <v/>
      </c>
    </row>
    <row r="966" spans="4:4" x14ac:dyDescent="0.25">
      <c r="D966" s="4" t="str">
        <f t="shared" si="17"/>
        <v/>
      </c>
    </row>
    <row r="967" spans="4:4" x14ac:dyDescent="0.25">
      <c r="D967" s="4" t="str">
        <f t="shared" si="17"/>
        <v/>
      </c>
    </row>
    <row r="968" spans="4:4" x14ac:dyDescent="0.25">
      <c r="D968" s="4" t="str">
        <f t="shared" si="17"/>
        <v/>
      </c>
    </row>
    <row r="969" spans="4:4" x14ac:dyDescent="0.25">
      <c r="D969" s="4" t="str">
        <f t="shared" si="17"/>
        <v/>
      </c>
    </row>
    <row r="970" spans="4:4" x14ac:dyDescent="0.25">
      <c r="D970" s="4" t="str">
        <f t="shared" si="17"/>
        <v/>
      </c>
    </row>
    <row r="971" spans="4:4" x14ac:dyDescent="0.25">
      <c r="D971" s="4" t="str">
        <f t="shared" si="17"/>
        <v/>
      </c>
    </row>
    <row r="972" spans="4:4" x14ac:dyDescent="0.25">
      <c r="D972" s="4" t="str">
        <f t="shared" si="17"/>
        <v/>
      </c>
    </row>
    <row r="973" spans="4:4" x14ac:dyDescent="0.25">
      <c r="D973" s="4" t="str">
        <f t="shared" si="17"/>
        <v/>
      </c>
    </row>
    <row r="974" spans="4:4" x14ac:dyDescent="0.25">
      <c r="D974" s="4" t="str">
        <f t="shared" si="17"/>
        <v/>
      </c>
    </row>
    <row r="975" spans="4:4" x14ac:dyDescent="0.25">
      <c r="D975" s="4" t="str">
        <f t="shared" si="17"/>
        <v/>
      </c>
    </row>
    <row r="976" spans="4:4" x14ac:dyDescent="0.25">
      <c r="D976" s="4" t="str">
        <f t="shared" si="17"/>
        <v/>
      </c>
    </row>
    <row r="977" spans="4:4" x14ac:dyDescent="0.25">
      <c r="D977" s="4" t="str">
        <f t="shared" si="17"/>
        <v/>
      </c>
    </row>
    <row r="978" spans="4:4" x14ac:dyDescent="0.25">
      <c r="D978" s="4" t="str">
        <f t="shared" si="17"/>
        <v/>
      </c>
    </row>
    <row r="979" spans="4:4" x14ac:dyDescent="0.25">
      <c r="D979" s="4" t="str">
        <f t="shared" si="17"/>
        <v/>
      </c>
    </row>
    <row r="980" spans="4:4" x14ac:dyDescent="0.25">
      <c r="D980" s="4" t="str">
        <f t="shared" si="17"/>
        <v/>
      </c>
    </row>
    <row r="981" spans="4:4" x14ac:dyDescent="0.25">
      <c r="D981" s="4" t="str">
        <f t="shared" si="17"/>
        <v/>
      </c>
    </row>
    <row r="982" spans="4:4" x14ac:dyDescent="0.25">
      <c r="D982" s="4" t="str">
        <f t="shared" si="17"/>
        <v/>
      </c>
    </row>
    <row r="983" spans="4:4" x14ac:dyDescent="0.25">
      <c r="D983" s="4" t="str">
        <f t="shared" si="17"/>
        <v/>
      </c>
    </row>
    <row r="984" spans="4:4" x14ac:dyDescent="0.25">
      <c r="D984" s="4" t="str">
        <f t="shared" si="17"/>
        <v/>
      </c>
    </row>
    <row r="985" spans="4:4" x14ac:dyDescent="0.25">
      <c r="D985" s="4" t="str">
        <f t="shared" si="17"/>
        <v/>
      </c>
    </row>
    <row r="986" spans="4:4" x14ac:dyDescent="0.25">
      <c r="D986" s="4" t="str">
        <f t="shared" si="17"/>
        <v/>
      </c>
    </row>
    <row r="987" spans="4:4" x14ac:dyDescent="0.25">
      <c r="D987" s="4" t="str">
        <f t="shared" si="17"/>
        <v/>
      </c>
    </row>
    <row r="988" spans="4:4" x14ac:dyDescent="0.25">
      <c r="D988" s="4" t="str">
        <f t="shared" si="17"/>
        <v/>
      </c>
    </row>
    <row r="989" spans="4:4" x14ac:dyDescent="0.25">
      <c r="D989" s="4" t="str">
        <f t="shared" si="17"/>
        <v/>
      </c>
    </row>
    <row r="990" spans="4:4" x14ac:dyDescent="0.25">
      <c r="D990" s="4" t="str">
        <f t="shared" si="17"/>
        <v/>
      </c>
    </row>
    <row r="991" spans="4:4" x14ac:dyDescent="0.25">
      <c r="D991" s="4" t="str">
        <f t="shared" si="17"/>
        <v/>
      </c>
    </row>
    <row r="992" spans="4:4" x14ac:dyDescent="0.25">
      <c r="D992" s="4" t="str">
        <f t="shared" si="17"/>
        <v/>
      </c>
    </row>
    <row r="993" spans="4:4" x14ac:dyDescent="0.25">
      <c r="D993" s="4" t="str">
        <f t="shared" si="17"/>
        <v/>
      </c>
    </row>
    <row r="994" spans="4:4" x14ac:dyDescent="0.25">
      <c r="D994" s="4" t="str">
        <f t="shared" si="17"/>
        <v/>
      </c>
    </row>
    <row r="995" spans="4:4" x14ac:dyDescent="0.25">
      <c r="D995" s="4" t="str">
        <f t="shared" si="17"/>
        <v/>
      </c>
    </row>
    <row r="996" spans="4:4" x14ac:dyDescent="0.25">
      <c r="D996" s="4" t="str">
        <f t="shared" si="17"/>
        <v/>
      </c>
    </row>
    <row r="997" spans="4:4" x14ac:dyDescent="0.25">
      <c r="D997" s="4" t="str">
        <f t="shared" si="17"/>
        <v/>
      </c>
    </row>
    <row r="998" spans="4:4" x14ac:dyDescent="0.25">
      <c r="D998" s="4" t="str">
        <f t="shared" si="17"/>
        <v/>
      </c>
    </row>
    <row r="999" spans="4:4" x14ac:dyDescent="0.25">
      <c r="D999" s="4" t="str">
        <f t="shared" si="17"/>
        <v/>
      </c>
    </row>
    <row r="1000" spans="4:4" x14ac:dyDescent="0.25">
      <c r="D1000" s="4" t="str">
        <f t="shared" si="17"/>
        <v/>
      </c>
    </row>
    <row r="1001" spans="4:4" x14ac:dyDescent="0.25">
      <c r="D1001" s="4" t="str">
        <f t="shared" si="17"/>
        <v/>
      </c>
    </row>
    <row r="1002" spans="4:4" x14ac:dyDescent="0.25">
      <c r="D1002" s="4" t="str">
        <f t="shared" ref="D1002:D1020" si="18">IF(B1002="","",B1002*1000/C1002)</f>
        <v/>
      </c>
    </row>
    <row r="1003" spans="4:4" x14ac:dyDescent="0.25">
      <c r="D1003" s="4" t="str">
        <f t="shared" si="18"/>
        <v/>
      </c>
    </row>
    <row r="1004" spans="4:4" x14ac:dyDescent="0.25">
      <c r="D1004" s="4" t="str">
        <f t="shared" si="18"/>
        <v/>
      </c>
    </row>
    <row r="1005" spans="4:4" x14ac:dyDescent="0.25">
      <c r="D1005" s="4" t="str">
        <f t="shared" si="18"/>
        <v/>
      </c>
    </row>
    <row r="1006" spans="4:4" x14ac:dyDescent="0.25">
      <c r="D1006" s="4" t="str">
        <f t="shared" si="18"/>
        <v/>
      </c>
    </row>
    <row r="1007" spans="4:4" x14ac:dyDescent="0.25">
      <c r="D1007" s="4" t="str">
        <f t="shared" si="18"/>
        <v/>
      </c>
    </row>
    <row r="1008" spans="4:4" x14ac:dyDescent="0.25">
      <c r="D1008" s="4" t="str">
        <f t="shared" si="18"/>
        <v/>
      </c>
    </row>
    <row r="1009" spans="4:4" x14ac:dyDescent="0.25">
      <c r="D1009" s="4" t="str">
        <f t="shared" si="18"/>
        <v/>
      </c>
    </row>
    <row r="1010" spans="4:4" x14ac:dyDescent="0.25">
      <c r="D1010" s="4" t="str">
        <f t="shared" si="18"/>
        <v/>
      </c>
    </row>
    <row r="1011" spans="4:4" x14ac:dyDescent="0.25">
      <c r="D1011" s="4" t="str">
        <f t="shared" si="18"/>
        <v/>
      </c>
    </row>
    <row r="1012" spans="4:4" x14ac:dyDescent="0.25">
      <c r="D1012" s="4" t="str">
        <f t="shared" si="18"/>
        <v/>
      </c>
    </row>
    <row r="1013" spans="4:4" x14ac:dyDescent="0.25">
      <c r="D1013" s="4" t="str">
        <f t="shared" si="18"/>
        <v/>
      </c>
    </row>
    <row r="1014" spans="4:4" x14ac:dyDescent="0.25">
      <c r="D1014" s="4" t="str">
        <f t="shared" si="18"/>
        <v/>
      </c>
    </row>
    <row r="1015" spans="4:4" x14ac:dyDescent="0.25">
      <c r="D1015" s="4" t="str">
        <f t="shared" si="18"/>
        <v/>
      </c>
    </row>
    <row r="1016" spans="4:4" x14ac:dyDescent="0.25">
      <c r="D1016" s="4" t="str">
        <f t="shared" si="18"/>
        <v/>
      </c>
    </row>
    <row r="1017" spans="4:4" x14ac:dyDescent="0.25">
      <c r="D1017" s="4" t="str">
        <f t="shared" si="18"/>
        <v/>
      </c>
    </row>
    <row r="1018" spans="4:4" x14ac:dyDescent="0.25">
      <c r="D1018" s="4" t="str">
        <f t="shared" si="18"/>
        <v/>
      </c>
    </row>
    <row r="1019" spans="4:4" x14ac:dyDescent="0.25">
      <c r="D1019" s="4" t="str">
        <f t="shared" si="18"/>
        <v/>
      </c>
    </row>
    <row r="1020" spans="4:4" x14ac:dyDescent="0.25">
      <c r="D1020" s="4" t="str">
        <f t="shared" si="18"/>
        <v/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G552"/>
  <sheetViews>
    <sheetView workbookViewId="0">
      <pane xSplit="1" ySplit="5" topLeftCell="B229" activePane="bottomRight" state="frozen"/>
      <selection pane="topRight" activeCell="B1" sqref="B1"/>
      <selection pane="bottomLeft" activeCell="A4" sqref="A4"/>
      <selection pane="bottomRight" activeCell="E244" sqref="E244"/>
    </sheetView>
  </sheetViews>
  <sheetFormatPr defaultRowHeight="13.2" x14ac:dyDescent="0.25"/>
  <cols>
    <col min="2" max="2" width="16.6640625" style="47" customWidth="1"/>
    <col min="3" max="3" width="16.6640625" style="12" customWidth="1"/>
    <col min="4" max="4" width="12.88671875" style="11" customWidth="1"/>
    <col min="5" max="5" width="20.109375" bestFit="1" customWidth="1"/>
  </cols>
  <sheetData>
    <row r="2" spans="1:5" ht="17.399999999999999" x14ac:dyDescent="0.3">
      <c r="A2" s="1" t="s">
        <v>6</v>
      </c>
    </row>
    <row r="5" spans="1:5" x14ac:dyDescent="0.25">
      <c r="A5" s="7" t="s">
        <v>0</v>
      </c>
      <c r="B5" s="53" t="s">
        <v>1</v>
      </c>
      <c r="C5" s="13" t="s">
        <v>2</v>
      </c>
      <c r="D5" s="48" t="s">
        <v>3</v>
      </c>
      <c r="E5" s="7" t="s">
        <v>4</v>
      </c>
    </row>
    <row r="6" spans="1:5" x14ac:dyDescent="0.25">
      <c r="A6" s="5">
        <v>38749</v>
      </c>
      <c r="B6" s="14"/>
      <c r="C6" s="10"/>
      <c r="D6" s="3" t="s">
        <v>5</v>
      </c>
      <c r="E6" s="6" t="s">
        <v>8</v>
      </c>
    </row>
    <row r="7" spans="1:5" x14ac:dyDescent="0.25">
      <c r="A7" s="5">
        <v>38752</v>
      </c>
      <c r="B7" s="14"/>
      <c r="D7" s="4">
        <v>15.7</v>
      </c>
      <c r="E7" s="6"/>
    </row>
    <row r="8" spans="1:5" x14ac:dyDescent="0.25">
      <c r="A8" s="5">
        <v>38755</v>
      </c>
      <c r="B8" s="14"/>
      <c r="D8" s="4">
        <v>9.1</v>
      </c>
      <c r="E8" s="6"/>
    </row>
    <row r="9" spans="1:5" x14ac:dyDescent="0.25">
      <c r="A9" s="5">
        <v>38758</v>
      </c>
      <c r="B9" s="14"/>
      <c r="D9" s="4">
        <v>21.9</v>
      </c>
      <c r="E9" s="6"/>
    </row>
    <row r="10" spans="1:5" x14ac:dyDescent="0.25">
      <c r="A10" s="5">
        <v>38761</v>
      </c>
      <c r="B10" s="14"/>
      <c r="D10" s="4">
        <v>11.2</v>
      </c>
      <c r="E10" s="6"/>
    </row>
    <row r="11" spans="1:5" x14ac:dyDescent="0.25">
      <c r="A11" s="5">
        <v>38764</v>
      </c>
      <c r="B11" s="14"/>
      <c r="D11" s="4">
        <v>11.5</v>
      </c>
      <c r="E11" s="6"/>
    </row>
    <row r="12" spans="1:5" x14ac:dyDescent="0.25">
      <c r="A12" s="5">
        <v>38767</v>
      </c>
      <c r="B12" s="14"/>
      <c r="C12" s="10"/>
      <c r="D12" s="4">
        <v>10.5</v>
      </c>
      <c r="E12" s="6"/>
    </row>
    <row r="13" spans="1:5" x14ac:dyDescent="0.25">
      <c r="A13" s="5">
        <v>38770</v>
      </c>
      <c r="B13" s="14"/>
      <c r="D13" s="4">
        <v>24.9</v>
      </c>
      <c r="E13" s="6"/>
    </row>
    <row r="14" spans="1:5" x14ac:dyDescent="0.25">
      <c r="A14" s="5">
        <v>38773</v>
      </c>
      <c r="B14" s="14"/>
      <c r="D14" s="4">
        <v>8.1999999999999993</v>
      </c>
      <c r="E14" s="6"/>
    </row>
    <row r="15" spans="1:5" x14ac:dyDescent="0.25">
      <c r="A15" s="5">
        <v>38776</v>
      </c>
      <c r="B15" s="14">
        <v>0.38</v>
      </c>
      <c r="C15" s="12">
        <v>15.8</v>
      </c>
      <c r="D15" s="4">
        <v>15.8</v>
      </c>
      <c r="E15" s="6"/>
    </row>
    <row r="16" spans="1:5" x14ac:dyDescent="0.25">
      <c r="A16" s="5">
        <v>38779</v>
      </c>
      <c r="B16" s="14">
        <v>0.29099999999999998</v>
      </c>
      <c r="C16" s="12">
        <v>24</v>
      </c>
      <c r="D16" s="4">
        <f t="shared" ref="D16:D79" si="0">IF(B16="","",B16*1000/C16)</f>
        <v>12.125</v>
      </c>
      <c r="E16" s="6"/>
    </row>
    <row r="17" spans="1:5" x14ac:dyDescent="0.25">
      <c r="A17" s="5">
        <v>38782</v>
      </c>
      <c r="B17" s="14">
        <v>0.67100000000000004</v>
      </c>
      <c r="C17" s="12">
        <v>24</v>
      </c>
      <c r="D17" s="4">
        <f t="shared" si="0"/>
        <v>27.958333333333332</v>
      </c>
      <c r="E17" s="6"/>
    </row>
    <row r="18" spans="1:5" x14ac:dyDescent="0.25">
      <c r="A18" s="5">
        <v>38785</v>
      </c>
      <c r="B18" s="14">
        <v>0.28999999999999998</v>
      </c>
      <c r="C18" s="12">
        <v>24</v>
      </c>
      <c r="D18" s="4">
        <f t="shared" si="0"/>
        <v>12.083333333333334</v>
      </c>
      <c r="E18" s="6"/>
    </row>
    <row r="19" spans="1:5" x14ac:dyDescent="0.25">
      <c r="A19" s="5">
        <v>38788</v>
      </c>
      <c r="B19" s="14">
        <v>0.16500000000000001</v>
      </c>
      <c r="C19" s="12">
        <v>24</v>
      </c>
      <c r="D19" s="4">
        <f t="shared" si="0"/>
        <v>6.875</v>
      </c>
      <c r="E19" s="6"/>
    </row>
    <row r="20" spans="1:5" x14ac:dyDescent="0.25">
      <c r="A20" s="5">
        <v>38791</v>
      </c>
      <c r="B20" s="14">
        <v>0.20799999999999999</v>
      </c>
      <c r="C20" s="12">
        <v>24</v>
      </c>
      <c r="D20" s="4">
        <f t="shared" si="0"/>
        <v>8.6666666666666661</v>
      </c>
      <c r="E20" s="6"/>
    </row>
    <row r="21" spans="1:5" x14ac:dyDescent="0.25">
      <c r="A21" s="5">
        <v>38794</v>
      </c>
      <c r="B21" s="14">
        <v>0.10199999999999999</v>
      </c>
      <c r="C21" s="12">
        <v>24</v>
      </c>
      <c r="D21" s="4">
        <f t="shared" si="0"/>
        <v>4.25</v>
      </c>
      <c r="E21" s="6"/>
    </row>
    <row r="22" spans="1:5" x14ac:dyDescent="0.25">
      <c r="A22" s="5">
        <v>38797</v>
      </c>
      <c r="B22" s="14">
        <v>0.29499999999999998</v>
      </c>
      <c r="C22" s="12">
        <v>24</v>
      </c>
      <c r="D22" s="4">
        <f t="shared" si="0"/>
        <v>12.291666666666666</v>
      </c>
      <c r="E22" s="6"/>
    </row>
    <row r="23" spans="1:5" x14ac:dyDescent="0.25">
      <c r="A23" s="5">
        <v>38800</v>
      </c>
      <c r="B23" s="14">
        <v>0.40200000000000002</v>
      </c>
      <c r="C23" s="12">
        <v>24</v>
      </c>
      <c r="D23" s="4">
        <f t="shared" si="0"/>
        <v>16.75</v>
      </c>
      <c r="E23" s="6"/>
    </row>
    <row r="24" spans="1:5" x14ac:dyDescent="0.25">
      <c r="A24" s="5">
        <v>38803</v>
      </c>
      <c r="B24" s="14">
        <v>0.27400000000000002</v>
      </c>
      <c r="C24" s="12">
        <v>24</v>
      </c>
      <c r="D24" s="4">
        <f t="shared" si="0"/>
        <v>11.416666666666666</v>
      </c>
      <c r="E24" s="6"/>
    </row>
    <row r="25" spans="1:5" x14ac:dyDescent="0.25">
      <c r="A25" s="5">
        <v>38806</v>
      </c>
      <c r="B25" s="14">
        <v>0.41099999999999998</v>
      </c>
      <c r="C25" s="12">
        <v>24</v>
      </c>
      <c r="D25" s="4">
        <f t="shared" si="0"/>
        <v>17.125</v>
      </c>
      <c r="E25" s="6"/>
    </row>
    <row r="26" spans="1:5" x14ac:dyDescent="0.25">
      <c r="A26" s="5">
        <v>38809</v>
      </c>
      <c r="B26" s="14">
        <v>0.30499999999999999</v>
      </c>
      <c r="C26" s="12">
        <v>24</v>
      </c>
      <c r="D26" s="4">
        <f t="shared" si="0"/>
        <v>12.708333333333334</v>
      </c>
    </row>
    <row r="27" spans="1:5" x14ac:dyDescent="0.25">
      <c r="A27" s="5">
        <v>38812</v>
      </c>
      <c r="B27" s="14">
        <v>0.23499999999999999</v>
      </c>
      <c r="C27" s="12">
        <v>24</v>
      </c>
      <c r="D27" s="4">
        <f t="shared" si="0"/>
        <v>9.7916666666666661</v>
      </c>
    </row>
    <row r="28" spans="1:5" x14ac:dyDescent="0.25">
      <c r="A28" s="5">
        <v>38815</v>
      </c>
      <c r="B28" s="14">
        <v>0.13400000000000001</v>
      </c>
      <c r="C28" s="12">
        <v>24</v>
      </c>
      <c r="D28" s="18">
        <f t="shared" si="0"/>
        <v>5.583333333333333</v>
      </c>
      <c r="E28" s="19" t="s">
        <v>18</v>
      </c>
    </row>
    <row r="29" spans="1:5" x14ac:dyDescent="0.25">
      <c r="A29" s="5">
        <v>38818</v>
      </c>
      <c r="B29" s="14">
        <v>0.32200000000000001</v>
      </c>
      <c r="C29" s="12">
        <v>23.9</v>
      </c>
      <c r="D29" s="4">
        <f t="shared" si="0"/>
        <v>13.472803347280335</v>
      </c>
    </row>
    <row r="30" spans="1:5" x14ac:dyDescent="0.25">
      <c r="A30" s="5">
        <v>38821</v>
      </c>
      <c r="B30" s="14">
        <v>0.39600000000000002</v>
      </c>
      <c r="C30" s="12">
        <v>24</v>
      </c>
      <c r="D30" s="4">
        <f t="shared" si="0"/>
        <v>16.5</v>
      </c>
    </row>
    <row r="31" spans="1:5" x14ac:dyDescent="0.25">
      <c r="A31" s="5">
        <v>38824</v>
      </c>
      <c r="B31" s="14">
        <v>0.25800000000000001</v>
      </c>
      <c r="C31" s="12">
        <v>24</v>
      </c>
      <c r="D31" s="4">
        <f t="shared" si="0"/>
        <v>10.75</v>
      </c>
    </row>
    <row r="32" spans="1:5" x14ac:dyDescent="0.25">
      <c r="A32" s="5">
        <v>38827</v>
      </c>
      <c r="B32" s="14">
        <v>0.39500000000000002</v>
      </c>
      <c r="C32" s="12">
        <v>24</v>
      </c>
      <c r="D32" s="4">
        <f t="shared" si="0"/>
        <v>16.458333333333332</v>
      </c>
    </row>
    <row r="33" spans="1:7" x14ac:dyDescent="0.25">
      <c r="A33" s="5">
        <v>38830</v>
      </c>
      <c r="B33" s="14">
        <v>0.24299999999999999</v>
      </c>
      <c r="C33" s="12">
        <v>24</v>
      </c>
      <c r="D33" s="4">
        <f t="shared" si="0"/>
        <v>10.125</v>
      </c>
    </row>
    <row r="34" spans="1:7" x14ac:dyDescent="0.25">
      <c r="A34" s="5">
        <v>38833</v>
      </c>
      <c r="B34" s="14">
        <v>0.122</v>
      </c>
      <c r="C34" s="12">
        <v>24</v>
      </c>
      <c r="D34" s="4">
        <f t="shared" si="0"/>
        <v>5.083333333333333</v>
      </c>
    </row>
    <row r="35" spans="1:7" x14ac:dyDescent="0.25">
      <c r="A35" s="5">
        <v>38836</v>
      </c>
      <c r="B35" s="14">
        <v>0.41099999999999998</v>
      </c>
      <c r="C35" s="12">
        <v>24</v>
      </c>
      <c r="D35" s="4">
        <f t="shared" si="0"/>
        <v>17.125</v>
      </c>
    </row>
    <row r="36" spans="1:7" x14ac:dyDescent="0.25">
      <c r="A36" s="5">
        <v>38839</v>
      </c>
      <c r="B36" s="14">
        <v>0.192</v>
      </c>
      <c r="C36" s="12">
        <v>24</v>
      </c>
      <c r="D36" s="4">
        <f t="shared" si="0"/>
        <v>8</v>
      </c>
    </row>
    <row r="37" spans="1:7" x14ac:dyDescent="0.25">
      <c r="A37" s="5">
        <v>38842</v>
      </c>
      <c r="B37" s="15" t="s">
        <v>19</v>
      </c>
      <c r="D37" s="3" t="s">
        <v>5</v>
      </c>
      <c r="E37" t="s">
        <v>21</v>
      </c>
    </row>
    <row r="38" spans="1:7" x14ac:dyDescent="0.25">
      <c r="A38" s="5">
        <v>38845</v>
      </c>
      <c r="B38" s="15" t="s">
        <v>19</v>
      </c>
      <c r="D38" s="3" t="s">
        <v>5</v>
      </c>
      <c r="E38" t="s">
        <v>21</v>
      </c>
    </row>
    <row r="39" spans="1:7" x14ac:dyDescent="0.25">
      <c r="A39" s="5">
        <v>38848</v>
      </c>
      <c r="B39" s="14">
        <v>0.113</v>
      </c>
      <c r="C39" s="12">
        <v>24</v>
      </c>
      <c r="D39" s="4">
        <f t="shared" si="0"/>
        <v>4.708333333333333</v>
      </c>
    </row>
    <row r="40" spans="1:7" x14ac:dyDescent="0.25">
      <c r="A40" s="5">
        <v>38851</v>
      </c>
      <c r="B40" s="14">
        <v>0.13400000000000001</v>
      </c>
      <c r="C40" s="12">
        <v>24</v>
      </c>
      <c r="D40" s="4">
        <f t="shared" si="0"/>
        <v>5.583333333333333</v>
      </c>
    </row>
    <row r="41" spans="1:7" x14ac:dyDescent="0.25">
      <c r="A41" s="5">
        <v>38854</v>
      </c>
      <c r="B41" s="14">
        <v>0.187</v>
      </c>
      <c r="C41" s="12">
        <v>24</v>
      </c>
      <c r="D41" s="4">
        <f t="shared" si="0"/>
        <v>7.791666666666667</v>
      </c>
    </row>
    <row r="42" spans="1:7" x14ac:dyDescent="0.25">
      <c r="A42" s="5">
        <v>38857</v>
      </c>
      <c r="B42" s="14">
        <v>9.7000000000000003E-2</v>
      </c>
      <c r="C42" s="12">
        <v>24</v>
      </c>
      <c r="D42" s="4">
        <f t="shared" si="0"/>
        <v>4.041666666666667</v>
      </c>
    </row>
    <row r="43" spans="1:7" x14ac:dyDescent="0.25">
      <c r="A43" s="5">
        <v>38860</v>
      </c>
      <c r="B43" s="14">
        <v>0.20799999999999999</v>
      </c>
      <c r="C43" s="12">
        <v>24</v>
      </c>
      <c r="D43" s="4">
        <f t="shared" si="0"/>
        <v>8.6666666666666661</v>
      </c>
      <c r="E43" s="11"/>
      <c r="G43" s="11"/>
    </row>
    <row r="44" spans="1:7" x14ac:dyDescent="0.25">
      <c r="A44" s="5">
        <v>38863</v>
      </c>
      <c r="B44" s="14">
        <v>0.307</v>
      </c>
      <c r="C44" s="12">
        <v>24</v>
      </c>
      <c r="D44" s="4">
        <f t="shared" si="0"/>
        <v>12.791666666666666</v>
      </c>
    </row>
    <row r="45" spans="1:7" x14ac:dyDescent="0.25">
      <c r="A45" s="5">
        <v>38866</v>
      </c>
      <c r="B45" s="14">
        <v>0.51700000000000002</v>
      </c>
      <c r="C45" s="12">
        <v>24</v>
      </c>
      <c r="D45" s="4">
        <f t="shared" si="0"/>
        <v>21.541666666666668</v>
      </c>
    </row>
    <row r="46" spans="1:7" x14ac:dyDescent="0.25">
      <c r="A46" s="5">
        <v>38869</v>
      </c>
      <c r="B46" s="14">
        <v>0.53</v>
      </c>
      <c r="C46" s="12">
        <v>24</v>
      </c>
      <c r="D46" s="4">
        <f t="shared" si="0"/>
        <v>22.083333333333332</v>
      </c>
    </row>
    <row r="47" spans="1:7" x14ac:dyDescent="0.25">
      <c r="A47" s="5">
        <v>38872</v>
      </c>
      <c r="B47" s="14">
        <v>0.20599999999999999</v>
      </c>
      <c r="C47" s="12">
        <v>24</v>
      </c>
      <c r="D47" s="4">
        <f t="shared" si="0"/>
        <v>8.5833333333333339</v>
      </c>
    </row>
    <row r="48" spans="1:7" x14ac:dyDescent="0.25">
      <c r="A48" s="5">
        <v>38875</v>
      </c>
      <c r="B48" s="14">
        <v>0.42899999999999999</v>
      </c>
      <c r="C48" s="12">
        <v>24</v>
      </c>
      <c r="D48" s="4">
        <f t="shared" si="0"/>
        <v>17.875</v>
      </c>
    </row>
    <row r="49" spans="1:5" x14ac:dyDescent="0.25">
      <c r="A49" s="5">
        <v>38878</v>
      </c>
      <c r="B49" s="14">
        <v>0.41499999999999998</v>
      </c>
      <c r="C49" s="12">
        <v>24</v>
      </c>
      <c r="D49" s="4">
        <f t="shared" si="0"/>
        <v>17.291666666666668</v>
      </c>
    </row>
    <row r="50" spans="1:5" x14ac:dyDescent="0.25">
      <c r="A50" s="5">
        <v>38881</v>
      </c>
      <c r="B50" s="14">
        <v>0.309</v>
      </c>
      <c r="C50" s="12">
        <v>24</v>
      </c>
      <c r="D50" s="4">
        <f t="shared" si="0"/>
        <v>12.875</v>
      </c>
    </row>
    <row r="51" spans="1:5" x14ac:dyDescent="0.25">
      <c r="A51" s="5">
        <v>38884</v>
      </c>
      <c r="B51" s="14">
        <v>0.38300000000000001</v>
      </c>
      <c r="C51" s="12">
        <v>24</v>
      </c>
      <c r="D51" s="18">
        <f t="shared" si="0"/>
        <v>15.958333333333334</v>
      </c>
      <c r="E51" s="23" t="s">
        <v>18</v>
      </c>
    </row>
    <row r="52" spans="1:5" x14ac:dyDescent="0.25">
      <c r="A52" s="5">
        <v>38887</v>
      </c>
      <c r="B52" s="14">
        <v>0.45</v>
      </c>
      <c r="C52" s="12">
        <v>24</v>
      </c>
      <c r="D52" s="18">
        <f t="shared" si="0"/>
        <v>18.75</v>
      </c>
      <c r="E52" s="23" t="s">
        <v>18</v>
      </c>
    </row>
    <row r="53" spans="1:5" x14ac:dyDescent="0.25">
      <c r="A53" s="5">
        <v>38890</v>
      </c>
      <c r="B53" s="14">
        <v>0.47</v>
      </c>
      <c r="C53" s="12">
        <v>24</v>
      </c>
      <c r="D53" s="4">
        <f t="shared" si="0"/>
        <v>19.583333333333332</v>
      </c>
    </row>
    <row r="54" spans="1:5" x14ac:dyDescent="0.25">
      <c r="A54" s="5">
        <v>38893</v>
      </c>
      <c r="B54" s="14">
        <v>0.51</v>
      </c>
      <c r="C54" s="12">
        <v>24</v>
      </c>
      <c r="D54" s="4">
        <f t="shared" si="0"/>
        <v>21.25</v>
      </c>
    </row>
    <row r="55" spans="1:5" x14ac:dyDescent="0.25">
      <c r="A55" s="5">
        <v>38896</v>
      </c>
      <c r="B55" s="14">
        <v>0.40300000000000002</v>
      </c>
      <c r="C55" s="12">
        <v>24</v>
      </c>
      <c r="D55" s="18">
        <f t="shared" si="0"/>
        <v>16.791666666666668</v>
      </c>
    </row>
    <row r="56" spans="1:5" x14ac:dyDescent="0.25">
      <c r="A56" s="5">
        <v>38899</v>
      </c>
      <c r="B56" s="14">
        <v>0.55000000000000004</v>
      </c>
      <c r="C56" s="12">
        <v>24</v>
      </c>
      <c r="D56" s="4">
        <f t="shared" si="0"/>
        <v>22.916666666666668</v>
      </c>
    </row>
    <row r="57" spans="1:5" x14ac:dyDescent="0.25">
      <c r="A57" s="5">
        <v>38902</v>
      </c>
      <c r="B57" s="14">
        <v>0.44</v>
      </c>
      <c r="C57" s="12">
        <v>24</v>
      </c>
      <c r="D57" s="4">
        <f t="shared" si="0"/>
        <v>18.333333333333332</v>
      </c>
    </row>
    <row r="58" spans="1:5" x14ac:dyDescent="0.25">
      <c r="A58" s="5">
        <v>38905</v>
      </c>
      <c r="B58" s="14">
        <v>0.316</v>
      </c>
      <c r="C58" s="12">
        <v>24</v>
      </c>
      <c r="D58" s="4">
        <f t="shared" si="0"/>
        <v>13.166666666666666</v>
      </c>
    </row>
    <row r="59" spans="1:5" x14ac:dyDescent="0.25">
      <c r="A59" s="5">
        <v>38908</v>
      </c>
      <c r="B59" s="14">
        <v>0.61</v>
      </c>
      <c r="C59" s="12">
        <v>24</v>
      </c>
      <c r="D59" s="4">
        <f t="shared" si="0"/>
        <v>25.416666666666668</v>
      </c>
    </row>
    <row r="60" spans="1:5" x14ac:dyDescent="0.25">
      <c r="A60" s="5">
        <v>38911</v>
      </c>
      <c r="B60" s="14"/>
      <c r="D60" s="3" t="s">
        <v>5</v>
      </c>
      <c r="E60" t="s">
        <v>26</v>
      </c>
    </row>
    <row r="61" spans="1:5" x14ac:dyDescent="0.25">
      <c r="A61" s="5">
        <v>38914</v>
      </c>
      <c r="B61" s="14">
        <v>0.3</v>
      </c>
      <c r="C61" s="12">
        <v>24</v>
      </c>
      <c r="D61" s="4">
        <f t="shared" si="0"/>
        <v>12.5</v>
      </c>
    </row>
    <row r="62" spans="1:5" x14ac:dyDescent="0.25">
      <c r="A62" s="5">
        <v>38917</v>
      </c>
      <c r="B62" s="14">
        <v>1.085</v>
      </c>
      <c r="C62" s="12">
        <v>24</v>
      </c>
      <c r="D62" s="4">
        <f t="shared" si="0"/>
        <v>45.208333333333336</v>
      </c>
    </row>
    <row r="63" spans="1:5" x14ac:dyDescent="0.25">
      <c r="A63" s="5">
        <v>38920</v>
      </c>
      <c r="B63" s="14">
        <v>0.28799999999999998</v>
      </c>
      <c r="C63" s="12">
        <v>24</v>
      </c>
      <c r="D63" s="4">
        <f t="shared" si="0"/>
        <v>12</v>
      </c>
    </row>
    <row r="64" spans="1:5" x14ac:dyDescent="0.25">
      <c r="A64" s="5">
        <v>38923</v>
      </c>
      <c r="B64" s="14">
        <v>0.59899999999999998</v>
      </c>
      <c r="C64" s="12">
        <v>24</v>
      </c>
      <c r="D64" s="4">
        <f t="shared" si="0"/>
        <v>24.958333333333332</v>
      </c>
    </row>
    <row r="65" spans="1:5" x14ac:dyDescent="0.25">
      <c r="A65" s="5">
        <v>38926</v>
      </c>
      <c r="B65" s="14">
        <v>0.255</v>
      </c>
      <c r="C65" s="12">
        <v>24</v>
      </c>
      <c r="D65" s="4">
        <f t="shared" si="0"/>
        <v>10.625</v>
      </c>
    </row>
    <row r="66" spans="1:5" x14ac:dyDescent="0.25">
      <c r="A66" s="5">
        <v>38929</v>
      </c>
      <c r="B66" s="14">
        <v>0.496</v>
      </c>
      <c r="C66" s="12">
        <v>24</v>
      </c>
      <c r="D66" s="4">
        <f t="shared" si="0"/>
        <v>20.666666666666668</v>
      </c>
    </row>
    <row r="67" spans="1:5" x14ac:dyDescent="0.25">
      <c r="A67" s="5">
        <v>38932</v>
      </c>
      <c r="B67" s="14">
        <v>0.496</v>
      </c>
      <c r="C67" s="12">
        <v>24</v>
      </c>
      <c r="D67" s="18">
        <f t="shared" si="0"/>
        <v>20.666666666666668</v>
      </c>
      <c r="E67" s="23" t="s">
        <v>18</v>
      </c>
    </row>
    <row r="68" spans="1:5" x14ac:dyDescent="0.25">
      <c r="A68" s="5">
        <v>38935</v>
      </c>
      <c r="B68" s="14">
        <v>0.77500000000000002</v>
      </c>
      <c r="C68" s="12">
        <v>24</v>
      </c>
      <c r="D68" s="4">
        <f t="shared" si="0"/>
        <v>32.291666666666664</v>
      </c>
    </row>
    <row r="69" spans="1:5" x14ac:dyDescent="0.25">
      <c r="A69" s="5">
        <v>38938</v>
      </c>
      <c r="B69" s="14">
        <v>0.318</v>
      </c>
      <c r="C69" s="12">
        <v>24</v>
      </c>
      <c r="D69" s="4">
        <f t="shared" si="0"/>
        <v>13.25</v>
      </c>
    </row>
    <row r="70" spans="1:5" x14ac:dyDescent="0.25">
      <c r="A70" s="5">
        <v>38941</v>
      </c>
      <c r="B70" s="14">
        <v>0.47699999999999998</v>
      </c>
      <c r="C70" s="12">
        <v>24</v>
      </c>
      <c r="D70" s="4">
        <f t="shared" si="0"/>
        <v>19.875</v>
      </c>
    </row>
    <row r="71" spans="1:5" x14ac:dyDescent="0.25">
      <c r="A71" s="5">
        <v>38944</v>
      </c>
      <c r="B71" s="14">
        <v>0.21299999999999999</v>
      </c>
      <c r="C71" s="12">
        <v>24</v>
      </c>
      <c r="D71" s="4">
        <f t="shared" si="0"/>
        <v>8.875</v>
      </c>
    </row>
    <row r="72" spans="1:5" x14ac:dyDescent="0.25">
      <c r="A72" s="5">
        <v>38947</v>
      </c>
      <c r="B72" s="14">
        <v>1.0349999999999999</v>
      </c>
      <c r="C72" s="12">
        <v>24</v>
      </c>
      <c r="D72" s="4">
        <f t="shared" si="0"/>
        <v>43.125</v>
      </c>
    </row>
    <row r="73" spans="1:5" x14ac:dyDescent="0.25">
      <c r="A73" s="5">
        <v>38950</v>
      </c>
      <c r="B73" s="14">
        <v>0.25800000000000001</v>
      </c>
      <c r="C73" s="12">
        <v>24</v>
      </c>
      <c r="D73" s="4">
        <f t="shared" si="0"/>
        <v>10.75</v>
      </c>
    </row>
    <row r="74" spans="1:5" x14ac:dyDescent="0.25">
      <c r="A74" s="5">
        <v>38953</v>
      </c>
      <c r="B74" s="14">
        <v>0.56399999999999995</v>
      </c>
      <c r="C74" s="12">
        <v>24</v>
      </c>
      <c r="D74" s="4">
        <f t="shared" si="0"/>
        <v>23.5</v>
      </c>
    </row>
    <row r="75" spans="1:5" x14ac:dyDescent="0.25">
      <c r="A75" s="5">
        <v>38956</v>
      </c>
      <c r="B75" s="14">
        <v>0.59299999999999997</v>
      </c>
      <c r="C75" s="12">
        <v>24</v>
      </c>
      <c r="D75" s="4">
        <f t="shared" si="0"/>
        <v>24.708333333333332</v>
      </c>
    </row>
    <row r="76" spans="1:5" x14ac:dyDescent="0.25">
      <c r="A76" s="5">
        <v>38959</v>
      </c>
      <c r="B76" s="14">
        <v>0.27300000000000002</v>
      </c>
      <c r="C76" s="12">
        <v>24</v>
      </c>
      <c r="D76" s="4">
        <f t="shared" si="0"/>
        <v>11.375</v>
      </c>
    </row>
    <row r="77" spans="1:5" x14ac:dyDescent="0.25">
      <c r="A77" s="5">
        <v>38962</v>
      </c>
      <c r="B77" s="14">
        <v>0.19400000000000001</v>
      </c>
      <c r="C77" s="12">
        <v>24</v>
      </c>
      <c r="D77" s="4">
        <f t="shared" si="0"/>
        <v>8.0833333333333339</v>
      </c>
    </row>
    <row r="78" spans="1:5" x14ac:dyDescent="0.25">
      <c r="A78" s="5">
        <v>38965</v>
      </c>
      <c r="B78" s="14">
        <v>0.28799999999999998</v>
      </c>
      <c r="C78" s="12">
        <v>24</v>
      </c>
      <c r="D78" s="4">
        <f t="shared" si="0"/>
        <v>12</v>
      </c>
    </row>
    <row r="79" spans="1:5" x14ac:dyDescent="0.25">
      <c r="A79" s="5">
        <v>38968</v>
      </c>
      <c r="B79" s="15">
        <v>0.54900000000000004</v>
      </c>
      <c r="C79" s="12">
        <v>24</v>
      </c>
      <c r="D79" s="4">
        <f t="shared" si="0"/>
        <v>22.875</v>
      </c>
    </row>
    <row r="80" spans="1:5" x14ac:dyDescent="0.25">
      <c r="A80" s="5">
        <v>38971</v>
      </c>
      <c r="B80" s="15">
        <v>0.46300000000000002</v>
      </c>
      <c r="C80" s="12">
        <v>24</v>
      </c>
      <c r="D80" s="4">
        <f t="shared" ref="D80:D98" si="1">IF(B80="","",B80*1000/C80)</f>
        <v>19.291666666666668</v>
      </c>
    </row>
    <row r="81" spans="1:4" x14ac:dyDescent="0.25">
      <c r="A81" s="5">
        <v>38974</v>
      </c>
      <c r="B81" s="15">
        <v>0.255</v>
      </c>
      <c r="C81" s="12">
        <v>24</v>
      </c>
      <c r="D81" s="4">
        <f t="shared" si="1"/>
        <v>10.625</v>
      </c>
    </row>
    <row r="82" spans="1:4" x14ac:dyDescent="0.25">
      <c r="A82" s="5">
        <v>38977</v>
      </c>
      <c r="B82" s="15">
        <v>0.54</v>
      </c>
      <c r="C82" s="12">
        <v>24</v>
      </c>
      <c r="D82" s="4">
        <f t="shared" si="1"/>
        <v>22.5</v>
      </c>
    </row>
    <row r="83" spans="1:4" x14ac:dyDescent="0.25">
      <c r="A83" s="5">
        <v>38980</v>
      </c>
      <c r="B83" s="15">
        <v>0.11600000000000001</v>
      </c>
      <c r="C83" s="12">
        <v>24</v>
      </c>
      <c r="D83" s="4">
        <f t="shared" si="1"/>
        <v>4.833333333333333</v>
      </c>
    </row>
    <row r="84" spans="1:4" x14ac:dyDescent="0.25">
      <c r="A84" s="5">
        <v>38983</v>
      </c>
      <c r="B84" s="15">
        <v>7.9000000000000001E-2</v>
      </c>
      <c r="C84" s="12">
        <v>24</v>
      </c>
      <c r="D84" s="4">
        <f t="shared" si="1"/>
        <v>3.2916666666666665</v>
      </c>
    </row>
    <row r="85" spans="1:4" x14ac:dyDescent="0.25">
      <c r="A85" s="5">
        <v>38986</v>
      </c>
      <c r="B85" s="14">
        <v>0.23899999999999999</v>
      </c>
      <c r="C85" s="12">
        <v>24</v>
      </c>
      <c r="D85" s="4">
        <f t="shared" si="1"/>
        <v>9.9583333333333339</v>
      </c>
    </row>
    <row r="86" spans="1:4" x14ac:dyDescent="0.25">
      <c r="A86" s="5">
        <v>38989</v>
      </c>
      <c r="B86" s="14">
        <v>0.14599999999999999</v>
      </c>
      <c r="C86" s="12">
        <v>24</v>
      </c>
      <c r="D86" s="4">
        <f t="shared" si="1"/>
        <v>6.083333333333333</v>
      </c>
    </row>
    <row r="87" spans="1:4" x14ac:dyDescent="0.25">
      <c r="A87" s="5">
        <v>38992</v>
      </c>
      <c r="B87" s="14">
        <v>0.247</v>
      </c>
      <c r="C87" s="12">
        <v>24</v>
      </c>
      <c r="D87" s="4">
        <f t="shared" si="1"/>
        <v>10.291666666666666</v>
      </c>
    </row>
    <row r="88" spans="1:4" x14ac:dyDescent="0.25">
      <c r="A88" s="5">
        <v>38995</v>
      </c>
      <c r="B88" s="14">
        <v>0.192</v>
      </c>
      <c r="C88" s="12">
        <v>24</v>
      </c>
      <c r="D88" s="4">
        <f t="shared" si="1"/>
        <v>8</v>
      </c>
    </row>
    <row r="89" spans="1:4" x14ac:dyDescent="0.25">
      <c r="A89" s="5">
        <v>38998</v>
      </c>
      <c r="B89" s="14">
        <v>0.22</v>
      </c>
      <c r="C89" s="12">
        <v>24</v>
      </c>
      <c r="D89" s="4">
        <f t="shared" si="1"/>
        <v>9.1666666666666661</v>
      </c>
    </row>
    <row r="90" spans="1:4" x14ac:dyDescent="0.25">
      <c r="A90" s="5">
        <v>39001</v>
      </c>
      <c r="B90" s="14">
        <v>0.28599999999999998</v>
      </c>
      <c r="C90" s="12">
        <v>24</v>
      </c>
      <c r="D90" s="4">
        <f t="shared" si="1"/>
        <v>11.916666666666666</v>
      </c>
    </row>
    <row r="91" spans="1:4" x14ac:dyDescent="0.25">
      <c r="A91" s="5">
        <v>39004</v>
      </c>
      <c r="B91" s="14">
        <v>0.11799999999999999</v>
      </c>
      <c r="C91" s="12">
        <v>24</v>
      </c>
      <c r="D91" s="4">
        <f t="shared" si="1"/>
        <v>4.916666666666667</v>
      </c>
    </row>
    <row r="92" spans="1:4" x14ac:dyDescent="0.25">
      <c r="A92" s="5">
        <v>39007</v>
      </c>
      <c r="B92" s="14">
        <v>0.28100000000000003</v>
      </c>
      <c r="C92" s="12">
        <v>24</v>
      </c>
      <c r="D92" s="4">
        <f t="shared" si="1"/>
        <v>11.708333333333334</v>
      </c>
    </row>
    <row r="93" spans="1:4" x14ac:dyDescent="0.25">
      <c r="A93" s="5">
        <v>39010</v>
      </c>
      <c r="B93" s="14">
        <v>0.25</v>
      </c>
      <c r="C93" s="12">
        <v>24</v>
      </c>
      <c r="D93" s="4">
        <f t="shared" si="1"/>
        <v>10.416666666666666</v>
      </c>
    </row>
    <row r="94" spans="1:4" x14ac:dyDescent="0.25">
      <c r="A94" s="5">
        <v>39013</v>
      </c>
      <c r="B94" s="14">
        <v>0.16900000000000001</v>
      </c>
      <c r="C94" s="12">
        <v>24</v>
      </c>
      <c r="D94" s="4">
        <f t="shared" si="1"/>
        <v>7.041666666666667</v>
      </c>
    </row>
    <row r="95" spans="1:4" x14ac:dyDescent="0.25">
      <c r="A95" s="5">
        <v>39016</v>
      </c>
      <c r="B95" s="14">
        <v>0.223</v>
      </c>
      <c r="C95" s="12">
        <v>24</v>
      </c>
      <c r="D95" s="4">
        <f t="shared" si="1"/>
        <v>9.2916666666666661</v>
      </c>
    </row>
    <row r="96" spans="1:4" x14ac:dyDescent="0.25">
      <c r="A96" s="5">
        <v>39019</v>
      </c>
      <c r="B96" s="14">
        <v>0.20799999999999999</v>
      </c>
      <c r="C96" s="12">
        <v>24</v>
      </c>
      <c r="D96" s="4">
        <f t="shared" si="1"/>
        <v>8.6666666666666661</v>
      </c>
    </row>
    <row r="97" spans="1:5" x14ac:dyDescent="0.25">
      <c r="A97" s="5">
        <v>39022</v>
      </c>
      <c r="B97" s="14">
        <v>0.13600000000000001</v>
      </c>
      <c r="C97" s="12">
        <v>24</v>
      </c>
      <c r="D97" s="4">
        <f t="shared" si="1"/>
        <v>5.666666666666667</v>
      </c>
    </row>
    <row r="98" spans="1:5" x14ac:dyDescent="0.25">
      <c r="A98" s="5">
        <v>39025</v>
      </c>
      <c r="B98" s="14">
        <v>0.183</v>
      </c>
      <c r="C98" s="12">
        <v>24</v>
      </c>
      <c r="D98" s="18">
        <f t="shared" si="1"/>
        <v>7.625</v>
      </c>
      <c r="E98" s="23" t="s">
        <v>18</v>
      </c>
    </row>
    <row r="99" spans="1:5" x14ac:dyDescent="0.25">
      <c r="A99" s="5">
        <v>39028</v>
      </c>
      <c r="B99" s="14"/>
      <c r="D99" s="3" t="s">
        <v>5</v>
      </c>
      <c r="E99" t="s">
        <v>39</v>
      </c>
    </row>
    <row r="100" spans="1:5" x14ac:dyDescent="0.25">
      <c r="A100" s="5">
        <v>39031</v>
      </c>
      <c r="B100" s="14">
        <v>0.42399999999999999</v>
      </c>
      <c r="C100" s="12">
        <v>24</v>
      </c>
      <c r="D100" s="4">
        <f t="shared" ref="D100:D117" si="2">IF(B100="","",B100*1000/C100)</f>
        <v>17.666666666666668</v>
      </c>
    </row>
    <row r="101" spans="1:5" x14ac:dyDescent="0.25">
      <c r="A101" s="5">
        <v>39034</v>
      </c>
      <c r="B101" s="14">
        <v>0.42299999999999999</v>
      </c>
      <c r="C101" s="12">
        <v>24</v>
      </c>
      <c r="D101" s="4">
        <f t="shared" si="2"/>
        <v>17.625</v>
      </c>
    </row>
    <row r="102" spans="1:5" x14ac:dyDescent="0.25">
      <c r="A102" s="5">
        <v>39037</v>
      </c>
      <c r="B102" s="14">
        <v>0.16400000000000001</v>
      </c>
      <c r="C102" s="12">
        <v>24</v>
      </c>
      <c r="D102" s="4">
        <f t="shared" si="2"/>
        <v>6.833333333333333</v>
      </c>
    </row>
    <row r="103" spans="1:5" x14ac:dyDescent="0.25">
      <c r="A103" s="5">
        <v>39040</v>
      </c>
      <c r="B103" s="14">
        <v>0.46500000000000002</v>
      </c>
      <c r="C103" s="12">
        <v>24</v>
      </c>
      <c r="D103" s="4">
        <f t="shared" si="2"/>
        <v>19.375</v>
      </c>
    </row>
    <row r="104" spans="1:5" x14ac:dyDescent="0.25">
      <c r="A104" s="5">
        <v>39043</v>
      </c>
      <c r="B104" s="14">
        <v>0.314</v>
      </c>
      <c r="C104" s="12">
        <v>24</v>
      </c>
      <c r="D104" s="4">
        <f t="shared" si="2"/>
        <v>13.083333333333334</v>
      </c>
    </row>
    <row r="105" spans="1:5" x14ac:dyDescent="0.25">
      <c r="A105" s="5">
        <v>39046</v>
      </c>
      <c r="B105" s="14">
        <v>0.38400000000000001</v>
      </c>
      <c r="C105" s="12">
        <v>24</v>
      </c>
      <c r="D105" s="4">
        <f t="shared" si="2"/>
        <v>16</v>
      </c>
    </row>
    <row r="106" spans="1:5" x14ac:dyDescent="0.25">
      <c r="A106" s="5">
        <v>39049</v>
      </c>
      <c r="B106" s="14">
        <v>0.42399999999999999</v>
      </c>
      <c r="C106" s="12">
        <v>24</v>
      </c>
      <c r="D106" s="4">
        <f t="shared" si="2"/>
        <v>17.666666666666668</v>
      </c>
    </row>
    <row r="107" spans="1:5" x14ac:dyDescent="0.25">
      <c r="A107" s="5">
        <v>39052</v>
      </c>
      <c r="B107" s="14">
        <v>0.14699999999999999</v>
      </c>
      <c r="C107" s="12">
        <v>24</v>
      </c>
      <c r="D107" s="4">
        <f t="shared" si="2"/>
        <v>6.125</v>
      </c>
    </row>
    <row r="108" spans="1:5" x14ac:dyDescent="0.25">
      <c r="A108" s="5">
        <v>39055</v>
      </c>
      <c r="B108" s="14">
        <v>0.221</v>
      </c>
      <c r="C108" s="12">
        <v>24</v>
      </c>
      <c r="D108" s="4">
        <f t="shared" si="2"/>
        <v>9.2083333333333339</v>
      </c>
    </row>
    <row r="109" spans="1:5" x14ac:dyDescent="0.25">
      <c r="A109" s="5">
        <v>39058</v>
      </c>
      <c r="B109" s="14">
        <v>0.19600000000000001</v>
      </c>
      <c r="C109" s="12">
        <v>24</v>
      </c>
      <c r="D109" s="4">
        <f t="shared" si="2"/>
        <v>8.1666666666666661</v>
      </c>
    </row>
    <row r="110" spans="1:5" x14ac:dyDescent="0.25">
      <c r="A110" s="5">
        <v>39061</v>
      </c>
      <c r="B110" s="14">
        <v>0.28000000000000003</v>
      </c>
      <c r="C110" s="12">
        <v>24</v>
      </c>
      <c r="D110" s="4">
        <f t="shared" si="2"/>
        <v>11.666666666666666</v>
      </c>
    </row>
    <row r="111" spans="1:5" x14ac:dyDescent="0.25">
      <c r="A111" s="5">
        <v>39064</v>
      </c>
      <c r="B111" s="14">
        <v>0.26300000000000001</v>
      </c>
      <c r="C111" s="12">
        <v>24</v>
      </c>
      <c r="D111" s="4">
        <f t="shared" si="2"/>
        <v>10.958333333333334</v>
      </c>
    </row>
    <row r="112" spans="1:5" x14ac:dyDescent="0.25">
      <c r="A112" s="5">
        <v>39067</v>
      </c>
      <c r="B112" s="14">
        <v>0.33300000000000002</v>
      </c>
      <c r="C112" s="12">
        <v>24</v>
      </c>
      <c r="D112" s="4">
        <f t="shared" si="2"/>
        <v>13.875</v>
      </c>
    </row>
    <row r="113" spans="1:5" x14ac:dyDescent="0.25">
      <c r="A113" s="5">
        <v>39070</v>
      </c>
      <c r="B113" s="14">
        <v>0.35299999999999998</v>
      </c>
      <c r="C113" s="12">
        <v>24</v>
      </c>
      <c r="D113" s="4">
        <f t="shared" si="2"/>
        <v>14.708333333333334</v>
      </c>
    </row>
    <row r="114" spans="1:5" x14ac:dyDescent="0.25">
      <c r="A114" s="5">
        <v>39073</v>
      </c>
      <c r="B114" s="14">
        <v>0.13900000000000001</v>
      </c>
      <c r="C114" s="12">
        <v>24</v>
      </c>
      <c r="D114" s="18">
        <f t="shared" si="2"/>
        <v>5.791666666666667</v>
      </c>
      <c r="E114" s="23" t="s">
        <v>18</v>
      </c>
    </row>
    <row r="115" spans="1:5" x14ac:dyDescent="0.25">
      <c r="A115" s="5">
        <v>39076</v>
      </c>
      <c r="B115" s="14">
        <v>0.311</v>
      </c>
      <c r="C115" s="12">
        <v>24</v>
      </c>
      <c r="D115" s="4">
        <f t="shared" si="2"/>
        <v>12.958333333333334</v>
      </c>
    </row>
    <row r="116" spans="1:5" x14ac:dyDescent="0.25">
      <c r="A116" s="5">
        <v>39079</v>
      </c>
      <c r="B116" s="14">
        <v>0.29299999999999998</v>
      </c>
      <c r="C116" s="12">
        <v>24</v>
      </c>
      <c r="D116" s="4">
        <f t="shared" si="2"/>
        <v>12.208333333333334</v>
      </c>
    </row>
    <row r="117" spans="1:5" x14ac:dyDescent="0.25">
      <c r="A117" s="5">
        <v>39082</v>
      </c>
      <c r="B117" s="14">
        <v>0.11700000000000001</v>
      </c>
      <c r="C117" s="12">
        <v>24</v>
      </c>
      <c r="D117" s="4">
        <f t="shared" si="2"/>
        <v>4.875</v>
      </c>
    </row>
    <row r="118" spans="1:5" x14ac:dyDescent="0.25">
      <c r="A118" s="5">
        <v>39085</v>
      </c>
      <c r="B118" s="15" t="s">
        <v>19</v>
      </c>
      <c r="C118" s="10" t="s">
        <v>19</v>
      </c>
      <c r="D118" s="3" t="s">
        <v>5</v>
      </c>
      <c r="E118" t="s">
        <v>9</v>
      </c>
    </row>
    <row r="119" spans="1:5" x14ac:dyDescent="0.25">
      <c r="A119" s="5">
        <v>39088</v>
      </c>
      <c r="B119" s="14">
        <v>0.3</v>
      </c>
      <c r="C119" s="12">
        <v>24</v>
      </c>
      <c r="D119" s="4">
        <f t="shared" ref="D119:D129" si="3">IF(B119="","",B119*1000/C119)</f>
        <v>12.5</v>
      </c>
    </row>
    <row r="120" spans="1:5" x14ac:dyDescent="0.25">
      <c r="A120" s="5">
        <v>39091</v>
      </c>
      <c r="B120" s="52" t="s">
        <v>19</v>
      </c>
      <c r="C120" s="10" t="s">
        <v>19</v>
      </c>
      <c r="D120" s="3" t="s">
        <v>5</v>
      </c>
      <c r="E120" t="s">
        <v>42</v>
      </c>
    </row>
    <row r="121" spans="1:5" x14ac:dyDescent="0.25">
      <c r="A121" s="5">
        <v>39094</v>
      </c>
      <c r="B121" s="47">
        <v>0.28100000000000003</v>
      </c>
      <c r="C121" s="12">
        <v>24</v>
      </c>
      <c r="D121" s="4">
        <f t="shared" si="3"/>
        <v>11.708333333333334</v>
      </c>
    </row>
    <row r="122" spans="1:5" x14ac:dyDescent="0.25">
      <c r="A122" s="5">
        <v>39097</v>
      </c>
      <c r="B122" s="47">
        <v>0.17399999999999999</v>
      </c>
      <c r="C122" s="12">
        <v>24</v>
      </c>
      <c r="D122" s="4">
        <f t="shared" si="3"/>
        <v>7.25</v>
      </c>
    </row>
    <row r="123" spans="1:5" x14ac:dyDescent="0.25">
      <c r="A123" s="5">
        <v>39100</v>
      </c>
      <c r="B123" s="47">
        <v>0.28499999999999998</v>
      </c>
      <c r="C123" s="12">
        <v>24</v>
      </c>
      <c r="D123" s="4">
        <f t="shared" si="3"/>
        <v>11.875</v>
      </c>
    </row>
    <row r="124" spans="1:5" x14ac:dyDescent="0.25">
      <c r="A124" s="5">
        <v>39103</v>
      </c>
      <c r="B124" s="47">
        <v>0.29099999999999998</v>
      </c>
      <c r="C124" s="12">
        <v>24</v>
      </c>
      <c r="D124" s="4">
        <f t="shared" si="3"/>
        <v>12.125</v>
      </c>
    </row>
    <row r="125" spans="1:5" x14ac:dyDescent="0.25">
      <c r="A125" s="5">
        <v>39106</v>
      </c>
      <c r="B125" s="47">
        <v>0.434</v>
      </c>
      <c r="C125" s="12">
        <v>24</v>
      </c>
      <c r="D125" s="4">
        <f t="shared" si="3"/>
        <v>18.083333333333332</v>
      </c>
    </row>
    <row r="126" spans="1:5" x14ac:dyDescent="0.25">
      <c r="A126" s="5">
        <v>39109</v>
      </c>
      <c r="B126" s="47">
        <v>0.23</v>
      </c>
      <c r="C126" s="12" t="s">
        <v>47</v>
      </c>
      <c r="D126" s="3" t="s">
        <v>5</v>
      </c>
    </row>
    <row r="127" spans="1:5" x14ac:dyDescent="0.25">
      <c r="A127" s="5">
        <v>39112</v>
      </c>
      <c r="B127" s="47">
        <v>0.27800000000000002</v>
      </c>
      <c r="C127" s="12">
        <v>24</v>
      </c>
      <c r="D127" s="4">
        <f t="shared" si="3"/>
        <v>11.583333333333334</v>
      </c>
    </row>
    <row r="128" spans="1:5" x14ac:dyDescent="0.25">
      <c r="A128" s="5">
        <v>39115</v>
      </c>
      <c r="B128" s="47">
        <v>0.29899999999999999</v>
      </c>
      <c r="C128" s="12">
        <v>24</v>
      </c>
      <c r="D128" s="4">
        <f t="shared" si="3"/>
        <v>12.458333333333334</v>
      </c>
    </row>
    <row r="129" spans="1:4" x14ac:dyDescent="0.25">
      <c r="A129" s="5">
        <v>39118</v>
      </c>
      <c r="B129" s="47">
        <v>0.20799999999999999</v>
      </c>
      <c r="C129" s="12">
        <v>24</v>
      </c>
      <c r="D129" s="4">
        <f t="shared" si="3"/>
        <v>8.6666666666666661</v>
      </c>
    </row>
    <row r="130" spans="1:4" x14ac:dyDescent="0.25">
      <c r="A130" s="5">
        <v>39121</v>
      </c>
      <c r="B130" s="47">
        <v>0.30499999999999999</v>
      </c>
      <c r="C130" s="12">
        <v>24</v>
      </c>
      <c r="D130" s="4">
        <f>IF(Dale!B130="","",Dale!B130*1000/Dale!C130)</f>
        <v>13.25</v>
      </c>
    </row>
    <row r="131" spans="1:4" x14ac:dyDescent="0.25">
      <c r="A131" s="5">
        <v>39124</v>
      </c>
      <c r="B131" s="47">
        <v>0.40300000000000002</v>
      </c>
      <c r="C131" s="12">
        <v>24</v>
      </c>
      <c r="D131" s="4">
        <f>IF(Dale!B131="","",Dale!B131*1000/Dale!C131)</f>
        <v>14.541666666666666</v>
      </c>
    </row>
    <row r="132" spans="1:4" x14ac:dyDescent="0.25">
      <c r="A132" s="5">
        <v>39127</v>
      </c>
      <c r="B132" s="47">
        <v>0.17199999999999999</v>
      </c>
      <c r="C132" s="12">
        <v>24</v>
      </c>
      <c r="D132" s="4">
        <f t="shared" ref="D132:D143" si="4">IF(B132="","",B132*1000/C132)</f>
        <v>7.166666666666667</v>
      </c>
    </row>
    <row r="133" spans="1:4" x14ac:dyDescent="0.25">
      <c r="A133" s="5">
        <v>39130</v>
      </c>
      <c r="B133" s="47">
        <v>0.46100000000000002</v>
      </c>
      <c r="C133" s="12">
        <v>24</v>
      </c>
      <c r="D133" s="4">
        <f t="shared" si="4"/>
        <v>19.208333333333332</v>
      </c>
    </row>
    <row r="134" spans="1:4" x14ac:dyDescent="0.25">
      <c r="A134" s="5">
        <v>39133</v>
      </c>
      <c r="B134" s="47">
        <v>0.26500000000000001</v>
      </c>
      <c r="C134" s="12">
        <v>24</v>
      </c>
      <c r="D134" s="4">
        <f t="shared" si="4"/>
        <v>11.041666666666666</v>
      </c>
    </row>
    <row r="135" spans="1:4" x14ac:dyDescent="0.25">
      <c r="A135" s="5">
        <v>39136</v>
      </c>
      <c r="B135" s="47">
        <v>0.22</v>
      </c>
      <c r="C135" s="12">
        <v>24</v>
      </c>
      <c r="D135" s="4">
        <f t="shared" si="4"/>
        <v>9.1666666666666661</v>
      </c>
    </row>
    <row r="136" spans="1:4" x14ac:dyDescent="0.25">
      <c r="A136" s="5">
        <v>39139</v>
      </c>
      <c r="B136" s="47">
        <v>0.19900000000000001</v>
      </c>
      <c r="C136" s="12">
        <v>24</v>
      </c>
      <c r="D136" s="4">
        <f t="shared" si="4"/>
        <v>8.2916666666666661</v>
      </c>
    </row>
    <row r="137" spans="1:4" x14ac:dyDescent="0.25">
      <c r="A137" s="5">
        <v>39142</v>
      </c>
      <c r="B137" s="47">
        <v>0.4</v>
      </c>
      <c r="C137" s="12">
        <v>24</v>
      </c>
      <c r="D137" s="4">
        <f t="shared" si="4"/>
        <v>16.666666666666668</v>
      </c>
    </row>
    <row r="138" spans="1:4" x14ac:dyDescent="0.25">
      <c r="A138" s="5">
        <v>39145</v>
      </c>
      <c r="B138" s="47">
        <v>0.27100000000000002</v>
      </c>
      <c r="C138" s="12">
        <v>24</v>
      </c>
      <c r="D138" s="4">
        <f t="shared" si="4"/>
        <v>11.291666666666666</v>
      </c>
    </row>
    <row r="139" spans="1:4" x14ac:dyDescent="0.25">
      <c r="A139" s="5">
        <v>39148</v>
      </c>
      <c r="B139" s="47">
        <v>0.44600000000000001</v>
      </c>
      <c r="C139" s="12">
        <v>24</v>
      </c>
      <c r="D139" s="4">
        <f t="shared" si="4"/>
        <v>18.583333333333332</v>
      </c>
    </row>
    <row r="140" spans="1:4" x14ac:dyDescent="0.25">
      <c r="A140" s="5">
        <v>39151</v>
      </c>
      <c r="B140" s="47">
        <v>0.375</v>
      </c>
      <c r="C140" s="12">
        <v>24</v>
      </c>
      <c r="D140" s="4">
        <f t="shared" si="4"/>
        <v>15.625</v>
      </c>
    </row>
    <row r="141" spans="1:4" x14ac:dyDescent="0.25">
      <c r="A141" s="5">
        <v>39154</v>
      </c>
      <c r="B141" s="47">
        <v>0.38400000000000001</v>
      </c>
      <c r="C141" s="12">
        <v>24</v>
      </c>
      <c r="D141" s="4">
        <f t="shared" si="4"/>
        <v>16</v>
      </c>
    </row>
    <row r="142" spans="1:4" x14ac:dyDescent="0.25">
      <c r="A142" s="5">
        <v>39157</v>
      </c>
      <c r="B142" s="47">
        <v>0.26600000000000001</v>
      </c>
      <c r="C142" s="12">
        <v>24</v>
      </c>
      <c r="D142" s="4">
        <f t="shared" si="4"/>
        <v>11.083333333333334</v>
      </c>
    </row>
    <row r="143" spans="1:4" x14ac:dyDescent="0.25">
      <c r="A143" s="5">
        <v>39160</v>
      </c>
      <c r="B143" s="47">
        <v>0.311</v>
      </c>
      <c r="C143" s="12">
        <v>24</v>
      </c>
      <c r="D143" s="4">
        <f t="shared" si="4"/>
        <v>12.958333333333334</v>
      </c>
    </row>
    <row r="144" spans="1:4" x14ac:dyDescent="0.25">
      <c r="A144" s="5">
        <v>39163</v>
      </c>
      <c r="B144" s="47">
        <v>0.28000000000000003</v>
      </c>
      <c r="C144" s="12">
        <v>24</v>
      </c>
      <c r="D144" s="4">
        <f t="shared" ref="D144:D207" si="5">IF(B144="","",B144*1000/C144)</f>
        <v>11.666666666666666</v>
      </c>
    </row>
    <row r="145" spans="1:5" x14ac:dyDescent="0.25">
      <c r="A145" s="5">
        <v>39166</v>
      </c>
      <c r="B145" s="47">
        <v>0.317</v>
      </c>
      <c r="C145" s="12">
        <v>24</v>
      </c>
      <c r="D145" s="4">
        <f t="shared" si="5"/>
        <v>13.208333333333334</v>
      </c>
    </row>
    <row r="146" spans="1:5" x14ac:dyDescent="0.25">
      <c r="A146" s="5">
        <v>39169</v>
      </c>
      <c r="B146" s="47">
        <v>0.26400000000000001</v>
      </c>
      <c r="C146" s="12">
        <v>24</v>
      </c>
      <c r="D146" s="4">
        <f t="shared" si="5"/>
        <v>11</v>
      </c>
    </row>
    <row r="147" spans="1:5" x14ac:dyDescent="0.25">
      <c r="A147" s="5">
        <v>39172</v>
      </c>
      <c r="B147" s="52" t="s">
        <v>19</v>
      </c>
      <c r="C147" s="10" t="s">
        <v>19</v>
      </c>
      <c r="D147" s="3" t="s">
        <v>5</v>
      </c>
      <c r="E147" t="s">
        <v>8</v>
      </c>
    </row>
    <row r="148" spans="1:5" x14ac:dyDescent="0.25">
      <c r="A148" s="5">
        <v>39175</v>
      </c>
      <c r="B148" s="47">
        <v>0.221</v>
      </c>
      <c r="C148" s="12">
        <v>24</v>
      </c>
      <c r="D148" s="4">
        <f t="shared" si="5"/>
        <v>9.2083333333333339</v>
      </c>
    </row>
    <row r="149" spans="1:5" x14ac:dyDescent="0.25">
      <c r="A149" s="5">
        <v>39178</v>
      </c>
      <c r="B149" s="52" t="s">
        <v>19</v>
      </c>
      <c r="C149" s="10" t="s">
        <v>19</v>
      </c>
      <c r="D149" s="3" t="s">
        <v>5</v>
      </c>
      <c r="E149" t="s">
        <v>9</v>
      </c>
    </row>
    <row r="150" spans="1:5" x14ac:dyDescent="0.25">
      <c r="A150" s="5">
        <v>39181</v>
      </c>
      <c r="B150" s="52" t="s">
        <v>19</v>
      </c>
      <c r="C150" s="10" t="s">
        <v>19</v>
      </c>
      <c r="D150" s="3" t="s">
        <v>5</v>
      </c>
      <c r="E150" t="s">
        <v>9</v>
      </c>
    </row>
    <row r="151" spans="1:5" x14ac:dyDescent="0.25">
      <c r="A151" s="5">
        <v>39184</v>
      </c>
      <c r="B151" s="47">
        <v>0.224</v>
      </c>
      <c r="C151" s="12">
        <v>24</v>
      </c>
      <c r="D151" s="4">
        <f t="shared" si="5"/>
        <v>9.3333333333333339</v>
      </c>
    </row>
    <row r="152" spans="1:5" x14ac:dyDescent="0.25">
      <c r="A152" s="5">
        <v>39187</v>
      </c>
      <c r="B152" s="47">
        <v>0.17299999999999999</v>
      </c>
      <c r="C152" s="12">
        <v>24</v>
      </c>
      <c r="D152" s="4">
        <f t="shared" si="5"/>
        <v>7.208333333333333</v>
      </c>
    </row>
    <row r="153" spans="1:5" x14ac:dyDescent="0.25">
      <c r="A153" s="5">
        <v>39190</v>
      </c>
      <c r="B153" s="47">
        <v>0.28899999999999998</v>
      </c>
      <c r="C153" s="12">
        <v>24</v>
      </c>
      <c r="D153" s="4">
        <f t="shared" si="5"/>
        <v>12.041666666666666</v>
      </c>
    </row>
    <row r="154" spans="1:5" x14ac:dyDescent="0.25">
      <c r="A154" s="5">
        <v>39193</v>
      </c>
      <c r="B154" s="47">
        <v>0.36899999999999999</v>
      </c>
      <c r="C154" s="12">
        <v>24</v>
      </c>
      <c r="D154" s="4">
        <f t="shared" si="5"/>
        <v>15.375</v>
      </c>
    </row>
    <row r="155" spans="1:5" x14ac:dyDescent="0.25">
      <c r="A155" s="5">
        <v>39196</v>
      </c>
      <c r="B155" s="47">
        <v>0.32600000000000001</v>
      </c>
      <c r="C155" s="12">
        <v>24</v>
      </c>
      <c r="D155" s="4">
        <f t="shared" si="5"/>
        <v>13.583333333333334</v>
      </c>
    </row>
    <row r="156" spans="1:5" x14ac:dyDescent="0.25">
      <c r="A156" s="5">
        <v>39199</v>
      </c>
      <c r="B156" s="47">
        <v>0.192</v>
      </c>
      <c r="C156" s="12">
        <v>24</v>
      </c>
      <c r="D156" s="4">
        <f t="shared" si="5"/>
        <v>8</v>
      </c>
    </row>
    <row r="157" spans="1:5" x14ac:dyDescent="0.25">
      <c r="A157" s="5">
        <v>39202</v>
      </c>
      <c r="B157" s="47">
        <v>0.25700000000000001</v>
      </c>
      <c r="C157" s="12">
        <v>24</v>
      </c>
      <c r="D157" s="4">
        <f t="shared" si="5"/>
        <v>10.708333333333334</v>
      </c>
    </row>
    <row r="158" spans="1:5" x14ac:dyDescent="0.25">
      <c r="A158" s="5">
        <v>39205</v>
      </c>
      <c r="B158" s="47">
        <v>0.47699999999999998</v>
      </c>
      <c r="C158" s="12">
        <v>24</v>
      </c>
      <c r="D158" s="18">
        <f t="shared" si="5"/>
        <v>19.875</v>
      </c>
      <c r="E158" s="23" t="s">
        <v>18</v>
      </c>
    </row>
    <row r="159" spans="1:5" x14ac:dyDescent="0.25">
      <c r="A159" s="5">
        <v>39208</v>
      </c>
      <c r="B159" s="47">
        <v>0.29499999999999998</v>
      </c>
      <c r="C159" s="12">
        <v>24</v>
      </c>
      <c r="D159" s="4">
        <f t="shared" si="5"/>
        <v>12.291666666666666</v>
      </c>
    </row>
    <row r="160" spans="1:5" x14ac:dyDescent="0.25">
      <c r="A160" s="5">
        <v>39211</v>
      </c>
      <c r="B160" s="47">
        <v>0.57899999999999996</v>
      </c>
      <c r="C160" s="12">
        <v>24</v>
      </c>
      <c r="D160" s="4">
        <f t="shared" si="5"/>
        <v>24.125</v>
      </c>
    </row>
    <row r="161" spans="1:4" x14ac:dyDescent="0.25">
      <c r="A161" s="5">
        <v>39214</v>
      </c>
      <c r="B161" s="47">
        <v>0.32900000000000001</v>
      </c>
      <c r="C161" s="12">
        <v>24</v>
      </c>
      <c r="D161" s="4">
        <f t="shared" si="5"/>
        <v>13.708333333333334</v>
      </c>
    </row>
    <row r="162" spans="1:4" x14ac:dyDescent="0.25">
      <c r="A162" s="5">
        <v>39217</v>
      </c>
      <c r="B162" s="47">
        <v>0.59799999999999998</v>
      </c>
      <c r="C162" s="12">
        <v>24</v>
      </c>
      <c r="D162" s="4">
        <f t="shared" si="5"/>
        <v>24.916666666666668</v>
      </c>
    </row>
    <row r="163" spans="1:4" x14ac:dyDescent="0.25">
      <c r="A163" s="5">
        <v>39220</v>
      </c>
      <c r="B163" s="47">
        <v>0.14899999999999999</v>
      </c>
      <c r="C163" s="12">
        <v>24</v>
      </c>
      <c r="D163" s="4">
        <f t="shared" si="5"/>
        <v>6.208333333333333</v>
      </c>
    </row>
    <row r="164" spans="1:4" x14ac:dyDescent="0.25">
      <c r="A164" s="5">
        <v>39223</v>
      </c>
      <c r="B164" s="47">
        <v>0.39800000000000002</v>
      </c>
      <c r="C164" s="12">
        <v>24</v>
      </c>
      <c r="D164" s="4">
        <f t="shared" si="5"/>
        <v>16.583333333333332</v>
      </c>
    </row>
    <row r="165" spans="1:4" x14ac:dyDescent="0.25">
      <c r="A165" s="5">
        <v>39226</v>
      </c>
      <c r="B165" s="47">
        <v>0.63800000000000001</v>
      </c>
      <c r="C165" s="12">
        <v>24</v>
      </c>
      <c r="D165" s="4">
        <f t="shared" si="5"/>
        <v>26.583333333333332</v>
      </c>
    </row>
    <row r="166" spans="1:4" x14ac:dyDescent="0.25">
      <c r="A166" s="5">
        <v>39229</v>
      </c>
      <c r="B166" s="47">
        <v>0.72199999999999998</v>
      </c>
      <c r="C166" s="12">
        <v>24</v>
      </c>
      <c r="D166" s="4">
        <f t="shared" si="5"/>
        <v>30.083333333333332</v>
      </c>
    </row>
    <row r="167" spans="1:4" x14ac:dyDescent="0.25">
      <c r="A167" s="5">
        <v>39232</v>
      </c>
      <c r="B167" s="47">
        <v>0.79600000000000004</v>
      </c>
      <c r="C167" s="12">
        <v>24</v>
      </c>
      <c r="D167" s="4">
        <f t="shared" si="5"/>
        <v>33.166666666666664</v>
      </c>
    </row>
    <row r="168" spans="1:4" x14ac:dyDescent="0.25">
      <c r="A168" s="5">
        <v>39235</v>
      </c>
      <c r="B168" s="47">
        <v>0.48499999999999999</v>
      </c>
      <c r="C168" s="12">
        <v>24</v>
      </c>
      <c r="D168" s="4">
        <f t="shared" si="5"/>
        <v>20.208333333333332</v>
      </c>
    </row>
    <row r="169" spans="1:4" x14ac:dyDescent="0.25">
      <c r="A169" s="5">
        <v>39238</v>
      </c>
      <c r="B169" s="47">
        <v>0.248</v>
      </c>
      <c r="C169" s="12">
        <v>24</v>
      </c>
      <c r="D169" s="4">
        <f t="shared" si="5"/>
        <v>10.333333333333334</v>
      </c>
    </row>
    <row r="170" spans="1:4" x14ac:dyDescent="0.25">
      <c r="A170" s="5">
        <v>39241</v>
      </c>
      <c r="B170" s="47">
        <v>0.27</v>
      </c>
      <c r="C170" s="12">
        <v>24</v>
      </c>
      <c r="D170" s="4">
        <f t="shared" si="5"/>
        <v>11.25</v>
      </c>
    </row>
    <row r="171" spans="1:4" x14ac:dyDescent="0.25">
      <c r="A171" s="5">
        <v>39244</v>
      </c>
      <c r="B171" s="47">
        <v>0.40500000000000003</v>
      </c>
      <c r="C171" s="12">
        <v>24</v>
      </c>
      <c r="D171" s="4">
        <f t="shared" si="5"/>
        <v>16.875</v>
      </c>
    </row>
    <row r="172" spans="1:4" x14ac:dyDescent="0.25">
      <c r="A172" s="5">
        <v>39247</v>
      </c>
      <c r="B172" s="47">
        <v>0.56599999999999995</v>
      </c>
      <c r="C172" s="12">
        <v>24</v>
      </c>
      <c r="D172" s="4">
        <f t="shared" si="5"/>
        <v>23.583333333333332</v>
      </c>
    </row>
    <row r="173" spans="1:4" x14ac:dyDescent="0.25">
      <c r="A173" s="5">
        <v>39250</v>
      </c>
      <c r="B173" s="47">
        <v>0.76700000000000002</v>
      </c>
      <c r="C173" s="12">
        <v>24</v>
      </c>
      <c r="D173" s="4">
        <f t="shared" si="5"/>
        <v>31.958333333333332</v>
      </c>
    </row>
    <row r="174" spans="1:4" x14ac:dyDescent="0.25">
      <c r="A174" s="5">
        <v>39253</v>
      </c>
      <c r="B174" s="47">
        <v>0.22500000000000001</v>
      </c>
      <c r="C174" s="12">
        <v>24</v>
      </c>
      <c r="D174" s="4">
        <f t="shared" si="5"/>
        <v>9.375</v>
      </c>
    </row>
    <row r="175" spans="1:4" x14ac:dyDescent="0.25">
      <c r="A175" s="5">
        <v>39256</v>
      </c>
      <c r="B175" s="47">
        <v>0.54300000000000004</v>
      </c>
      <c r="C175" s="12">
        <v>24</v>
      </c>
      <c r="D175" s="4">
        <f t="shared" si="5"/>
        <v>22.625</v>
      </c>
    </row>
    <row r="176" spans="1:4" x14ac:dyDescent="0.25">
      <c r="A176" s="5">
        <v>39259</v>
      </c>
      <c r="B176" s="47">
        <v>0.435</v>
      </c>
      <c r="C176" s="12">
        <v>24</v>
      </c>
      <c r="D176" s="4">
        <f t="shared" si="5"/>
        <v>18.125</v>
      </c>
    </row>
    <row r="177" spans="1:4" x14ac:dyDescent="0.25">
      <c r="A177" s="5">
        <v>39262</v>
      </c>
      <c r="B177" s="47">
        <v>0.36699999999999999</v>
      </c>
      <c r="C177" s="12">
        <v>24</v>
      </c>
      <c r="D177" s="4">
        <f t="shared" si="5"/>
        <v>15.291666666666666</v>
      </c>
    </row>
    <row r="178" spans="1:4" x14ac:dyDescent="0.25">
      <c r="A178" s="5">
        <v>39265</v>
      </c>
      <c r="B178" s="47">
        <v>0.186</v>
      </c>
      <c r="C178" s="12">
        <v>24</v>
      </c>
      <c r="D178" s="4">
        <f t="shared" si="5"/>
        <v>7.75</v>
      </c>
    </row>
    <row r="179" spans="1:4" x14ac:dyDescent="0.25">
      <c r="A179" s="5">
        <v>39268</v>
      </c>
      <c r="B179" s="47">
        <v>0.58699999999999997</v>
      </c>
      <c r="C179" s="10" t="s">
        <v>19</v>
      </c>
      <c r="D179" s="3" t="s">
        <v>5</v>
      </c>
    </row>
    <row r="180" spans="1:4" x14ac:dyDescent="0.25">
      <c r="A180" s="5">
        <v>39271</v>
      </c>
      <c r="B180" s="47">
        <v>0</v>
      </c>
      <c r="C180" s="12">
        <v>24</v>
      </c>
      <c r="D180" s="3" t="s">
        <v>5</v>
      </c>
    </row>
    <row r="181" spans="1:4" x14ac:dyDescent="0.25">
      <c r="A181" s="5">
        <v>39274</v>
      </c>
      <c r="B181" s="47">
        <v>0.14299999999999999</v>
      </c>
      <c r="C181" s="12">
        <v>24</v>
      </c>
      <c r="D181" s="4">
        <f t="shared" si="5"/>
        <v>5.958333333333333</v>
      </c>
    </row>
    <row r="182" spans="1:4" x14ac:dyDescent="0.25">
      <c r="A182" s="5">
        <v>39277</v>
      </c>
      <c r="B182" s="47">
        <v>0.32600000000000001</v>
      </c>
      <c r="C182" s="12">
        <v>24</v>
      </c>
      <c r="D182" s="4">
        <f t="shared" si="5"/>
        <v>13.583333333333334</v>
      </c>
    </row>
    <row r="183" spans="1:4" x14ac:dyDescent="0.25">
      <c r="A183" s="5">
        <v>39280</v>
      </c>
      <c r="B183" s="47">
        <v>0.35299999999999998</v>
      </c>
      <c r="C183" s="12">
        <v>24</v>
      </c>
      <c r="D183" s="4">
        <f t="shared" si="5"/>
        <v>14.708333333333334</v>
      </c>
    </row>
    <row r="184" spans="1:4" x14ac:dyDescent="0.25">
      <c r="A184" s="5">
        <v>39283</v>
      </c>
      <c r="B184" s="47">
        <v>0.20200000000000001</v>
      </c>
      <c r="C184" s="12">
        <v>24</v>
      </c>
      <c r="D184" s="4">
        <f t="shared" si="5"/>
        <v>8.4166666666666661</v>
      </c>
    </row>
    <row r="185" spans="1:4" x14ac:dyDescent="0.25">
      <c r="A185" s="5">
        <v>39286</v>
      </c>
      <c r="B185" s="47">
        <v>0.40400000000000003</v>
      </c>
      <c r="C185" s="12">
        <v>24</v>
      </c>
      <c r="D185" s="4">
        <f t="shared" si="5"/>
        <v>16.833333333333332</v>
      </c>
    </row>
    <row r="186" spans="1:4" x14ac:dyDescent="0.25">
      <c r="A186" s="5">
        <v>39289</v>
      </c>
      <c r="B186" s="47">
        <v>0.95899999999999996</v>
      </c>
      <c r="C186" s="12">
        <v>24</v>
      </c>
      <c r="D186" s="4">
        <f t="shared" si="5"/>
        <v>39.958333333333336</v>
      </c>
    </row>
    <row r="187" spans="1:4" x14ac:dyDescent="0.25">
      <c r="A187" s="5">
        <v>39292</v>
      </c>
      <c r="B187" s="47">
        <v>0.45</v>
      </c>
      <c r="C187" s="12">
        <v>24</v>
      </c>
      <c r="D187" s="4">
        <f t="shared" si="5"/>
        <v>18.75</v>
      </c>
    </row>
    <row r="188" spans="1:4" x14ac:dyDescent="0.25">
      <c r="A188" s="5">
        <v>39295</v>
      </c>
      <c r="B188" s="47">
        <v>0.77700000000000002</v>
      </c>
      <c r="C188" s="12">
        <v>24</v>
      </c>
      <c r="D188" s="4">
        <f t="shared" si="5"/>
        <v>32.375</v>
      </c>
    </row>
    <row r="189" spans="1:4" x14ac:dyDescent="0.25">
      <c r="A189" s="5">
        <v>39298</v>
      </c>
      <c r="B189" s="47">
        <v>0.93300000000000005</v>
      </c>
      <c r="C189" s="12">
        <v>24</v>
      </c>
      <c r="D189" s="4">
        <f t="shared" si="5"/>
        <v>38.875</v>
      </c>
    </row>
    <row r="190" spans="1:4" x14ac:dyDescent="0.25">
      <c r="A190" s="5">
        <v>39301</v>
      </c>
      <c r="B190" s="47">
        <v>0.47099999999999997</v>
      </c>
      <c r="C190" s="12">
        <v>24</v>
      </c>
      <c r="D190" s="4">
        <f t="shared" si="5"/>
        <v>19.625</v>
      </c>
    </row>
    <row r="191" spans="1:4" x14ac:dyDescent="0.25">
      <c r="A191" s="5">
        <v>39304</v>
      </c>
      <c r="B191" s="47">
        <v>0.29099999999999998</v>
      </c>
      <c r="C191" s="12">
        <v>24</v>
      </c>
      <c r="D191" s="4">
        <f t="shared" si="5"/>
        <v>12.125</v>
      </c>
    </row>
    <row r="192" spans="1:4" x14ac:dyDescent="0.25">
      <c r="A192" s="5">
        <v>39307</v>
      </c>
      <c r="B192" s="47">
        <v>0.52100000000000002</v>
      </c>
      <c r="C192" s="12">
        <v>24</v>
      </c>
      <c r="D192" s="4">
        <f t="shared" si="5"/>
        <v>21.708333333333332</v>
      </c>
    </row>
    <row r="193" spans="1:4" x14ac:dyDescent="0.25">
      <c r="A193" s="5">
        <v>39310</v>
      </c>
      <c r="B193" s="47">
        <v>0.55700000000000005</v>
      </c>
      <c r="C193" s="12">
        <v>24</v>
      </c>
      <c r="D193" s="4">
        <f t="shared" si="5"/>
        <v>23.208333333333332</v>
      </c>
    </row>
    <row r="194" spans="1:4" x14ac:dyDescent="0.25">
      <c r="A194" s="5">
        <v>39313</v>
      </c>
      <c r="B194" s="47">
        <v>0.45</v>
      </c>
      <c r="C194" s="12">
        <v>24</v>
      </c>
      <c r="D194" s="4">
        <f t="shared" si="5"/>
        <v>18.75</v>
      </c>
    </row>
    <row r="195" spans="1:4" x14ac:dyDescent="0.25">
      <c r="A195" s="5">
        <v>39316</v>
      </c>
      <c r="B195" s="47">
        <v>0.36199999999999999</v>
      </c>
      <c r="C195" s="12">
        <v>24</v>
      </c>
      <c r="D195" s="4">
        <f t="shared" si="5"/>
        <v>15.083333333333334</v>
      </c>
    </row>
    <row r="196" spans="1:4" x14ac:dyDescent="0.25">
      <c r="A196" s="5">
        <v>39319</v>
      </c>
      <c r="B196" s="47">
        <v>0.189</v>
      </c>
      <c r="C196" s="12">
        <v>24</v>
      </c>
      <c r="D196" s="4">
        <f t="shared" si="5"/>
        <v>7.875</v>
      </c>
    </row>
    <row r="197" spans="1:4" x14ac:dyDescent="0.25">
      <c r="A197" s="5">
        <v>39322</v>
      </c>
      <c r="B197" s="47">
        <v>0.66900000000000004</v>
      </c>
      <c r="C197" s="12">
        <v>24</v>
      </c>
      <c r="D197" s="4">
        <f t="shared" si="5"/>
        <v>27.875</v>
      </c>
    </row>
    <row r="198" spans="1:4" x14ac:dyDescent="0.25">
      <c r="A198" s="5">
        <v>39325</v>
      </c>
      <c r="B198" s="47">
        <v>0.14499999999999999</v>
      </c>
      <c r="C198" s="12">
        <v>24</v>
      </c>
      <c r="D198" s="4">
        <f t="shared" si="5"/>
        <v>6.041666666666667</v>
      </c>
    </row>
    <row r="199" spans="1:4" x14ac:dyDescent="0.25">
      <c r="A199" s="5">
        <v>39328</v>
      </c>
      <c r="B199" s="47">
        <v>0.71199999999999997</v>
      </c>
      <c r="C199" s="12">
        <v>24</v>
      </c>
      <c r="D199" s="4">
        <f t="shared" si="5"/>
        <v>29.666666666666668</v>
      </c>
    </row>
    <row r="200" spans="1:4" x14ac:dyDescent="0.25">
      <c r="A200" s="5">
        <v>39331</v>
      </c>
      <c r="B200" s="47">
        <v>0.871</v>
      </c>
      <c r="C200" s="12">
        <v>24</v>
      </c>
      <c r="D200" s="4">
        <f t="shared" si="5"/>
        <v>36.291666666666664</v>
      </c>
    </row>
    <row r="201" spans="1:4" x14ac:dyDescent="0.25">
      <c r="A201" s="5">
        <v>39334</v>
      </c>
      <c r="B201" s="47">
        <v>0.311</v>
      </c>
      <c r="C201" s="12">
        <v>24</v>
      </c>
      <c r="D201" s="4">
        <f t="shared" si="5"/>
        <v>12.958333333333334</v>
      </c>
    </row>
    <row r="202" spans="1:4" x14ac:dyDescent="0.25">
      <c r="A202" s="5">
        <v>39337</v>
      </c>
      <c r="B202" s="47">
        <v>0.158</v>
      </c>
      <c r="C202" s="12">
        <v>24</v>
      </c>
      <c r="D202" s="4">
        <f t="shared" si="5"/>
        <v>6.583333333333333</v>
      </c>
    </row>
    <row r="203" spans="1:4" x14ac:dyDescent="0.25">
      <c r="A203" s="5">
        <v>39340</v>
      </c>
      <c r="B203" s="47">
        <v>0.1</v>
      </c>
      <c r="C203" s="12">
        <v>24</v>
      </c>
      <c r="D203" s="4">
        <f t="shared" si="5"/>
        <v>4.166666666666667</v>
      </c>
    </row>
    <row r="204" spans="1:4" x14ac:dyDescent="0.25">
      <c r="A204" s="5">
        <v>39343</v>
      </c>
      <c r="B204" s="47">
        <v>0.52200000000000002</v>
      </c>
      <c r="C204" s="12">
        <v>24</v>
      </c>
      <c r="D204" s="4">
        <f t="shared" si="5"/>
        <v>21.75</v>
      </c>
    </row>
    <row r="205" spans="1:4" x14ac:dyDescent="0.25">
      <c r="A205" s="5">
        <v>39346</v>
      </c>
      <c r="B205" s="47">
        <v>0.63500000000000001</v>
      </c>
      <c r="C205" s="12">
        <v>24</v>
      </c>
      <c r="D205" s="4">
        <f t="shared" si="5"/>
        <v>26.458333333333332</v>
      </c>
    </row>
    <row r="206" spans="1:4" x14ac:dyDescent="0.25">
      <c r="A206" s="5">
        <v>39349</v>
      </c>
      <c r="B206" s="47">
        <v>0.307</v>
      </c>
      <c r="C206" s="12">
        <v>24</v>
      </c>
      <c r="D206" s="4">
        <f t="shared" si="5"/>
        <v>12.791666666666666</v>
      </c>
    </row>
    <row r="207" spans="1:4" x14ac:dyDescent="0.25">
      <c r="A207" s="5">
        <v>39352</v>
      </c>
      <c r="B207" s="47">
        <v>0.27600000000000002</v>
      </c>
      <c r="C207" s="12">
        <v>24</v>
      </c>
      <c r="D207" s="4">
        <f t="shared" si="5"/>
        <v>11.5</v>
      </c>
    </row>
    <row r="208" spans="1:4" x14ac:dyDescent="0.25">
      <c r="A208" s="5">
        <v>39355</v>
      </c>
      <c r="B208" s="47">
        <v>0.32</v>
      </c>
      <c r="C208" s="12">
        <v>24</v>
      </c>
      <c r="D208" s="4">
        <f t="shared" ref="D208:D271" si="6">IF(B208="","",B208*1000/C208)</f>
        <v>13.333333333333334</v>
      </c>
    </row>
    <row r="209" spans="1:5" x14ac:dyDescent="0.25">
      <c r="A209" s="5">
        <v>39358</v>
      </c>
      <c r="B209" s="47">
        <v>0.44800000000000001</v>
      </c>
      <c r="C209" s="12">
        <v>24</v>
      </c>
      <c r="D209" s="4">
        <f t="shared" si="6"/>
        <v>18.666666666666668</v>
      </c>
    </row>
    <row r="210" spans="1:5" x14ac:dyDescent="0.25">
      <c r="A210" s="5">
        <v>39361</v>
      </c>
      <c r="B210" s="47">
        <v>0.26300000000000001</v>
      </c>
      <c r="C210" s="12">
        <v>24</v>
      </c>
      <c r="D210" s="4">
        <f t="shared" si="6"/>
        <v>10.958333333333334</v>
      </c>
    </row>
    <row r="211" spans="1:5" x14ac:dyDescent="0.25">
      <c r="A211" s="5">
        <v>39364</v>
      </c>
      <c r="B211" s="47">
        <v>0.128</v>
      </c>
      <c r="C211" s="12">
        <v>24</v>
      </c>
      <c r="D211" s="4">
        <f t="shared" si="6"/>
        <v>5.333333333333333</v>
      </c>
    </row>
    <row r="212" spans="1:5" x14ac:dyDescent="0.25">
      <c r="A212" s="5">
        <v>39367</v>
      </c>
      <c r="B212" s="47">
        <v>0.157</v>
      </c>
      <c r="C212" s="12">
        <v>24</v>
      </c>
      <c r="D212" s="4">
        <f t="shared" si="6"/>
        <v>6.541666666666667</v>
      </c>
    </row>
    <row r="213" spans="1:5" x14ac:dyDescent="0.25">
      <c r="A213" s="5">
        <v>39370</v>
      </c>
      <c r="B213" s="47">
        <v>0.36799999999999999</v>
      </c>
      <c r="C213" s="12">
        <v>24</v>
      </c>
      <c r="D213" s="4">
        <f t="shared" si="6"/>
        <v>15.333333333333334</v>
      </c>
    </row>
    <row r="214" spans="1:5" x14ac:dyDescent="0.25">
      <c r="A214" s="5">
        <v>39373</v>
      </c>
      <c r="B214" s="52" t="s">
        <v>19</v>
      </c>
      <c r="C214" s="10" t="s">
        <v>19</v>
      </c>
      <c r="D214" s="3" t="s">
        <v>5</v>
      </c>
      <c r="E214" t="s">
        <v>60</v>
      </c>
    </row>
    <row r="215" spans="1:5" x14ac:dyDescent="0.25">
      <c r="A215" s="5">
        <v>39376</v>
      </c>
      <c r="B215" s="52" t="s">
        <v>19</v>
      </c>
      <c r="C215" s="10" t="s">
        <v>19</v>
      </c>
      <c r="D215" s="3" t="s">
        <v>5</v>
      </c>
      <c r="E215" t="s">
        <v>60</v>
      </c>
    </row>
    <row r="216" spans="1:5" x14ac:dyDescent="0.25">
      <c r="A216" s="5">
        <v>39379</v>
      </c>
      <c r="B216" s="47">
        <v>8.4000000000000005E-2</v>
      </c>
      <c r="C216" s="12">
        <v>24</v>
      </c>
      <c r="D216" s="4">
        <f t="shared" si="6"/>
        <v>3.5</v>
      </c>
    </row>
    <row r="217" spans="1:5" x14ac:dyDescent="0.25">
      <c r="A217" s="5">
        <v>39382</v>
      </c>
      <c r="B217" s="47">
        <v>0.28699999999999998</v>
      </c>
      <c r="C217" s="12">
        <v>24</v>
      </c>
      <c r="D217" s="4">
        <f t="shared" si="6"/>
        <v>11.958333333333334</v>
      </c>
    </row>
    <row r="218" spans="1:5" x14ac:dyDescent="0.25">
      <c r="A218" s="5">
        <v>39385</v>
      </c>
      <c r="B218" s="47">
        <v>0.315</v>
      </c>
      <c r="C218" s="12">
        <v>24</v>
      </c>
      <c r="D218" s="4">
        <f t="shared" si="6"/>
        <v>13.125</v>
      </c>
    </row>
    <row r="219" spans="1:5" x14ac:dyDescent="0.25">
      <c r="A219" s="5">
        <v>39388</v>
      </c>
      <c r="B219" s="47">
        <v>0.14000000000000001</v>
      </c>
      <c r="C219" s="12">
        <v>24</v>
      </c>
      <c r="D219" s="4">
        <f t="shared" si="6"/>
        <v>5.833333333333333</v>
      </c>
    </row>
    <row r="220" spans="1:5" x14ac:dyDescent="0.25">
      <c r="A220" s="5">
        <v>39391</v>
      </c>
      <c r="B220" s="47">
        <v>0.23599999999999999</v>
      </c>
      <c r="C220" s="12">
        <v>23.9</v>
      </c>
      <c r="D220" s="4">
        <f t="shared" si="6"/>
        <v>9.8744769874477001</v>
      </c>
    </row>
    <row r="221" spans="1:5" x14ac:dyDescent="0.25">
      <c r="A221" s="5">
        <v>39394</v>
      </c>
      <c r="B221" s="47">
        <v>0.307</v>
      </c>
      <c r="C221" s="12">
        <v>24</v>
      </c>
      <c r="D221" s="4">
        <f t="shared" si="6"/>
        <v>12.791666666666666</v>
      </c>
    </row>
    <row r="222" spans="1:5" x14ac:dyDescent="0.25">
      <c r="A222" s="5">
        <v>39397</v>
      </c>
      <c r="B222" s="47">
        <v>0.42899999999999999</v>
      </c>
      <c r="C222" s="12">
        <v>24</v>
      </c>
      <c r="D222" s="4">
        <f t="shared" si="6"/>
        <v>17.875</v>
      </c>
    </row>
    <row r="223" spans="1:5" x14ac:dyDescent="0.25">
      <c r="A223" s="5">
        <v>39400</v>
      </c>
      <c r="B223" s="47">
        <v>0.28299999999999997</v>
      </c>
      <c r="C223" s="12">
        <v>24</v>
      </c>
      <c r="D223" s="4">
        <f t="shared" si="6"/>
        <v>11.791666666666666</v>
      </c>
    </row>
    <row r="224" spans="1:5" x14ac:dyDescent="0.25">
      <c r="A224" s="5">
        <v>39403</v>
      </c>
      <c r="B224" s="47">
        <v>0.25800000000000001</v>
      </c>
      <c r="C224" s="12">
        <v>24</v>
      </c>
      <c r="D224" s="4">
        <f t="shared" si="6"/>
        <v>10.75</v>
      </c>
    </row>
    <row r="225" spans="1:5" x14ac:dyDescent="0.25">
      <c r="A225" s="5">
        <v>39406</v>
      </c>
      <c r="B225" s="47">
        <v>0.42899999999999999</v>
      </c>
      <c r="C225" s="12">
        <v>24</v>
      </c>
      <c r="D225" s="4">
        <f t="shared" si="6"/>
        <v>17.875</v>
      </c>
    </row>
    <row r="226" spans="1:5" x14ac:dyDescent="0.25">
      <c r="A226" s="5">
        <v>39409</v>
      </c>
      <c r="B226" s="47">
        <v>0.156</v>
      </c>
      <c r="C226" s="12">
        <v>24</v>
      </c>
      <c r="D226" s="4">
        <f t="shared" si="6"/>
        <v>6.5</v>
      </c>
    </row>
    <row r="227" spans="1:5" x14ac:dyDescent="0.25">
      <c r="A227" s="5">
        <v>39412</v>
      </c>
      <c r="B227" s="47">
        <v>0.40899999999999997</v>
      </c>
      <c r="C227" s="12">
        <v>23.9</v>
      </c>
      <c r="D227" s="4">
        <f t="shared" si="6"/>
        <v>17.112970711297073</v>
      </c>
    </row>
    <row r="228" spans="1:5" x14ac:dyDescent="0.25">
      <c r="A228" s="5">
        <v>39415</v>
      </c>
      <c r="B228" s="47">
        <v>0.20200000000000001</v>
      </c>
      <c r="C228" s="12">
        <v>23.7</v>
      </c>
      <c r="D228" s="4">
        <f t="shared" si="6"/>
        <v>8.5232067510548521</v>
      </c>
    </row>
    <row r="229" spans="1:5" x14ac:dyDescent="0.25">
      <c r="A229" s="5">
        <v>39418</v>
      </c>
      <c r="B229" s="47">
        <v>0.4</v>
      </c>
      <c r="C229" s="12">
        <v>24</v>
      </c>
      <c r="D229" s="4">
        <f t="shared" si="6"/>
        <v>16.666666666666668</v>
      </c>
    </row>
    <row r="230" spans="1:5" x14ac:dyDescent="0.25">
      <c r="A230" s="5">
        <v>39421</v>
      </c>
      <c r="B230" s="47">
        <v>0.27800000000000002</v>
      </c>
      <c r="C230" s="12">
        <v>23.9</v>
      </c>
      <c r="D230" s="4">
        <f t="shared" si="6"/>
        <v>11.631799163179917</v>
      </c>
    </row>
    <row r="231" spans="1:5" x14ac:dyDescent="0.25">
      <c r="A231" s="5">
        <v>39424</v>
      </c>
      <c r="B231" s="47">
        <v>0.48</v>
      </c>
      <c r="C231" s="12">
        <v>23.9</v>
      </c>
      <c r="D231" s="4">
        <f t="shared" si="6"/>
        <v>20.083682008368203</v>
      </c>
    </row>
    <row r="232" spans="1:5" x14ac:dyDescent="0.25">
      <c r="A232" s="5">
        <v>39427</v>
      </c>
      <c r="B232" s="47">
        <v>0.24399999999999999</v>
      </c>
      <c r="C232" s="12">
        <v>24</v>
      </c>
      <c r="D232" s="4">
        <f t="shared" si="6"/>
        <v>10.166666666666666</v>
      </c>
    </row>
    <row r="233" spans="1:5" x14ac:dyDescent="0.25">
      <c r="A233" s="5">
        <v>39430</v>
      </c>
      <c r="B233" s="47">
        <v>0.33700000000000002</v>
      </c>
      <c r="C233" s="12">
        <v>24</v>
      </c>
      <c r="D233" s="4">
        <f t="shared" si="6"/>
        <v>14.041666666666666</v>
      </c>
    </row>
    <row r="234" spans="1:5" x14ac:dyDescent="0.25">
      <c r="A234" s="5">
        <v>39433</v>
      </c>
      <c r="B234" s="47">
        <v>0.495</v>
      </c>
      <c r="C234" s="12">
        <v>24</v>
      </c>
      <c r="D234" s="4">
        <f t="shared" si="6"/>
        <v>20.625</v>
      </c>
    </row>
    <row r="235" spans="1:5" x14ac:dyDescent="0.25">
      <c r="A235" s="5">
        <v>39436</v>
      </c>
      <c r="B235" s="47">
        <v>0.52600000000000002</v>
      </c>
      <c r="C235" s="12">
        <v>24</v>
      </c>
      <c r="D235" s="4">
        <f t="shared" si="6"/>
        <v>21.916666666666668</v>
      </c>
    </row>
    <row r="236" spans="1:5" x14ac:dyDescent="0.25">
      <c r="A236" s="5">
        <v>39439</v>
      </c>
      <c r="B236" s="47">
        <v>8.6999999999999994E-2</v>
      </c>
      <c r="C236" s="12">
        <v>23.7</v>
      </c>
      <c r="D236" s="4">
        <f t="shared" si="6"/>
        <v>3.6708860759493671</v>
      </c>
    </row>
    <row r="237" spans="1:5" x14ac:dyDescent="0.25">
      <c r="A237" s="5">
        <v>39442</v>
      </c>
      <c r="B237" s="47">
        <v>0.26700000000000002</v>
      </c>
      <c r="C237" s="12">
        <v>23.8</v>
      </c>
      <c r="D237" s="4">
        <f t="shared" si="6"/>
        <v>11.218487394957982</v>
      </c>
    </row>
    <row r="238" spans="1:5" ht="13.8" thickBot="1" x14ac:dyDescent="0.3">
      <c r="A238" s="5">
        <v>39445</v>
      </c>
      <c r="B238" s="57">
        <v>0.32</v>
      </c>
      <c r="C238" s="58">
        <v>23.9</v>
      </c>
      <c r="D238" s="59">
        <f t="shared" si="6"/>
        <v>13.389121338912135</v>
      </c>
      <c r="E238" s="60"/>
    </row>
    <row r="239" spans="1:5" ht="13.8" thickTop="1" x14ac:dyDescent="0.25">
      <c r="A239" s="5">
        <v>39448</v>
      </c>
      <c r="B239" s="47">
        <v>0.45200000000000001</v>
      </c>
      <c r="C239" s="12">
        <v>23.7</v>
      </c>
      <c r="D239" s="4">
        <f t="shared" si="6"/>
        <v>19.071729957805907</v>
      </c>
    </row>
    <row r="240" spans="1:5" x14ac:dyDescent="0.25">
      <c r="A240" s="5">
        <v>39451</v>
      </c>
      <c r="B240" s="47">
        <v>0.27700000000000002</v>
      </c>
      <c r="C240" s="12">
        <v>24</v>
      </c>
      <c r="D240" s="4">
        <f t="shared" si="6"/>
        <v>11.541666666666666</v>
      </c>
    </row>
    <row r="241" spans="1:5" x14ac:dyDescent="0.25">
      <c r="A241" s="5">
        <v>39454</v>
      </c>
      <c r="B241" s="47">
        <v>0.155</v>
      </c>
      <c r="C241" s="12">
        <v>24</v>
      </c>
      <c r="D241" s="4">
        <f t="shared" si="6"/>
        <v>6.458333333333333</v>
      </c>
    </row>
    <row r="242" spans="1:5" x14ac:dyDescent="0.25">
      <c r="A242" s="5">
        <v>39457</v>
      </c>
      <c r="B242" s="47">
        <v>0.25</v>
      </c>
      <c r="C242" s="12">
        <v>24</v>
      </c>
      <c r="D242" s="4">
        <f t="shared" si="6"/>
        <v>10.416666666666666</v>
      </c>
    </row>
    <row r="243" spans="1:5" x14ac:dyDescent="0.25">
      <c r="A243" s="5">
        <v>39460</v>
      </c>
      <c r="B243" s="52" t="s">
        <v>19</v>
      </c>
      <c r="C243" s="10" t="s">
        <v>19</v>
      </c>
      <c r="D243" s="3" t="s">
        <v>5</v>
      </c>
      <c r="E243" t="s">
        <v>9</v>
      </c>
    </row>
    <row r="244" spans="1:5" x14ac:dyDescent="0.25">
      <c r="A244" s="5">
        <v>39463</v>
      </c>
      <c r="D244" s="4" t="str">
        <f t="shared" si="6"/>
        <v/>
      </c>
    </row>
    <row r="245" spans="1:5" x14ac:dyDescent="0.25">
      <c r="A245" s="5">
        <v>39466</v>
      </c>
      <c r="D245" s="4" t="str">
        <f t="shared" si="6"/>
        <v/>
      </c>
    </row>
    <row r="246" spans="1:5" x14ac:dyDescent="0.25">
      <c r="A246" s="5">
        <v>39469</v>
      </c>
      <c r="D246" s="4" t="str">
        <f t="shared" si="6"/>
        <v/>
      </c>
    </row>
    <row r="247" spans="1:5" x14ac:dyDescent="0.25">
      <c r="A247" s="5">
        <v>39472</v>
      </c>
      <c r="D247" s="4" t="str">
        <f t="shared" si="6"/>
        <v/>
      </c>
    </row>
    <row r="248" spans="1:5" x14ac:dyDescent="0.25">
      <c r="A248" s="5">
        <v>39475</v>
      </c>
      <c r="D248" s="4" t="str">
        <f t="shared" si="6"/>
        <v/>
      </c>
    </row>
    <row r="249" spans="1:5" x14ac:dyDescent="0.25">
      <c r="A249" s="5">
        <v>39478</v>
      </c>
      <c r="D249" s="4" t="str">
        <f t="shared" si="6"/>
        <v/>
      </c>
    </row>
    <row r="250" spans="1:5" x14ac:dyDescent="0.25">
      <c r="A250" s="5">
        <v>39481</v>
      </c>
      <c r="D250" s="4" t="str">
        <f t="shared" si="6"/>
        <v/>
      </c>
    </row>
    <row r="251" spans="1:5" x14ac:dyDescent="0.25">
      <c r="A251" s="5">
        <v>39484</v>
      </c>
      <c r="D251" s="4" t="str">
        <f t="shared" si="6"/>
        <v/>
      </c>
    </row>
    <row r="252" spans="1:5" x14ac:dyDescent="0.25">
      <c r="A252" s="5">
        <v>39487</v>
      </c>
      <c r="D252" s="4" t="str">
        <f t="shared" si="6"/>
        <v/>
      </c>
    </row>
    <row r="253" spans="1:5" x14ac:dyDescent="0.25">
      <c r="A253" s="5">
        <v>39490</v>
      </c>
      <c r="D253" s="4" t="str">
        <f t="shared" si="6"/>
        <v/>
      </c>
    </row>
    <row r="254" spans="1:5" x14ac:dyDescent="0.25">
      <c r="A254" s="5">
        <v>39493</v>
      </c>
      <c r="D254" s="4" t="str">
        <f t="shared" si="6"/>
        <v/>
      </c>
    </row>
    <row r="255" spans="1:5" x14ac:dyDescent="0.25">
      <c r="A255" s="5">
        <v>39496</v>
      </c>
      <c r="D255" s="4" t="str">
        <f t="shared" si="6"/>
        <v/>
      </c>
    </row>
    <row r="256" spans="1:5" x14ac:dyDescent="0.25">
      <c r="A256" s="5">
        <v>39499</v>
      </c>
      <c r="D256" s="4" t="str">
        <f t="shared" si="6"/>
        <v/>
      </c>
    </row>
    <row r="257" spans="1:4" x14ac:dyDescent="0.25">
      <c r="A257" s="5">
        <v>39502</v>
      </c>
      <c r="D257" s="4" t="str">
        <f t="shared" si="6"/>
        <v/>
      </c>
    </row>
    <row r="258" spans="1:4" x14ac:dyDescent="0.25">
      <c r="A258" s="5">
        <v>39505</v>
      </c>
      <c r="D258" s="4" t="str">
        <f t="shared" si="6"/>
        <v/>
      </c>
    </row>
    <row r="259" spans="1:4" x14ac:dyDescent="0.25">
      <c r="A259" s="5">
        <v>39508</v>
      </c>
      <c r="D259" s="4" t="str">
        <f t="shared" si="6"/>
        <v/>
      </c>
    </row>
    <row r="260" spans="1:4" x14ac:dyDescent="0.25">
      <c r="A260" s="5">
        <v>39511</v>
      </c>
      <c r="D260" s="4" t="str">
        <f t="shared" si="6"/>
        <v/>
      </c>
    </row>
    <row r="261" spans="1:4" x14ac:dyDescent="0.25">
      <c r="A261" s="5">
        <v>39514</v>
      </c>
      <c r="D261" s="4" t="str">
        <f t="shared" si="6"/>
        <v/>
      </c>
    </row>
    <row r="262" spans="1:4" x14ac:dyDescent="0.25">
      <c r="A262" s="5">
        <v>39517</v>
      </c>
      <c r="D262" s="4" t="str">
        <f t="shared" si="6"/>
        <v/>
      </c>
    </row>
    <row r="263" spans="1:4" x14ac:dyDescent="0.25">
      <c r="A263" s="5">
        <v>39520</v>
      </c>
      <c r="D263" s="4" t="str">
        <f t="shared" si="6"/>
        <v/>
      </c>
    </row>
    <row r="264" spans="1:4" x14ac:dyDescent="0.25">
      <c r="A264" s="5">
        <v>39523</v>
      </c>
      <c r="D264" s="4" t="str">
        <f t="shared" si="6"/>
        <v/>
      </c>
    </row>
    <row r="265" spans="1:4" x14ac:dyDescent="0.25">
      <c r="A265" s="5">
        <v>39526</v>
      </c>
      <c r="D265" s="4" t="str">
        <f t="shared" si="6"/>
        <v/>
      </c>
    </row>
    <row r="266" spans="1:4" x14ac:dyDescent="0.25">
      <c r="A266" s="5">
        <v>39529</v>
      </c>
      <c r="D266" s="4" t="str">
        <f t="shared" si="6"/>
        <v/>
      </c>
    </row>
    <row r="267" spans="1:4" x14ac:dyDescent="0.25">
      <c r="A267" s="5">
        <v>39532</v>
      </c>
      <c r="D267" s="4" t="str">
        <f t="shared" si="6"/>
        <v/>
      </c>
    </row>
    <row r="268" spans="1:4" x14ac:dyDescent="0.25">
      <c r="A268" s="5">
        <v>39535</v>
      </c>
      <c r="D268" s="4" t="str">
        <f t="shared" si="6"/>
        <v/>
      </c>
    </row>
    <row r="269" spans="1:4" x14ac:dyDescent="0.25">
      <c r="A269" s="5">
        <v>39538</v>
      </c>
      <c r="D269" s="4" t="str">
        <f t="shared" si="6"/>
        <v/>
      </c>
    </row>
    <row r="270" spans="1:4" x14ac:dyDescent="0.25">
      <c r="A270" s="5">
        <v>39541</v>
      </c>
      <c r="D270" s="4" t="str">
        <f t="shared" si="6"/>
        <v/>
      </c>
    </row>
    <row r="271" spans="1:4" x14ac:dyDescent="0.25">
      <c r="A271" s="5">
        <v>39544</v>
      </c>
      <c r="D271" s="4" t="str">
        <f t="shared" si="6"/>
        <v/>
      </c>
    </row>
    <row r="272" spans="1:4" x14ac:dyDescent="0.25">
      <c r="A272" s="5">
        <v>39547</v>
      </c>
      <c r="D272" s="4" t="str">
        <f t="shared" ref="D272:D335" si="7">IF(B272="","",B272*1000/C272)</f>
        <v/>
      </c>
    </row>
    <row r="273" spans="1:4" x14ac:dyDescent="0.25">
      <c r="A273" s="5">
        <v>39550</v>
      </c>
      <c r="D273" s="4" t="str">
        <f t="shared" si="7"/>
        <v/>
      </c>
    </row>
    <row r="274" spans="1:4" x14ac:dyDescent="0.25">
      <c r="A274" s="5">
        <v>39553</v>
      </c>
      <c r="D274" s="4" t="str">
        <f t="shared" si="7"/>
        <v/>
      </c>
    </row>
    <row r="275" spans="1:4" x14ac:dyDescent="0.25">
      <c r="A275" s="5">
        <v>39556</v>
      </c>
      <c r="D275" s="4" t="str">
        <f t="shared" si="7"/>
        <v/>
      </c>
    </row>
    <row r="276" spans="1:4" x14ac:dyDescent="0.25">
      <c r="A276" s="5">
        <v>39559</v>
      </c>
      <c r="D276" s="4" t="str">
        <f t="shared" si="7"/>
        <v/>
      </c>
    </row>
    <row r="277" spans="1:4" x14ac:dyDescent="0.25">
      <c r="A277" s="5">
        <v>39562</v>
      </c>
      <c r="D277" s="4" t="str">
        <f t="shared" si="7"/>
        <v/>
      </c>
    </row>
    <row r="278" spans="1:4" x14ac:dyDescent="0.25">
      <c r="A278" s="5">
        <v>39565</v>
      </c>
      <c r="D278" s="4" t="str">
        <f t="shared" si="7"/>
        <v/>
      </c>
    </row>
    <row r="279" spans="1:4" x14ac:dyDescent="0.25">
      <c r="A279" s="5">
        <v>39568</v>
      </c>
      <c r="D279" s="4" t="str">
        <f t="shared" si="7"/>
        <v/>
      </c>
    </row>
    <row r="280" spans="1:4" x14ac:dyDescent="0.25">
      <c r="A280" s="5">
        <v>39571</v>
      </c>
      <c r="D280" s="4" t="str">
        <f t="shared" si="7"/>
        <v/>
      </c>
    </row>
    <row r="281" spans="1:4" x14ac:dyDescent="0.25">
      <c r="A281" s="5">
        <v>39574</v>
      </c>
      <c r="D281" s="4" t="str">
        <f t="shared" si="7"/>
        <v/>
      </c>
    </row>
    <row r="282" spans="1:4" x14ac:dyDescent="0.25">
      <c r="A282" s="5">
        <v>39577</v>
      </c>
      <c r="D282" s="4" t="str">
        <f t="shared" si="7"/>
        <v/>
      </c>
    </row>
    <row r="283" spans="1:4" x14ac:dyDescent="0.25">
      <c r="A283" s="5">
        <v>39580</v>
      </c>
      <c r="D283" s="4" t="str">
        <f t="shared" si="7"/>
        <v/>
      </c>
    </row>
    <row r="284" spans="1:4" x14ac:dyDescent="0.25">
      <c r="A284" s="5">
        <v>39583</v>
      </c>
      <c r="D284" s="4" t="str">
        <f t="shared" si="7"/>
        <v/>
      </c>
    </row>
    <row r="285" spans="1:4" x14ac:dyDescent="0.25">
      <c r="A285" s="5">
        <v>39586</v>
      </c>
      <c r="D285" s="4" t="str">
        <f t="shared" si="7"/>
        <v/>
      </c>
    </row>
    <row r="286" spans="1:4" x14ac:dyDescent="0.25">
      <c r="A286" s="5">
        <v>39589</v>
      </c>
      <c r="D286" s="4" t="str">
        <f t="shared" si="7"/>
        <v/>
      </c>
    </row>
    <row r="287" spans="1:4" x14ac:dyDescent="0.25">
      <c r="A287" s="5">
        <v>39592</v>
      </c>
      <c r="D287" s="4" t="str">
        <f t="shared" si="7"/>
        <v/>
      </c>
    </row>
    <row r="288" spans="1:4" x14ac:dyDescent="0.25">
      <c r="A288" s="5">
        <v>39595</v>
      </c>
      <c r="D288" s="4" t="str">
        <f t="shared" si="7"/>
        <v/>
      </c>
    </row>
    <row r="289" spans="1:4" x14ac:dyDescent="0.25">
      <c r="A289" s="5">
        <v>39598</v>
      </c>
      <c r="D289" s="4" t="str">
        <f t="shared" si="7"/>
        <v/>
      </c>
    </row>
    <row r="290" spans="1:4" x14ac:dyDescent="0.25">
      <c r="A290" s="5">
        <v>39601</v>
      </c>
      <c r="D290" s="4" t="str">
        <f t="shared" si="7"/>
        <v/>
      </c>
    </row>
    <row r="291" spans="1:4" x14ac:dyDescent="0.25">
      <c r="A291" s="5">
        <v>39604</v>
      </c>
      <c r="D291" s="4" t="str">
        <f t="shared" si="7"/>
        <v/>
      </c>
    </row>
    <row r="292" spans="1:4" x14ac:dyDescent="0.25">
      <c r="A292" s="5">
        <v>39607</v>
      </c>
      <c r="D292" s="4" t="str">
        <f t="shared" si="7"/>
        <v/>
      </c>
    </row>
    <row r="293" spans="1:4" x14ac:dyDescent="0.25">
      <c r="A293" s="5">
        <v>39610</v>
      </c>
      <c r="D293" s="4" t="str">
        <f t="shared" si="7"/>
        <v/>
      </c>
    </row>
    <row r="294" spans="1:4" x14ac:dyDescent="0.25">
      <c r="A294" s="5">
        <v>39613</v>
      </c>
      <c r="D294" s="4" t="str">
        <f t="shared" si="7"/>
        <v/>
      </c>
    </row>
    <row r="295" spans="1:4" x14ac:dyDescent="0.25">
      <c r="A295" s="5">
        <v>39616</v>
      </c>
      <c r="D295" s="4" t="str">
        <f t="shared" si="7"/>
        <v/>
      </c>
    </row>
    <row r="296" spans="1:4" x14ac:dyDescent="0.25">
      <c r="A296" s="5">
        <v>39619</v>
      </c>
      <c r="D296" s="4" t="str">
        <f t="shared" si="7"/>
        <v/>
      </c>
    </row>
    <row r="297" spans="1:4" x14ac:dyDescent="0.25">
      <c r="A297" s="5">
        <v>39622</v>
      </c>
      <c r="D297" s="4" t="str">
        <f t="shared" si="7"/>
        <v/>
      </c>
    </row>
    <row r="298" spans="1:4" x14ac:dyDescent="0.25">
      <c r="A298" s="5">
        <v>39625</v>
      </c>
      <c r="D298" s="4" t="str">
        <f t="shared" si="7"/>
        <v/>
      </c>
    </row>
    <row r="299" spans="1:4" x14ac:dyDescent="0.25">
      <c r="A299" s="5">
        <v>39628</v>
      </c>
      <c r="D299" s="4" t="str">
        <f t="shared" si="7"/>
        <v/>
      </c>
    </row>
    <row r="300" spans="1:4" x14ac:dyDescent="0.25">
      <c r="A300" s="5">
        <v>39631</v>
      </c>
      <c r="D300" s="4" t="str">
        <f t="shared" si="7"/>
        <v/>
      </c>
    </row>
    <row r="301" spans="1:4" x14ac:dyDescent="0.25">
      <c r="A301" s="5">
        <v>39634</v>
      </c>
      <c r="D301" s="4" t="str">
        <f t="shared" si="7"/>
        <v/>
      </c>
    </row>
    <row r="302" spans="1:4" x14ac:dyDescent="0.25">
      <c r="A302" s="5">
        <v>39637</v>
      </c>
      <c r="D302" s="4" t="str">
        <f t="shared" si="7"/>
        <v/>
      </c>
    </row>
    <row r="303" spans="1:4" x14ac:dyDescent="0.25">
      <c r="A303" s="5">
        <v>39640</v>
      </c>
      <c r="D303" s="4" t="str">
        <f t="shared" si="7"/>
        <v/>
      </c>
    </row>
    <row r="304" spans="1:4" x14ac:dyDescent="0.25">
      <c r="A304" s="5">
        <v>39643</v>
      </c>
      <c r="D304" s="4" t="str">
        <f t="shared" si="7"/>
        <v/>
      </c>
    </row>
    <row r="305" spans="1:4" x14ac:dyDescent="0.25">
      <c r="A305" s="5">
        <v>39646</v>
      </c>
      <c r="D305" s="4" t="str">
        <f t="shared" si="7"/>
        <v/>
      </c>
    </row>
    <row r="306" spans="1:4" x14ac:dyDescent="0.25">
      <c r="A306" s="5">
        <v>39649</v>
      </c>
      <c r="D306" s="4" t="str">
        <f t="shared" si="7"/>
        <v/>
      </c>
    </row>
    <row r="307" spans="1:4" x14ac:dyDescent="0.25">
      <c r="A307" s="5">
        <v>39652</v>
      </c>
      <c r="D307" s="4" t="str">
        <f t="shared" si="7"/>
        <v/>
      </c>
    </row>
    <row r="308" spans="1:4" x14ac:dyDescent="0.25">
      <c r="A308" s="5">
        <v>39655</v>
      </c>
      <c r="D308" s="4" t="str">
        <f t="shared" si="7"/>
        <v/>
      </c>
    </row>
    <row r="309" spans="1:4" x14ac:dyDescent="0.25">
      <c r="A309" s="5">
        <v>39658</v>
      </c>
      <c r="D309" s="4" t="str">
        <f t="shared" si="7"/>
        <v/>
      </c>
    </row>
    <row r="310" spans="1:4" x14ac:dyDescent="0.25">
      <c r="A310" s="5">
        <v>39661</v>
      </c>
      <c r="D310" s="4" t="str">
        <f t="shared" si="7"/>
        <v/>
      </c>
    </row>
    <row r="311" spans="1:4" x14ac:dyDescent="0.25">
      <c r="A311" s="5">
        <v>39664</v>
      </c>
      <c r="D311" s="4" t="str">
        <f t="shared" si="7"/>
        <v/>
      </c>
    </row>
    <row r="312" spans="1:4" x14ac:dyDescent="0.25">
      <c r="A312" s="5">
        <v>39667</v>
      </c>
      <c r="D312" s="4" t="str">
        <f t="shared" si="7"/>
        <v/>
      </c>
    </row>
    <row r="313" spans="1:4" x14ac:dyDescent="0.25">
      <c r="A313" s="5">
        <v>39670</v>
      </c>
      <c r="D313" s="4" t="str">
        <f t="shared" si="7"/>
        <v/>
      </c>
    </row>
    <row r="314" spans="1:4" x14ac:dyDescent="0.25">
      <c r="A314" s="5">
        <v>39673</v>
      </c>
      <c r="D314" s="4" t="str">
        <f t="shared" si="7"/>
        <v/>
      </c>
    </row>
    <row r="315" spans="1:4" x14ac:dyDescent="0.25">
      <c r="A315" s="5">
        <v>39676</v>
      </c>
      <c r="D315" s="4" t="str">
        <f t="shared" si="7"/>
        <v/>
      </c>
    </row>
    <row r="316" spans="1:4" x14ac:dyDescent="0.25">
      <c r="A316" s="5">
        <v>39679</v>
      </c>
      <c r="D316" s="4" t="str">
        <f t="shared" si="7"/>
        <v/>
      </c>
    </row>
    <row r="317" spans="1:4" x14ac:dyDescent="0.25">
      <c r="A317" s="5">
        <v>39682</v>
      </c>
      <c r="D317" s="4" t="str">
        <f t="shared" si="7"/>
        <v/>
      </c>
    </row>
    <row r="318" spans="1:4" x14ac:dyDescent="0.25">
      <c r="A318" s="5">
        <v>39685</v>
      </c>
      <c r="D318" s="4" t="str">
        <f t="shared" si="7"/>
        <v/>
      </c>
    </row>
    <row r="319" spans="1:4" x14ac:dyDescent="0.25">
      <c r="A319" s="5">
        <v>39688</v>
      </c>
      <c r="D319" s="4" t="str">
        <f t="shared" si="7"/>
        <v/>
      </c>
    </row>
    <row r="320" spans="1:4" x14ac:dyDescent="0.25">
      <c r="A320" s="5">
        <v>39691</v>
      </c>
      <c r="D320" s="4" t="str">
        <f t="shared" si="7"/>
        <v/>
      </c>
    </row>
    <row r="321" spans="1:4" x14ac:dyDescent="0.25">
      <c r="A321" s="5">
        <v>39694</v>
      </c>
      <c r="D321" s="4" t="str">
        <f t="shared" si="7"/>
        <v/>
      </c>
    </row>
    <row r="322" spans="1:4" x14ac:dyDescent="0.25">
      <c r="A322" s="5">
        <v>39697</v>
      </c>
      <c r="D322" s="4" t="str">
        <f t="shared" si="7"/>
        <v/>
      </c>
    </row>
    <row r="323" spans="1:4" x14ac:dyDescent="0.25">
      <c r="A323" s="5">
        <v>39700</v>
      </c>
      <c r="D323" s="4" t="str">
        <f t="shared" si="7"/>
        <v/>
      </c>
    </row>
    <row r="324" spans="1:4" x14ac:dyDescent="0.25">
      <c r="A324" s="5">
        <v>39703</v>
      </c>
      <c r="D324" s="4" t="str">
        <f t="shared" si="7"/>
        <v/>
      </c>
    </row>
    <row r="325" spans="1:4" x14ac:dyDescent="0.25">
      <c r="A325" s="5">
        <v>39706</v>
      </c>
      <c r="D325" s="4" t="str">
        <f t="shared" si="7"/>
        <v/>
      </c>
    </row>
    <row r="326" spans="1:4" x14ac:dyDescent="0.25">
      <c r="A326" s="5">
        <v>39709</v>
      </c>
      <c r="D326" s="4" t="str">
        <f t="shared" si="7"/>
        <v/>
      </c>
    </row>
    <row r="327" spans="1:4" x14ac:dyDescent="0.25">
      <c r="A327" s="5">
        <v>39712</v>
      </c>
      <c r="D327" s="4" t="str">
        <f t="shared" si="7"/>
        <v/>
      </c>
    </row>
    <row r="328" spans="1:4" x14ac:dyDescent="0.25">
      <c r="A328" s="5">
        <v>39715</v>
      </c>
      <c r="D328" s="4" t="str">
        <f t="shared" si="7"/>
        <v/>
      </c>
    </row>
    <row r="329" spans="1:4" x14ac:dyDescent="0.25">
      <c r="A329" s="5">
        <v>39718</v>
      </c>
      <c r="D329" s="4" t="str">
        <f t="shared" si="7"/>
        <v/>
      </c>
    </row>
    <row r="330" spans="1:4" x14ac:dyDescent="0.25">
      <c r="A330" s="5">
        <v>39721</v>
      </c>
      <c r="D330" s="4" t="str">
        <f t="shared" si="7"/>
        <v/>
      </c>
    </row>
    <row r="331" spans="1:4" x14ac:dyDescent="0.25">
      <c r="A331" s="5">
        <v>39724</v>
      </c>
      <c r="D331" s="4" t="str">
        <f t="shared" si="7"/>
        <v/>
      </c>
    </row>
    <row r="332" spans="1:4" x14ac:dyDescent="0.25">
      <c r="A332" s="5">
        <v>39727</v>
      </c>
      <c r="D332" s="4" t="str">
        <f t="shared" si="7"/>
        <v/>
      </c>
    </row>
    <row r="333" spans="1:4" x14ac:dyDescent="0.25">
      <c r="A333" s="5">
        <v>39730</v>
      </c>
      <c r="D333" s="4" t="str">
        <f t="shared" si="7"/>
        <v/>
      </c>
    </row>
    <row r="334" spans="1:4" x14ac:dyDescent="0.25">
      <c r="A334" s="5">
        <v>39733</v>
      </c>
      <c r="D334" s="4" t="str">
        <f t="shared" si="7"/>
        <v/>
      </c>
    </row>
    <row r="335" spans="1:4" x14ac:dyDescent="0.25">
      <c r="A335" s="5">
        <v>39736</v>
      </c>
      <c r="D335" s="4" t="str">
        <f t="shared" si="7"/>
        <v/>
      </c>
    </row>
    <row r="336" spans="1:4" x14ac:dyDescent="0.25">
      <c r="A336" s="5">
        <v>39739</v>
      </c>
      <c r="D336" s="4" t="str">
        <f t="shared" ref="D336:D399" si="8">IF(B336="","",B336*1000/C336)</f>
        <v/>
      </c>
    </row>
    <row r="337" spans="1:4" x14ac:dyDescent="0.25">
      <c r="A337" s="5">
        <v>39742</v>
      </c>
      <c r="D337" s="4" t="str">
        <f t="shared" si="8"/>
        <v/>
      </c>
    </row>
    <row r="338" spans="1:4" x14ac:dyDescent="0.25">
      <c r="A338" s="5">
        <v>39745</v>
      </c>
      <c r="D338" s="4" t="str">
        <f t="shared" si="8"/>
        <v/>
      </c>
    </row>
    <row r="339" spans="1:4" x14ac:dyDescent="0.25">
      <c r="A339" s="5">
        <v>39748</v>
      </c>
      <c r="D339" s="4" t="str">
        <f t="shared" si="8"/>
        <v/>
      </c>
    </row>
    <row r="340" spans="1:4" x14ac:dyDescent="0.25">
      <c r="A340" s="5">
        <v>39751</v>
      </c>
      <c r="D340" s="4" t="str">
        <f t="shared" si="8"/>
        <v/>
      </c>
    </row>
    <row r="341" spans="1:4" x14ac:dyDescent="0.25">
      <c r="A341" s="5">
        <v>39754</v>
      </c>
      <c r="D341" s="4" t="str">
        <f t="shared" si="8"/>
        <v/>
      </c>
    </row>
    <row r="342" spans="1:4" x14ac:dyDescent="0.25">
      <c r="A342" s="5">
        <v>39757</v>
      </c>
      <c r="D342" s="4" t="str">
        <f t="shared" si="8"/>
        <v/>
      </c>
    </row>
    <row r="343" spans="1:4" x14ac:dyDescent="0.25">
      <c r="A343" s="5">
        <v>39760</v>
      </c>
      <c r="D343" s="4" t="str">
        <f t="shared" si="8"/>
        <v/>
      </c>
    </row>
    <row r="344" spans="1:4" x14ac:dyDescent="0.25">
      <c r="A344" s="5">
        <v>39763</v>
      </c>
      <c r="D344" s="4" t="str">
        <f t="shared" si="8"/>
        <v/>
      </c>
    </row>
    <row r="345" spans="1:4" x14ac:dyDescent="0.25">
      <c r="A345" s="5">
        <v>39766</v>
      </c>
      <c r="D345" s="4" t="str">
        <f t="shared" si="8"/>
        <v/>
      </c>
    </row>
    <row r="346" spans="1:4" x14ac:dyDescent="0.25">
      <c r="A346" s="5">
        <v>39769</v>
      </c>
      <c r="D346" s="4" t="str">
        <f t="shared" si="8"/>
        <v/>
      </c>
    </row>
    <row r="347" spans="1:4" x14ac:dyDescent="0.25">
      <c r="A347" s="5">
        <v>39772</v>
      </c>
      <c r="D347" s="4" t="str">
        <f t="shared" si="8"/>
        <v/>
      </c>
    </row>
    <row r="348" spans="1:4" x14ac:dyDescent="0.25">
      <c r="A348" s="5">
        <v>39775</v>
      </c>
      <c r="D348" s="4" t="str">
        <f t="shared" si="8"/>
        <v/>
      </c>
    </row>
    <row r="349" spans="1:4" x14ac:dyDescent="0.25">
      <c r="A349" s="5">
        <v>39778</v>
      </c>
      <c r="D349" s="4" t="str">
        <f t="shared" si="8"/>
        <v/>
      </c>
    </row>
    <row r="350" spans="1:4" x14ac:dyDescent="0.25">
      <c r="A350" s="5">
        <v>39781</v>
      </c>
      <c r="D350" s="4" t="str">
        <f t="shared" si="8"/>
        <v/>
      </c>
    </row>
    <row r="351" spans="1:4" x14ac:dyDescent="0.25">
      <c r="A351" s="5">
        <v>39784</v>
      </c>
      <c r="D351" s="4" t="str">
        <f t="shared" si="8"/>
        <v/>
      </c>
    </row>
    <row r="352" spans="1:4" x14ac:dyDescent="0.25">
      <c r="A352" s="5">
        <v>39787</v>
      </c>
      <c r="D352" s="4" t="str">
        <f t="shared" si="8"/>
        <v/>
      </c>
    </row>
    <row r="353" spans="1:4" x14ac:dyDescent="0.25">
      <c r="A353" s="5">
        <v>39790</v>
      </c>
      <c r="D353" s="4" t="str">
        <f t="shared" si="8"/>
        <v/>
      </c>
    </row>
    <row r="354" spans="1:4" x14ac:dyDescent="0.25">
      <c r="A354" s="5">
        <v>39793</v>
      </c>
      <c r="D354" s="4" t="str">
        <f t="shared" si="8"/>
        <v/>
      </c>
    </row>
    <row r="355" spans="1:4" x14ac:dyDescent="0.25">
      <c r="A355" s="5">
        <v>39796</v>
      </c>
      <c r="D355" s="4" t="str">
        <f t="shared" si="8"/>
        <v/>
      </c>
    </row>
    <row r="356" spans="1:4" x14ac:dyDescent="0.25">
      <c r="A356" s="5">
        <v>39799</v>
      </c>
      <c r="D356" s="4" t="str">
        <f t="shared" si="8"/>
        <v/>
      </c>
    </row>
    <row r="357" spans="1:4" x14ac:dyDescent="0.25">
      <c r="A357" s="5">
        <v>39802</v>
      </c>
      <c r="D357" s="4" t="str">
        <f t="shared" si="8"/>
        <v/>
      </c>
    </row>
    <row r="358" spans="1:4" x14ac:dyDescent="0.25">
      <c r="A358" s="5">
        <v>39805</v>
      </c>
      <c r="D358" s="4" t="str">
        <f t="shared" si="8"/>
        <v/>
      </c>
    </row>
    <row r="359" spans="1:4" x14ac:dyDescent="0.25">
      <c r="A359" s="5">
        <v>39808</v>
      </c>
      <c r="D359" s="4" t="str">
        <f t="shared" si="8"/>
        <v/>
      </c>
    </row>
    <row r="360" spans="1:4" x14ac:dyDescent="0.25">
      <c r="A360" s="5">
        <v>39811</v>
      </c>
      <c r="D360" s="4" t="str">
        <f t="shared" si="8"/>
        <v/>
      </c>
    </row>
    <row r="361" spans="1:4" x14ac:dyDescent="0.25">
      <c r="A361" s="5">
        <v>39814</v>
      </c>
      <c r="D361" s="4" t="str">
        <f t="shared" si="8"/>
        <v/>
      </c>
    </row>
    <row r="362" spans="1:4" x14ac:dyDescent="0.25">
      <c r="A362" s="5">
        <v>39817</v>
      </c>
      <c r="D362" s="4" t="str">
        <f t="shared" si="8"/>
        <v/>
      </c>
    </row>
    <row r="363" spans="1:4" x14ac:dyDescent="0.25">
      <c r="A363" s="5">
        <v>39820</v>
      </c>
      <c r="D363" s="4" t="str">
        <f t="shared" si="8"/>
        <v/>
      </c>
    </row>
    <row r="364" spans="1:4" x14ac:dyDescent="0.25">
      <c r="A364" s="5">
        <v>39823</v>
      </c>
      <c r="D364" s="4" t="str">
        <f t="shared" si="8"/>
        <v/>
      </c>
    </row>
    <row r="365" spans="1:4" x14ac:dyDescent="0.25">
      <c r="A365" s="5">
        <v>39826</v>
      </c>
      <c r="D365" s="4" t="str">
        <f t="shared" si="8"/>
        <v/>
      </c>
    </row>
    <row r="366" spans="1:4" x14ac:dyDescent="0.25">
      <c r="A366" s="5">
        <v>39829</v>
      </c>
      <c r="D366" s="4" t="str">
        <f t="shared" si="8"/>
        <v/>
      </c>
    </row>
    <row r="367" spans="1:4" x14ac:dyDescent="0.25">
      <c r="A367" s="5">
        <v>39832</v>
      </c>
      <c r="D367" s="4" t="str">
        <f t="shared" si="8"/>
        <v/>
      </c>
    </row>
    <row r="368" spans="1:4" x14ac:dyDescent="0.25">
      <c r="A368" s="5">
        <v>39835</v>
      </c>
      <c r="D368" s="4" t="str">
        <f t="shared" si="8"/>
        <v/>
      </c>
    </row>
    <row r="369" spans="1:4" x14ac:dyDescent="0.25">
      <c r="A369" s="5">
        <v>39838</v>
      </c>
      <c r="D369" s="4" t="str">
        <f t="shared" si="8"/>
        <v/>
      </c>
    </row>
    <row r="370" spans="1:4" x14ac:dyDescent="0.25">
      <c r="A370" s="5">
        <v>39841</v>
      </c>
      <c r="D370" s="4" t="str">
        <f t="shared" si="8"/>
        <v/>
      </c>
    </row>
    <row r="371" spans="1:4" x14ac:dyDescent="0.25">
      <c r="A371" s="5">
        <v>39844</v>
      </c>
      <c r="D371" s="4" t="str">
        <f t="shared" si="8"/>
        <v/>
      </c>
    </row>
    <row r="372" spans="1:4" x14ac:dyDescent="0.25">
      <c r="A372" s="5">
        <v>39847</v>
      </c>
      <c r="D372" s="4" t="str">
        <f t="shared" si="8"/>
        <v/>
      </c>
    </row>
    <row r="373" spans="1:4" x14ac:dyDescent="0.25">
      <c r="A373" s="5">
        <v>39850</v>
      </c>
      <c r="D373" s="4" t="str">
        <f t="shared" si="8"/>
        <v/>
      </c>
    </row>
    <row r="374" spans="1:4" x14ac:dyDescent="0.25">
      <c r="A374" s="5">
        <v>39853</v>
      </c>
      <c r="D374" s="4" t="str">
        <f t="shared" si="8"/>
        <v/>
      </c>
    </row>
    <row r="375" spans="1:4" x14ac:dyDescent="0.25">
      <c r="A375" s="5">
        <v>39856</v>
      </c>
      <c r="D375" s="4" t="str">
        <f t="shared" si="8"/>
        <v/>
      </c>
    </row>
    <row r="376" spans="1:4" x14ac:dyDescent="0.25">
      <c r="A376" s="5">
        <v>39859</v>
      </c>
      <c r="D376" s="4" t="str">
        <f t="shared" si="8"/>
        <v/>
      </c>
    </row>
    <row r="377" spans="1:4" x14ac:dyDescent="0.25">
      <c r="A377" s="5">
        <v>39862</v>
      </c>
      <c r="D377" s="4" t="str">
        <f t="shared" si="8"/>
        <v/>
      </c>
    </row>
    <row r="378" spans="1:4" x14ac:dyDescent="0.25">
      <c r="A378" s="5">
        <v>39865</v>
      </c>
      <c r="D378" s="4" t="str">
        <f t="shared" si="8"/>
        <v/>
      </c>
    </row>
    <row r="379" spans="1:4" x14ac:dyDescent="0.25">
      <c r="A379" s="5">
        <v>39868</v>
      </c>
      <c r="D379" s="4" t="str">
        <f t="shared" si="8"/>
        <v/>
      </c>
    </row>
    <row r="380" spans="1:4" x14ac:dyDescent="0.25">
      <c r="A380" s="5">
        <v>39871</v>
      </c>
      <c r="D380" s="4" t="str">
        <f t="shared" si="8"/>
        <v/>
      </c>
    </row>
    <row r="381" spans="1:4" x14ac:dyDescent="0.25">
      <c r="A381" s="5">
        <v>39874</v>
      </c>
      <c r="D381" s="4" t="str">
        <f t="shared" si="8"/>
        <v/>
      </c>
    </row>
    <row r="382" spans="1:4" x14ac:dyDescent="0.25">
      <c r="A382" s="5">
        <v>39877</v>
      </c>
      <c r="D382" s="4" t="str">
        <f t="shared" si="8"/>
        <v/>
      </c>
    </row>
    <row r="383" spans="1:4" x14ac:dyDescent="0.25">
      <c r="A383" s="5">
        <v>39880</v>
      </c>
      <c r="D383" s="4" t="str">
        <f t="shared" si="8"/>
        <v/>
      </c>
    </row>
    <row r="384" spans="1:4" x14ac:dyDescent="0.25">
      <c r="A384" s="5">
        <v>39883</v>
      </c>
      <c r="D384" s="4" t="str">
        <f t="shared" si="8"/>
        <v/>
      </c>
    </row>
    <row r="385" spans="1:4" x14ac:dyDescent="0.25">
      <c r="A385" s="5">
        <v>39886</v>
      </c>
      <c r="D385" s="4" t="str">
        <f t="shared" si="8"/>
        <v/>
      </c>
    </row>
    <row r="386" spans="1:4" x14ac:dyDescent="0.25">
      <c r="A386" s="5">
        <v>39889</v>
      </c>
      <c r="D386" s="4" t="str">
        <f t="shared" si="8"/>
        <v/>
      </c>
    </row>
    <row r="387" spans="1:4" x14ac:dyDescent="0.25">
      <c r="A387" s="5">
        <v>39892</v>
      </c>
      <c r="D387" s="4" t="str">
        <f t="shared" si="8"/>
        <v/>
      </c>
    </row>
    <row r="388" spans="1:4" x14ac:dyDescent="0.25">
      <c r="A388" s="5">
        <v>39895</v>
      </c>
      <c r="D388" s="4" t="str">
        <f t="shared" si="8"/>
        <v/>
      </c>
    </row>
    <row r="389" spans="1:4" x14ac:dyDescent="0.25">
      <c r="A389" s="5">
        <v>39898</v>
      </c>
      <c r="D389" s="4" t="str">
        <f t="shared" si="8"/>
        <v/>
      </c>
    </row>
    <row r="390" spans="1:4" x14ac:dyDescent="0.25">
      <c r="A390" s="5">
        <v>39901</v>
      </c>
      <c r="D390" s="4" t="str">
        <f t="shared" si="8"/>
        <v/>
      </c>
    </row>
    <row r="391" spans="1:4" x14ac:dyDescent="0.25">
      <c r="A391" s="5">
        <v>39904</v>
      </c>
      <c r="D391" s="4" t="str">
        <f t="shared" si="8"/>
        <v/>
      </c>
    </row>
    <row r="392" spans="1:4" x14ac:dyDescent="0.25">
      <c r="A392" s="5">
        <v>39907</v>
      </c>
      <c r="D392" s="4" t="str">
        <f t="shared" si="8"/>
        <v/>
      </c>
    </row>
    <row r="393" spans="1:4" x14ac:dyDescent="0.25">
      <c r="A393" s="5">
        <v>39910</v>
      </c>
      <c r="D393" s="4" t="str">
        <f t="shared" si="8"/>
        <v/>
      </c>
    </row>
    <row r="394" spans="1:4" x14ac:dyDescent="0.25">
      <c r="A394" s="5">
        <v>39913</v>
      </c>
      <c r="D394" s="4" t="str">
        <f t="shared" si="8"/>
        <v/>
      </c>
    </row>
    <row r="395" spans="1:4" x14ac:dyDescent="0.25">
      <c r="A395" s="5">
        <v>39916</v>
      </c>
      <c r="D395" s="4" t="str">
        <f t="shared" si="8"/>
        <v/>
      </c>
    </row>
    <row r="396" spans="1:4" x14ac:dyDescent="0.25">
      <c r="A396" s="5">
        <v>39919</v>
      </c>
      <c r="D396" s="4" t="str">
        <f t="shared" si="8"/>
        <v/>
      </c>
    </row>
    <row r="397" spans="1:4" x14ac:dyDescent="0.25">
      <c r="A397" s="5">
        <v>39922</v>
      </c>
      <c r="D397" s="4" t="str">
        <f t="shared" si="8"/>
        <v/>
      </c>
    </row>
    <row r="398" spans="1:4" x14ac:dyDescent="0.25">
      <c r="A398" s="5">
        <v>39925</v>
      </c>
      <c r="D398" s="4" t="str">
        <f t="shared" si="8"/>
        <v/>
      </c>
    </row>
    <row r="399" spans="1:4" x14ac:dyDescent="0.25">
      <c r="A399" s="5">
        <v>39928</v>
      </c>
      <c r="D399" s="4" t="str">
        <f t="shared" si="8"/>
        <v/>
      </c>
    </row>
    <row r="400" spans="1:4" x14ac:dyDescent="0.25">
      <c r="A400" s="5">
        <v>39931</v>
      </c>
      <c r="D400" s="4" t="str">
        <f t="shared" ref="D400:D463" si="9">IF(B400="","",B400*1000/C400)</f>
        <v/>
      </c>
    </row>
    <row r="401" spans="1:4" x14ac:dyDescent="0.25">
      <c r="A401" s="5">
        <v>39934</v>
      </c>
      <c r="D401" s="4" t="str">
        <f t="shared" si="9"/>
        <v/>
      </c>
    </row>
    <row r="402" spans="1:4" x14ac:dyDescent="0.25">
      <c r="A402" s="5">
        <v>39937</v>
      </c>
      <c r="D402" s="4" t="str">
        <f t="shared" si="9"/>
        <v/>
      </c>
    </row>
    <row r="403" spans="1:4" x14ac:dyDescent="0.25">
      <c r="A403" s="5">
        <v>39940</v>
      </c>
      <c r="D403" s="4" t="str">
        <f t="shared" si="9"/>
        <v/>
      </c>
    </row>
    <row r="404" spans="1:4" x14ac:dyDescent="0.25">
      <c r="A404" s="5">
        <v>39943</v>
      </c>
      <c r="D404" s="4" t="str">
        <f t="shared" si="9"/>
        <v/>
      </c>
    </row>
    <row r="405" spans="1:4" x14ac:dyDescent="0.25">
      <c r="A405" s="5">
        <v>39946</v>
      </c>
      <c r="D405" s="4" t="str">
        <f t="shared" si="9"/>
        <v/>
      </c>
    </row>
    <row r="406" spans="1:4" x14ac:dyDescent="0.25">
      <c r="A406" s="5">
        <v>39949</v>
      </c>
      <c r="D406" s="4" t="str">
        <f t="shared" si="9"/>
        <v/>
      </c>
    </row>
    <row r="407" spans="1:4" x14ac:dyDescent="0.25">
      <c r="A407" s="5">
        <v>39952</v>
      </c>
      <c r="D407" s="4" t="str">
        <f t="shared" si="9"/>
        <v/>
      </c>
    </row>
    <row r="408" spans="1:4" x14ac:dyDescent="0.25">
      <c r="A408" s="5">
        <v>39955</v>
      </c>
      <c r="D408" s="4" t="str">
        <f t="shared" si="9"/>
        <v/>
      </c>
    </row>
    <row r="409" spans="1:4" x14ac:dyDescent="0.25">
      <c r="A409" s="5">
        <v>39958</v>
      </c>
      <c r="D409" s="4" t="str">
        <f t="shared" si="9"/>
        <v/>
      </c>
    </row>
    <row r="410" spans="1:4" x14ac:dyDescent="0.25">
      <c r="A410" s="5">
        <v>39961</v>
      </c>
      <c r="D410" s="4" t="str">
        <f t="shared" si="9"/>
        <v/>
      </c>
    </row>
    <row r="411" spans="1:4" x14ac:dyDescent="0.25">
      <c r="A411" s="5">
        <v>39964</v>
      </c>
      <c r="D411" s="4" t="str">
        <f t="shared" si="9"/>
        <v/>
      </c>
    </row>
    <row r="412" spans="1:4" x14ac:dyDescent="0.25">
      <c r="A412" s="5">
        <v>39967</v>
      </c>
      <c r="D412" s="4" t="str">
        <f t="shared" si="9"/>
        <v/>
      </c>
    </row>
    <row r="413" spans="1:4" x14ac:dyDescent="0.25">
      <c r="A413" s="5">
        <v>39970</v>
      </c>
      <c r="D413" s="4" t="str">
        <f t="shared" si="9"/>
        <v/>
      </c>
    </row>
    <row r="414" spans="1:4" x14ac:dyDescent="0.25">
      <c r="A414" s="5">
        <v>39973</v>
      </c>
      <c r="D414" s="4" t="str">
        <f t="shared" si="9"/>
        <v/>
      </c>
    </row>
    <row r="415" spans="1:4" x14ac:dyDescent="0.25">
      <c r="A415" s="5">
        <v>39976</v>
      </c>
      <c r="D415" s="4" t="str">
        <f t="shared" si="9"/>
        <v/>
      </c>
    </row>
    <row r="416" spans="1:4" x14ac:dyDescent="0.25">
      <c r="A416" s="5">
        <v>39979</v>
      </c>
      <c r="D416" s="4" t="str">
        <f t="shared" si="9"/>
        <v/>
      </c>
    </row>
    <row r="417" spans="1:4" x14ac:dyDescent="0.25">
      <c r="A417" s="5">
        <v>39982</v>
      </c>
      <c r="D417" s="4" t="str">
        <f t="shared" si="9"/>
        <v/>
      </c>
    </row>
    <row r="418" spans="1:4" x14ac:dyDescent="0.25">
      <c r="A418" s="5">
        <v>39985</v>
      </c>
      <c r="D418" s="4" t="str">
        <f t="shared" si="9"/>
        <v/>
      </c>
    </row>
    <row r="419" spans="1:4" x14ac:dyDescent="0.25">
      <c r="A419" s="5">
        <v>39988</v>
      </c>
      <c r="D419" s="4" t="str">
        <f t="shared" si="9"/>
        <v/>
      </c>
    </row>
    <row r="420" spans="1:4" x14ac:dyDescent="0.25">
      <c r="A420" s="5">
        <v>39991</v>
      </c>
      <c r="D420" s="4" t="str">
        <f t="shared" si="9"/>
        <v/>
      </c>
    </row>
    <row r="421" spans="1:4" x14ac:dyDescent="0.25">
      <c r="A421" s="5">
        <v>39994</v>
      </c>
      <c r="D421" s="4" t="str">
        <f t="shared" si="9"/>
        <v/>
      </c>
    </row>
    <row r="422" spans="1:4" x14ac:dyDescent="0.25">
      <c r="A422" s="5">
        <v>39997</v>
      </c>
      <c r="D422" s="4" t="str">
        <f t="shared" si="9"/>
        <v/>
      </c>
    </row>
    <row r="423" spans="1:4" x14ac:dyDescent="0.25">
      <c r="A423" s="5">
        <v>40000</v>
      </c>
      <c r="D423" s="4" t="str">
        <f t="shared" si="9"/>
        <v/>
      </c>
    </row>
    <row r="424" spans="1:4" x14ac:dyDescent="0.25">
      <c r="A424" s="5">
        <v>40003</v>
      </c>
      <c r="D424" s="4" t="str">
        <f t="shared" si="9"/>
        <v/>
      </c>
    </row>
    <row r="425" spans="1:4" x14ac:dyDescent="0.25">
      <c r="A425" s="5">
        <v>40006</v>
      </c>
      <c r="D425" s="4" t="str">
        <f t="shared" si="9"/>
        <v/>
      </c>
    </row>
    <row r="426" spans="1:4" x14ac:dyDescent="0.25">
      <c r="A426" s="5">
        <v>40009</v>
      </c>
      <c r="D426" s="4" t="str">
        <f t="shared" si="9"/>
        <v/>
      </c>
    </row>
    <row r="427" spans="1:4" x14ac:dyDescent="0.25">
      <c r="A427" s="5">
        <v>40012</v>
      </c>
      <c r="D427" s="4" t="str">
        <f t="shared" si="9"/>
        <v/>
      </c>
    </row>
    <row r="428" spans="1:4" x14ac:dyDescent="0.25">
      <c r="A428" s="5">
        <v>40015</v>
      </c>
      <c r="D428" s="4" t="str">
        <f t="shared" si="9"/>
        <v/>
      </c>
    </row>
    <row r="429" spans="1:4" x14ac:dyDescent="0.25">
      <c r="A429" s="5">
        <v>40018</v>
      </c>
      <c r="D429" s="4" t="str">
        <f t="shared" si="9"/>
        <v/>
      </c>
    </row>
    <row r="430" spans="1:4" x14ac:dyDescent="0.25">
      <c r="A430" s="5">
        <v>40021</v>
      </c>
      <c r="D430" s="4" t="str">
        <f t="shared" si="9"/>
        <v/>
      </c>
    </row>
    <row r="431" spans="1:4" x14ac:dyDescent="0.25">
      <c r="A431" s="5">
        <v>40024</v>
      </c>
      <c r="D431" s="4" t="str">
        <f t="shared" si="9"/>
        <v/>
      </c>
    </row>
    <row r="432" spans="1:4" x14ac:dyDescent="0.25">
      <c r="A432" s="5">
        <v>40027</v>
      </c>
      <c r="D432" s="4" t="str">
        <f t="shared" si="9"/>
        <v/>
      </c>
    </row>
    <row r="433" spans="1:4" x14ac:dyDescent="0.25">
      <c r="A433" s="5">
        <v>40030</v>
      </c>
      <c r="D433" s="4" t="str">
        <f t="shared" si="9"/>
        <v/>
      </c>
    </row>
    <row r="434" spans="1:4" x14ac:dyDescent="0.25">
      <c r="A434" s="5">
        <v>40033</v>
      </c>
      <c r="D434" s="4" t="str">
        <f t="shared" si="9"/>
        <v/>
      </c>
    </row>
    <row r="435" spans="1:4" x14ac:dyDescent="0.25">
      <c r="A435" s="5">
        <v>40036</v>
      </c>
      <c r="D435" s="4" t="str">
        <f t="shared" si="9"/>
        <v/>
      </c>
    </row>
    <row r="436" spans="1:4" x14ac:dyDescent="0.25">
      <c r="A436" s="5">
        <v>40039</v>
      </c>
      <c r="D436" s="4" t="str">
        <f t="shared" si="9"/>
        <v/>
      </c>
    </row>
    <row r="437" spans="1:4" x14ac:dyDescent="0.25">
      <c r="A437" s="5">
        <v>40042</v>
      </c>
      <c r="D437" s="4" t="str">
        <f t="shared" si="9"/>
        <v/>
      </c>
    </row>
    <row r="438" spans="1:4" x14ac:dyDescent="0.25">
      <c r="A438" s="5">
        <v>40045</v>
      </c>
      <c r="D438" s="4" t="str">
        <f t="shared" si="9"/>
        <v/>
      </c>
    </row>
    <row r="439" spans="1:4" x14ac:dyDescent="0.25">
      <c r="A439" s="5">
        <v>40048</v>
      </c>
      <c r="D439" s="4" t="str">
        <f t="shared" si="9"/>
        <v/>
      </c>
    </row>
    <row r="440" spans="1:4" x14ac:dyDescent="0.25">
      <c r="A440" s="5">
        <v>40051</v>
      </c>
      <c r="D440" s="4" t="str">
        <f t="shared" si="9"/>
        <v/>
      </c>
    </row>
    <row r="441" spans="1:4" x14ac:dyDescent="0.25">
      <c r="A441" s="5">
        <v>40054</v>
      </c>
      <c r="D441" s="4" t="str">
        <f t="shared" si="9"/>
        <v/>
      </c>
    </row>
    <row r="442" spans="1:4" x14ac:dyDescent="0.25">
      <c r="A442" s="5">
        <v>40057</v>
      </c>
      <c r="D442" s="4" t="str">
        <f t="shared" si="9"/>
        <v/>
      </c>
    </row>
    <row r="443" spans="1:4" x14ac:dyDescent="0.25">
      <c r="A443" s="5">
        <v>40060</v>
      </c>
      <c r="D443" s="4" t="str">
        <f t="shared" si="9"/>
        <v/>
      </c>
    </row>
    <row r="444" spans="1:4" x14ac:dyDescent="0.25">
      <c r="A444" s="5">
        <v>40063</v>
      </c>
      <c r="D444" s="4" t="str">
        <f t="shared" si="9"/>
        <v/>
      </c>
    </row>
    <row r="445" spans="1:4" x14ac:dyDescent="0.25">
      <c r="A445" s="5">
        <v>40066</v>
      </c>
      <c r="D445" s="4" t="str">
        <f t="shared" si="9"/>
        <v/>
      </c>
    </row>
    <row r="446" spans="1:4" x14ac:dyDescent="0.25">
      <c r="A446" s="5">
        <v>40069</v>
      </c>
      <c r="D446" s="4" t="str">
        <f t="shared" si="9"/>
        <v/>
      </c>
    </row>
    <row r="447" spans="1:4" x14ac:dyDescent="0.25">
      <c r="A447" s="5">
        <v>40072</v>
      </c>
      <c r="D447" s="4" t="str">
        <f t="shared" si="9"/>
        <v/>
      </c>
    </row>
    <row r="448" spans="1:4" x14ac:dyDescent="0.25">
      <c r="A448" s="5">
        <v>40075</v>
      </c>
      <c r="D448" s="4" t="str">
        <f t="shared" si="9"/>
        <v/>
      </c>
    </row>
    <row r="449" spans="1:4" x14ac:dyDescent="0.25">
      <c r="A449" s="5">
        <v>40078</v>
      </c>
      <c r="D449" s="4" t="str">
        <f t="shared" si="9"/>
        <v/>
      </c>
    </row>
    <row r="450" spans="1:4" x14ac:dyDescent="0.25">
      <c r="A450" s="5">
        <v>40081</v>
      </c>
      <c r="D450" s="4" t="str">
        <f t="shared" si="9"/>
        <v/>
      </c>
    </row>
    <row r="451" spans="1:4" x14ac:dyDescent="0.25">
      <c r="A451" s="5">
        <v>40084</v>
      </c>
      <c r="D451" s="4" t="str">
        <f t="shared" si="9"/>
        <v/>
      </c>
    </row>
    <row r="452" spans="1:4" x14ac:dyDescent="0.25">
      <c r="A452" s="5">
        <v>40087</v>
      </c>
      <c r="D452" s="4" t="str">
        <f t="shared" si="9"/>
        <v/>
      </c>
    </row>
    <row r="453" spans="1:4" x14ac:dyDescent="0.25">
      <c r="A453" s="5">
        <v>40090</v>
      </c>
      <c r="D453" s="4" t="str">
        <f t="shared" si="9"/>
        <v/>
      </c>
    </row>
    <row r="454" spans="1:4" x14ac:dyDescent="0.25">
      <c r="A454" s="5">
        <v>40093</v>
      </c>
      <c r="D454" s="4" t="str">
        <f t="shared" si="9"/>
        <v/>
      </c>
    </row>
    <row r="455" spans="1:4" x14ac:dyDescent="0.25">
      <c r="A455" s="5">
        <v>40096</v>
      </c>
      <c r="D455" s="4" t="str">
        <f t="shared" si="9"/>
        <v/>
      </c>
    </row>
    <row r="456" spans="1:4" x14ac:dyDescent="0.25">
      <c r="A456" s="5">
        <v>40099</v>
      </c>
      <c r="D456" s="4" t="str">
        <f t="shared" si="9"/>
        <v/>
      </c>
    </row>
    <row r="457" spans="1:4" x14ac:dyDescent="0.25">
      <c r="A457" s="5">
        <v>40102</v>
      </c>
      <c r="D457" s="4" t="str">
        <f t="shared" si="9"/>
        <v/>
      </c>
    </row>
    <row r="458" spans="1:4" x14ac:dyDescent="0.25">
      <c r="A458" s="5">
        <v>40105</v>
      </c>
      <c r="D458" s="4" t="str">
        <f t="shared" si="9"/>
        <v/>
      </c>
    </row>
    <row r="459" spans="1:4" x14ac:dyDescent="0.25">
      <c r="A459" s="5">
        <v>40108</v>
      </c>
      <c r="D459" s="4" t="str">
        <f t="shared" si="9"/>
        <v/>
      </c>
    </row>
    <row r="460" spans="1:4" x14ac:dyDescent="0.25">
      <c r="A460" s="5">
        <v>40111</v>
      </c>
      <c r="D460" s="4" t="str">
        <f t="shared" si="9"/>
        <v/>
      </c>
    </row>
    <row r="461" spans="1:4" x14ac:dyDescent="0.25">
      <c r="A461" s="5">
        <v>40114</v>
      </c>
      <c r="D461" s="4" t="str">
        <f t="shared" si="9"/>
        <v/>
      </c>
    </row>
    <row r="462" spans="1:4" x14ac:dyDescent="0.25">
      <c r="A462" s="5">
        <v>40117</v>
      </c>
      <c r="D462" s="4" t="str">
        <f t="shared" si="9"/>
        <v/>
      </c>
    </row>
    <row r="463" spans="1:4" x14ac:dyDescent="0.25">
      <c r="A463" s="5">
        <v>40120</v>
      </c>
      <c r="D463" s="4" t="str">
        <f t="shared" si="9"/>
        <v/>
      </c>
    </row>
    <row r="464" spans="1:4" x14ac:dyDescent="0.25">
      <c r="A464" s="5">
        <v>40123</v>
      </c>
      <c r="D464" s="4" t="str">
        <f t="shared" ref="D464:D527" si="10">IF(B464="","",B464*1000/C464)</f>
        <v/>
      </c>
    </row>
    <row r="465" spans="1:4" x14ac:dyDescent="0.25">
      <c r="A465" s="5">
        <v>40126</v>
      </c>
      <c r="D465" s="4" t="str">
        <f t="shared" si="10"/>
        <v/>
      </c>
    </row>
    <row r="466" spans="1:4" x14ac:dyDescent="0.25">
      <c r="A466" s="5">
        <v>40129</v>
      </c>
      <c r="D466" s="4" t="str">
        <f t="shared" si="10"/>
        <v/>
      </c>
    </row>
    <row r="467" spans="1:4" x14ac:dyDescent="0.25">
      <c r="A467" s="5">
        <v>40132</v>
      </c>
      <c r="D467" s="4" t="str">
        <f t="shared" si="10"/>
        <v/>
      </c>
    </row>
    <row r="468" spans="1:4" x14ac:dyDescent="0.25">
      <c r="A468" s="5">
        <v>40135</v>
      </c>
      <c r="D468" s="4" t="str">
        <f t="shared" si="10"/>
        <v/>
      </c>
    </row>
    <row r="469" spans="1:4" x14ac:dyDescent="0.25">
      <c r="A469" s="5">
        <v>40138</v>
      </c>
      <c r="D469" s="4" t="str">
        <f t="shared" si="10"/>
        <v/>
      </c>
    </row>
    <row r="470" spans="1:4" x14ac:dyDescent="0.25">
      <c r="A470" s="5">
        <v>40141</v>
      </c>
      <c r="D470" s="4" t="str">
        <f t="shared" si="10"/>
        <v/>
      </c>
    </row>
    <row r="471" spans="1:4" x14ac:dyDescent="0.25">
      <c r="A471" s="5">
        <v>40144</v>
      </c>
      <c r="D471" s="4" t="str">
        <f t="shared" si="10"/>
        <v/>
      </c>
    </row>
    <row r="472" spans="1:4" x14ac:dyDescent="0.25">
      <c r="A472" s="5">
        <v>40147</v>
      </c>
      <c r="D472" s="4" t="str">
        <f t="shared" si="10"/>
        <v/>
      </c>
    </row>
    <row r="473" spans="1:4" x14ac:dyDescent="0.25">
      <c r="A473" s="5">
        <v>40150</v>
      </c>
      <c r="D473" s="4" t="str">
        <f t="shared" si="10"/>
        <v/>
      </c>
    </row>
    <row r="474" spans="1:4" x14ac:dyDescent="0.25">
      <c r="A474" s="5">
        <v>40153</v>
      </c>
      <c r="D474" s="4" t="str">
        <f t="shared" si="10"/>
        <v/>
      </c>
    </row>
    <row r="475" spans="1:4" x14ac:dyDescent="0.25">
      <c r="A475" s="5">
        <v>40156</v>
      </c>
      <c r="D475" s="4" t="str">
        <f t="shared" si="10"/>
        <v/>
      </c>
    </row>
    <row r="476" spans="1:4" x14ac:dyDescent="0.25">
      <c r="A476" s="5">
        <v>40159</v>
      </c>
      <c r="D476" s="4" t="str">
        <f t="shared" si="10"/>
        <v/>
      </c>
    </row>
    <row r="477" spans="1:4" x14ac:dyDescent="0.25">
      <c r="A477" s="5">
        <v>40162</v>
      </c>
      <c r="D477" s="4" t="str">
        <f t="shared" si="10"/>
        <v/>
      </c>
    </row>
    <row r="478" spans="1:4" x14ac:dyDescent="0.25">
      <c r="A478" s="5">
        <v>40165</v>
      </c>
      <c r="D478" s="4" t="str">
        <f t="shared" si="10"/>
        <v/>
      </c>
    </row>
    <row r="479" spans="1:4" x14ac:dyDescent="0.25">
      <c r="A479" s="5">
        <v>40168</v>
      </c>
      <c r="D479" s="4" t="str">
        <f t="shared" si="10"/>
        <v/>
      </c>
    </row>
    <row r="480" spans="1:4" x14ac:dyDescent="0.25">
      <c r="A480" s="5">
        <v>40171</v>
      </c>
      <c r="D480" s="4" t="str">
        <f t="shared" si="10"/>
        <v/>
      </c>
    </row>
    <row r="481" spans="1:4" x14ac:dyDescent="0.25">
      <c r="A481" s="5">
        <v>40174</v>
      </c>
      <c r="D481" s="4" t="str">
        <f t="shared" si="10"/>
        <v/>
      </c>
    </row>
    <row r="482" spans="1:4" x14ac:dyDescent="0.25">
      <c r="A482" s="5">
        <v>40177</v>
      </c>
      <c r="D482" s="4" t="str">
        <f t="shared" si="10"/>
        <v/>
      </c>
    </row>
    <row r="483" spans="1:4" x14ac:dyDescent="0.25">
      <c r="A483" s="5">
        <v>40180</v>
      </c>
      <c r="D483" s="4" t="str">
        <f t="shared" si="10"/>
        <v/>
      </c>
    </row>
    <row r="484" spans="1:4" x14ac:dyDescent="0.25">
      <c r="A484" s="5">
        <v>40183</v>
      </c>
      <c r="D484" s="4" t="str">
        <f t="shared" si="10"/>
        <v/>
      </c>
    </row>
    <row r="485" spans="1:4" x14ac:dyDescent="0.25">
      <c r="A485" s="5">
        <v>40186</v>
      </c>
      <c r="D485" s="4" t="str">
        <f t="shared" si="10"/>
        <v/>
      </c>
    </row>
    <row r="486" spans="1:4" x14ac:dyDescent="0.25">
      <c r="A486" s="5">
        <v>40189</v>
      </c>
      <c r="D486" s="4" t="str">
        <f t="shared" si="10"/>
        <v/>
      </c>
    </row>
    <row r="487" spans="1:4" x14ac:dyDescent="0.25">
      <c r="A487" s="5">
        <v>40192</v>
      </c>
      <c r="D487" s="4" t="str">
        <f t="shared" si="10"/>
        <v/>
      </c>
    </row>
    <row r="488" spans="1:4" x14ac:dyDescent="0.25">
      <c r="A488" s="5">
        <v>40195</v>
      </c>
      <c r="D488" s="4" t="str">
        <f t="shared" si="10"/>
        <v/>
      </c>
    </row>
    <row r="489" spans="1:4" x14ac:dyDescent="0.25">
      <c r="A489" s="5">
        <v>40198</v>
      </c>
      <c r="D489" s="4" t="str">
        <f t="shared" si="10"/>
        <v/>
      </c>
    </row>
    <row r="490" spans="1:4" x14ac:dyDescent="0.25">
      <c r="A490" s="5">
        <v>40201</v>
      </c>
      <c r="D490" s="4" t="str">
        <f t="shared" si="10"/>
        <v/>
      </c>
    </row>
    <row r="491" spans="1:4" x14ac:dyDescent="0.25">
      <c r="A491" s="5">
        <v>40204</v>
      </c>
      <c r="D491" s="4" t="str">
        <f t="shared" si="10"/>
        <v/>
      </c>
    </row>
    <row r="492" spans="1:4" x14ac:dyDescent="0.25">
      <c r="A492" s="5">
        <v>40207</v>
      </c>
      <c r="D492" s="4" t="str">
        <f t="shared" si="10"/>
        <v/>
      </c>
    </row>
    <row r="493" spans="1:4" x14ac:dyDescent="0.25">
      <c r="A493" s="5">
        <v>40210</v>
      </c>
      <c r="D493" s="4" t="str">
        <f t="shared" si="10"/>
        <v/>
      </c>
    </row>
    <row r="494" spans="1:4" x14ac:dyDescent="0.25">
      <c r="A494" s="5">
        <v>40213</v>
      </c>
      <c r="D494" s="4" t="str">
        <f t="shared" si="10"/>
        <v/>
      </c>
    </row>
    <row r="495" spans="1:4" x14ac:dyDescent="0.25">
      <c r="A495" s="5">
        <v>40216</v>
      </c>
      <c r="D495" s="4" t="str">
        <f t="shared" si="10"/>
        <v/>
      </c>
    </row>
    <row r="496" spans="1:4" x14ac:dyDescent="0.25">
      <c r="A496" s="5">
        <v>40219</v>
      </c>
      <c r="D496" s="4" t="str">
        <f t="shared" si="10"/>
        <v/>
      </c>
    </row>
    <row r="497" spans="1:4" x14ac:dyDescent="0.25">
      <c r="A497" s="5">
        <v>40222</v>
      </c>
      <c r="D497" s="4" t="str">
        <f t="shared" si="10"/>
        <v/>
      </c>
    </row>
    <row r="498" spans="1:4" x14ac:dyDescent="0.25">
      <c r="A498" s="5">
        <v>40225</v>
      </c>
      <c r="D498" s="4" t="str">
        <f t="shared" si="10"/>
        <v/>
      </c>
    </row>
    <row r="499" spans="1:4" x14ac:dyDescent="0.25">
      <c r="A499" s="5">
        <v>40228</v>
      </c>
      <c r="D499" s="4" t="str">
        <f t="shared" si="10"/>
        <v/>
      </c>
    </row>
    <row r="500" spans="1:4" x14ac:dyDescent="0.25">
      <c r="A500" s="5">
        <v>40231</v>
      </c>
      <c r="D500" s="4" t="str">
        <f t="shared" si="10"/>
        <v/>
      </c>
    </row>
    <row r="501" spans="1:4" x14ac:dyDescent="0.25">
      <c r="A501" s="5">
        <v>40234</v>
      </c>
      <c r="D501" s="4" t="str">
        <f t="shared" si="10"/>
        <v/>
      </c>
    </row>
    <row r="502" spans="1:4" x14ac:dyDescent="0.25">
      <c r="A502" s="5">
        <v>40237</v>
      </c>
      <c r="D502" s="4" t="str">
        <f t="shared" si="10"/>
        <v/>
      </c>
    </row>
    <row r="503" spans="1:4" x14ac:dyDescent="0.25">
      <c r="A503" s="5">
        <v>40240</v>
      </c>
      <c r="D503" s="4" t="str">
        <f t="shared" si="10"/>
        <v/>
      </c>
    </row>
    <row r="504" spans="1:4" x14ac:dyDescent="0.25">
      <c r="A504" s="5">
        <v>40243</v>
      </c>
      <c r="D504" s="4" t="str">
        <f t="shared" si="10"/>
        <v/>
      </c>
    </row>
    <row r="505" spans="1:4" x14ac:dyDescent="0.25">
      <c r="A505" s="5">
        <v>40246</v>
      </c>
      <c r="D505" s="4" t="str">
        <f t="shared" si="10"/>
        <v/>
      </c>
    </row>
    <row r="506" spans="1:4" x14ac:dyDescent="0.25">
      <c r="A506" s="5">
        <v>40249</v>
      </c>
      <c r="D506" s="4" t="str">
        <f t="shared" si="10"/>
        <v/>
      </c>
    </row>
    <row r="507" spans="1:4" x14ac:dyDescent="0.25">
      <c r="A507" s="5">
        <v>40252</v>
      </c>
      <c r="D507" s="4" t="str">
        <f t="shared" si="10"/>
        <v/>
      </c>
    </row>
    <row r="508" spans="1:4" x14ac:dyDescent="0.25">
      <c r="A508" s="5">
        <v>40255</v>
      </c>
      <c r="D508" s="4" t="str">
        <f t="shared" si="10"/>
        <v/>
      </c>
    </row>
    <row r="509" spans="1:4" x14ac:dyDescent="0.25">
      <c r="A509" s="5">
        <v>40258</v>
      </c>
      <c r="D509" s="4" t="str">
        <f t="shared" si="10"/>
        <v/>
      </c>
    </row>
    <row r="510" spans="1:4" x14ac:dyDescent="0.25">
      <c r="A510" s="5">
        <v>40261</v>
      </c>
      <c r="D510" s="4" t="str">
        <f t="shared" si="10"/>
        <v/>
      </c>
    </row>
    <row r="511" spans="1:4" x14ac:dyDescent="0.25">
      <c r="A511" s="5">
        <v>40264</v>
      </c>
      <c r="D511" s="4" t="str">
        <f t="shared" si="10"/>
        <v/>
      </c>
    </row>
    <row r="512" spans="1:4" x14ac:dyDescent="0.25">
      <c r="A512" s="5">
        <v>40267</v>
      </c>
      <c r="D512" s="4" t="str">
        <f t="shared" si="10"/>
        <v/>
      </c>
    </row>
    <row r="513" spans="1:4" x14ac:dyDescent="0.25">
      <c r="A513" s="5">
        <v>40270</v>
      </c>
      <c r="D513" s="4" t="str">
        <f t="shared" si="10"/>
        <v/>
      </c>
    </row>
    <row r="514" spans="1:4" x14ac:dyDescent="0.25">
      <c r="A514" s="5">
        <v>40273</v>
      </c>
      <c r="D514" s="4" t="str">
        <f t="shared" si="10"/>
        <v/>
      </c>
    </row>
    <row r="515" spans="1:4" x14ac:dyDescent="0.25">
      <c r="A515" s="5">
        <v>40276</v>
      </c>
      <c r="D515" s="4" t="str">
        <f t="shared" si="10"/>
        <v/>
      </c>
    </row>
    <row r="516" spans="1:4" x14ac:dyDescent="0.25">
      <c r="A516" s="5">
        <v>40279</v>
      </c>
      <c r="D516" s="4" t="str">
        <f t="shared" si="10"/>
        <v/>
      </c>
    </row>
    <row r="517" spans="1:4" x14ac:dyDescent="0.25">
      <c r="A517" s="5">
        <v>40282</v>
      </c>
      <c r="D517" s="4" t="str">
        <f t="shared" si="10"/>
        <v/>
      </c>
    </row>
    <row r="518" spans="1:4" x14ac:dyDescent="0.25">
      <c r="A518" s="5">
        <v>40285</v>
      </c>
      <c r="D518" s="4" t="str">
        <f t="shared" si="10"/>
        <v/>
      </c>
    </row>
    <row r="519" spans="1:4" x14ac:dyDescent="0.25">
      <c r="A519" s="5">
        <v>40288</v>
      </c>
      <c r="D519" s="4" t="str">
        <f t="shared" si="10"/>
        <v/>
      </c>
    </row>
    <row r="520" spans="1:4" x14ac:dyDescent="0.25">
      <c r="A520" s="5">
        <v>40291</v>
      </c>
      <c r="D520" s="4" t="str">
        <f t="shared" si="10"/>
        <v/>
      </c>
    </row>
    <row r="521" spans="1:4" x14ac:dyDescent="0.25">
      <c r="A521" s="5">
        <v>40294</v>
      </c>
      <c r="D521" s="4" t="str">
        <f t="shared" si="10"/>
        <v/>
      </c>
    </row>
    <row r="522" spans="1:4" x14ac:dyDescent="0.25">
      <c r="A522" s="5">
        <v>40297</v>
      </c>
      <c r="D522" s="4" t="str">
        <f t="shared" si="10"/>
        <v/>
      </c>
    </row>
    <row r="523" spans="1:4" x14ac:dyDescent="0.25">
      <c r="A523" s="5">
        <v>40300</v>
      </c>
      <c r="D523" s="4" t="str">
        <f t="shared" si="10"/>
        <v/>
      </c>
    </row>
    <row r="524" spans="1:4" x14ac:dyDescent="0.25">
      <c r="A524" s="5">
        <v>40303</v>
      </c>
      <c r="D524" s="4" t="str">
        <f t="shared" si="10"/>
        <v/>
      </c>
    </row>
    <row r="525" spans="1:4" x14ac:dyDescent="0.25">
      <c r="A525" s="5">
        <v>40306</v>
      </c>
      <c r="D525" s="4" t="str">
        <f t="shared" si="10"/>
        <v/>
      </c>
    </row>
    <row r="526" spans="1:4" x14ac:dyDescent="0.25">
      <c r="A526" s="5">
        <v>40309</v>
      </c>
      <c r="D526" s="4" t="str">
        <f t="shared" si="10"/>
        <v/>
      </c>
    </row>
    <row r="527" spans="1:4" x14ac:dyDescent="0.25">
      <c r="A527" s="5">
        <v>40312</v>
      </c>
      <c r="D527" s="4" t="str">
        <f t="shared" si="10"/>
        <v/>
      </c>
    </row>
    <row r="528" spans="1:4" x14ac:dyDescent="0.25">
      <c r="A528" s="5">
        <v>40315</v>
      </c>
      <c r="D528" s="4" t="str">
        <f t="shared" ref="D528:D552" si="11">IF(B528="","",B528*1000/C528)</f>
        <v/>
      </c>
    </row>
    <row r="529" spans="1:4" x14ac:dyDescent="0.25">
      <c r="A529" s="5">
        <v>40318</v>
      </c>
      <c r="D529" s="4" t="str">
        <f t="shared" si="11"/>
        <v/>
      </c>
    </row>
    <row r="530" spans="1:4" x14ac:dyDescent="0.25">
      <c r="A530" s="5">
        <v>40321</v>
      </c>
      <c r="D530" s="4" t="str">
        <f t="shared" si="11"/>
        <v/>
      </c>
    </row>
    <row r="531" spans="1:4" x14ac:dyDescent="0.25">
      <c r="A531" s="5">
        <v>40324</v>
      </c>
      <c r="D531" s="4" t="str">
        <f t="shared" si="11"/>
        <v/>
      </c>
    </row>
    <row r="532" spans="1:4" x14ac:dyDescent="0.25">
      <c r="A532" s="5">
        <v>40327</v>
      </c>
      <c r="D532" s="4" t="str">
        <f t="shared" si="11"/>
        <v/>
      </c>
    </row>
    <row r="533" spans="1:4" x14ac:dyDescent="0.25">
      <c r="A533" s="5">
        <v>40330</v>
      </c>
      <c r="D533" s="4" t="str">
        <f t="shared" si="11"/>
        <v/>
      </c>
    </row>
    <row r="534" spans="1:4" x14ac:dyDescent="0.25">
      <c r="A534" s="5">
        <v>40333</v>
      </c>
      <c r="D534" s="4" t="str">
        <f t="shared" si="11"/>
        <v/>
      </c>
    </row>
    <row r="535" spans="1:4" x14ac:dyDescent="0.25">
      <c r="A535" s="5">
        <v>40336</v>
      </c>
      <c r="D535" s="4" t="str">
        <f t="shared" si="11"/>
        <v/>
      </c>
    </row>
    <row r="536" spans="1:4" x14ac:dyDescent="0.25">
      <c r="A536" s="5">
        <v>40339</v>
      </c>
      <c r="D536" s="4" t="str">
        <f t="shared" si="11"/>
        <v/>
      </c>
    </row>
    <row r="537" spans="1:4" x14ac:dyDescent="0.25">
      <c r="A537" s="5">
        <v>40342</v>
      </c>
      <c r="D537" s="4" t="str">
        <f t="shared" si="11"/>
        <v/>
      </c>
    </row>
    <row r="538" spans="1:4" x14ac:dyDescent="0.25">
      <c r="A538" s="5">
        <v>40345</v>
      </c>
      <c r="D538" s="4" t="str">
        <f t="shared" si="11"/>
        <v/>
      </c>
    </row>
    <row r="539" spans="1:4" x14ac:dyDescent="0.25">
      <c r="D539" s="4" t="str">
        <f t="shared" si="11"/>
        <v/>
      </c>
    </row>
    <row r="540" spans="1:4" x14ac:dyDescent="0.25">
      <c r="D540" s="4" t="str">
        <f t="shared" si="11"/>
        <v/>
      </c>
    </row>
    <row r="541" spans="1:4" x14ac:dyDescent="0.25">
      <c r="D541" s="4" t="str">
        <f t="shared" si="11"/>
        <v/>
      </c>
    </row>
    <row r="542" spans="1:4" x14ac:dyDescent="0.25">
      <c r="D542" s="4" t="str">
        <f t="shared" si="11"/>
        <v/>
      </c>
    </row>
    <row r="543" spans="1:4" x14ac:dyDescent="0.25">
      <c r="D543" s="4" t="str">
        <f t="shared" si="11"/>
        <v/>
      </c>
    </row>
    <row r="544" spans="1:4" x14ac:dyDescent="0.25">
      <c r="D544" s="4" t="str">
        <f t="shared" si="11"/>
        <v/>
      </c>
    </row>
    <row r="545" spans="4:4" x14ac:dyDescent="0.25">
      <c r="D545" s="4" t="str">
        <f t="shared" si="11"/>
        <v/>
      </c>
    </row>
    <row r="546" spans="4:4" x14ac:dyDescent="0.25">
      <c r="D546" s="4" t="str">
        <f t="shared" si="11"/>
        <v/>
      </c>
    </row>
    <row r="547" spans="4:4" x14ac:dyDescent="0.25">
      <c r="D547" s="4" t="str">
        <f t="shared" si="11"/>
        <v/>
      </c>
    </row>
    <row r="548" spans="4:4" x14ac:dyDescent="0.25">
      <c r="D548" s="4" t="str">
        <f t="shared" si="11"/>
        <v/>
      </c>
    </row>
    <row r="549" spans="4:4" x14ac:dyDescent="0.25">
      <c r="D549" s="4" t="str">
        <f t="shared" si="11"/>
        <v/>
      </c>
    </row>
    <row r="550" spans="4:4" x14ac:dyDescent="0.25">
      <c r="D550" s="4" t="str">
        <f t="shared" si="11"/>
        <v/>
      </c>
    </row>
    <row r="551" spans="4:4" x14ac:dyDescent="0.25">
      <c r="D551" s="4" t="str">
        <f t="shared" si="11"/>
        <v/>
      </c>
    </row>
    <row r="552" spans="4:4" x14ac:dyDescent="0.25">
      <c r="D552" s="4" t="str">
        <f t="shared" si="11"/>
        <v/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258"/>
  <sheetViews>
    <sheetView zoomScale="75" workbookViewId="0">
      <pane xSplit="1" ySplit="5" topLeftCell="B120" activePane="bottomRight" state="frozen"/>
      <selection pane="topRight" activeCell="B1" sqref="B1"/>
      <selection pane="bottomLeft" activeCell="A6" sqref="A6"/>
      <selection pane="bottomRight" activeCell="B248" sqref="B248"/>
    </sheetView>
  </sheetViews>
  <sheetFormatPr defaultRowHeight="13.2" x14ac:dyDescent="0.25"/>
  <cols>
    <col min="1" max="1" width="9.109375" style="21" customWidth="1"/>
    <col min="2" max="3" width="16.5546875" customWidth="1"/>
    <col min="4" max="4" width="13.6640625" customWidth="1"/>
    <col min="5" max="5" width="15.5546875" bestFit="1" customWidth="1"/>
    <col min="6" max="7" width="15.5546875" customWidth="1"/>
    <col min="8" max="8" width="14.88671875" style="6" customWidth="1"/>
    <col min="11" max="11" width="10.44140625" customWidth="1"/>
    <col min="12" max="12" width="12.44140625" customWidth="1"/>
    <col min="13" max="13" width="12.109375" customWidth="1"/>
    <col min="14" max="14" width="11.88671875" customWidth="1"/>
    <col min="15" max="15" width="12" customWidth="1"/>
    <col min="16" max="16" width="12.5546875" customWidth="1"/>
  </cols>
  <sheetData>
    <row r="1" spans="1:8" ht="17.399999999999999" x14ac:dyDescent="0.3">
      <c r="A1" s="64" t="s">
        <v>31</v>
      </c>
      <c r="B1" s="64"/>
      <c r="C1" s="64"/>
      <c r="D1" s="64"/>
      <c r="E1" s="64"/>
      <c r="F1" s="64"/>
      <c r="G1" s="64"/>
      <c r="H1" s="64"/>
    </row>
    <row r="3" spans="1:8" x14ac:dyDescent="0.25">
      <c r="A3" s="20"/>
      <c r="B3" s="2"/>
      <c r="C3" s="69"/>
      <c r="D3" s="69"/>
      <c r="E3" s="69"/>
      <c r="F3" s="7"/>
      <c r="G3" s="7"/>
    </row>
    <row r="4" spans="1:8" x14ac:dyDescent="0.25">
      <c r="A4" s="46">
        <v>2006</v>
      </c>
      <c r="B4" s="65" t="s">
        <v>30</v>
      </c>
      <c r="C4" s="66"/>
      <c r="D4" s="66"/>
      <c r="E4" s="67"/>
      <c r="F4" s="66" t="s">
        <v>29</v>
      </c>
      <c r="G4" s="66"/>
      <c r="H4" s="68"/>
    </row>
    <row r="5" spans="1:8" x14ac:dyDescent="0.25">
      <c r="A5" s="31" t="s">
        <v>0</v>
      </c>
      <c r="B5" s="37" t="s">
        <v>23</v>
      </c>
      <c r="C5" s="25" t="s">
        <v>12</v>
      </c>
      <c r="D5" s="26" t="s">
        <v>10</v>
      </c>
      <c r="E5" s="34" t="s">
        <v>11</v>
      </c>
      <c r="F5" s="30" t="s">
        <v>13</v>
      </c>
      <c r="G5" s="25" t="s">
        <v>14</v>
      </c>
      <c r="H5" s="27" t="s">
        <v>15</v>
      </c>
    </row>
    <row r="6" spans="1:8" x14ac:dyDescent="0.25">
      <c r="A6" s="32">
        <v>38749</v>
      </c>
      <c r="B6" s="35">
        <f>Dale!D6</f>
        <v>9.2083333333333339</v>
      </c>
      <c r="C6" s="29"/>
      <c r="D6" s="28">
        <f>'Jasper PO'!D6</f>
        <v>12</v>
      </c>
      <c r="E6" s="38"/>
      <c r="F6" s="33"/>
      <c r="G6" s="28"/>
      <c r="H6" s="39"/>
    </row>
    <row r="7" spans="1:8" x14ac:dyDescent="0.25">
      <c r="A7" s="32">
        <v>38752</v>
      </c>
      <c r="B7" s="41">
        <f>Dale!D7</f>
        <v>11.75</v>
      </c>
      <c r="C7" s="29"/>
      <c r="D7" s="29">
        <f>'Jasper PO'!D7</f>
        <v>13.2</v>
      </c>
      <c r="E7" s="38">
        <f>'Jasper Golf'!D7</f>
        <v>15.7</v>
      </c>
      <c r="F7" s="33"/>
      <c r="G7" s="28"/>
      <c r="H7" s="39">
        <f>E7-D7</f>
        <v>2.5</v>
      </c>
    </row>
    <row r="8" spans="1:8" x14ac:dyDescent="0.25">
      <c r="A8" s="32">
        <v>38755</v>
      </c>
      <c r="B8" s="41"/>
      <c r="C8" s="29"/>
      <c r="D8" s="29">
        <f>'Jasper PO'!D8</f>
        <v>8.6999999999999993</v>
      </c>
      <c r="E8" s="38">
        <f>'Jasper Golf'!D8</f>
        <v>9.1</v>
      </c>
      <c r="F8" s="33"/>
      <c r="G8" s="28"/>
      <c r="H8" s="39">
        <f>E8-D8</f>
        <v>0.40000000000000036</v>
      </c>
    </row>
    <row r="9" spans="1:8" x14ac:dyDescent="0.25">
      <c r="A9" s="32">
        <v>38758</v>
      </c>
      <c r="B9" s="35">
        <f>Dale!D9</f>
        <v>17.208333333333332</v>
      </c>
      <c r="C9" s="29">
        <f>'Jasper Sport'!D9</f>
        <v>19.5</v>
      </c>
      <c r="D9" s="29">
        <f>'Jasper PO'!D9</f>
        <v>20.399999999999999</v>
      </c>
      <c r="E9" s="38">
        <f>'Jasper Golf'!D9</f>
        <v>21.9</v>
      </c>
      <c r="F9" s="33">
        <f t="shared" ref="F9:F21" si="0">D9-C9</f>
        <v>0.89999999999999858</v>
      </c>
      <c r="G9" s="28">
        <f t="shared" ref="G9:G26" si="1">E9-C9</f>
        <v>2.3999999999999986</v>
      </c>
      <c r="H9" s="40">
        <f>E9-D9</f>
        <v>1.5</v>
      </c>
    </row>
    <row r="10" spans="1:8" x14ac:dyDescent="0.25">
      <c r="A10" s="32">
        <v>38761</v>
      </c>
      <c r="B10" s="35">
        <f>Dale!D10</f>
        <v>10.625</v>
      </c>
      <c r="C10" s="29">
        <f>'Jasper Sport'!D10</f>
        <v>11.2</v>
      </c>
      <c r="D10" s="29">
        <f>'Jasper PO'!D10</f>
        <v>12</v>
      </c>
      <c r="E10" s="38">
        <f>'Jasper Golf'!D10</f>
        <v>11.2</v>
      </c>
      <c r="F10" s="33">
        <f t="shared" si="0"/>
        <v>0.80000000000000071</v>
      </c>
      <c r="G10" s="28">
        <f t="shared" si="1"/>
        <v>0</v>
      </c>
      <c r="H10" s="40">
        <f t="shared" ref="H10:H21" si="2">E10-D10</f>
        <v>-0.80000000000000071</v>
      </c>
    </row>
    <row r="11" spans="1:8" x14ac:dyDescent="0.25">
      <c r="A11" s="32">
        <v>38764</v>
      </c>
      <c r="B11" s="35">
        <f>Dale!D11</f>
        <v>11.166666666666666</v>
      </c>
      <c r="C11" s="29">
        <f>'Jasper Sport'!D11</f>
        <v>11</v>
      </c>
      <c r="D11" s="29">
        <f>'Jasper PO'!D11</f>
        <v>11.3</v>
      </c>
      <c r="E11" s="38">
        <f>'Jasper Golf'!D11</f>
        <v>11.5</v>
      </c>
      <c r="F11" s="33">
        <f t="shared" si="0"/>
        <v>0.30000000000000071</v>
      </c>
      <c r="G11" s="28">
        <f t="shared" si="1"/>
        <v>0.5</v>
      </c>
      <c r="H11" s="40">
        <f t="shared" si="2"/>
        <v>0.19999999999999929</v>
      </c>
    </row>
    <row r="12" spans="1:8" x14ac:dyDescent="0.25">
      <c r="A12" s="32">
        <v>38767</v>
      </c>
      <c r="B12" s="35">
        <f>Dale!D12</f>
        <v>10.25</v>
      </c>
      <c r="C12" s="29">
        <f>'Jasper Sport'!D12</f>
        <v>9.6</v>
      </c>
      <c r="D12" s="29">
        <f>'Jasper PO'!D12</f>
        <v>9.5</v>
      </c>
      <c r="E12" s="38">
        <f>'Jasper Golf'!D12</f>
        <v>10.5</v>
      </c>
      <c r="F12" s="33">
        <f t="shared" si="0"/>
        <v>-9.9999999999999645E-2</v>
      </c>
      <c r="G12" s="28">
        <f t="shared" si="1"/>
        <v>0.90000000000000036</v>
      </c>
      <c r="H12" s="40">
        <f t="shared" si="2"/>
        <v>1</v>
      </c>
    </row>
    <row r="13" spans="1:8" x14ac:dyDescent="0.25">
      <c r="A13" s="32">
        <v>38770</v>
      </c>
      <c r="B13" s="35">
        <f>Dale!D13</f>
        <v>17.833333333333332</v>
      </c>
      <c r="C13" s="29">
        <f>'Jasper Sport'!D13</f>
        <v>22.7</v>
      </c>
      <c r="D13" s="29">
        <f>'Jasper PO'!D13</f>
        <v>24.7</v>
      </c>
      <c r="E13" s="38">
        <f>'Jasper Golf'!D13</f>
        <v>24.9</v>
      </c>
      <c r="F13" s="33">
        <f t="shared" si="0"/>
        <v>2</v>
      </c>
      <c r="G13" s="28">
        <f t="shared" si="1"/>
        <v>2.1999999999999993</v>
      </c>
      <c r="H13" s="40">
        <f t="shared" si="2"/>
        <v>0.19999999999999929</v>
      </c>
    </row>
    <row r="14" spans="1:8" x14ac:dyDescent="0.25">
      <c r="A14" s="32">
        <v>38773</v>
      </c>
      <c r="B14" s="35">
        <f>Dale!D14</f>
        <v>7.75</v>
      </c>
      <c r="C14" s="29">
        <f>'Jasper Sport'!D14</f>
        <v>8.3000000000000007</v>
      </c>
      <c r="D14" s="29">
        <f>'Jasper PO'!D14</f>
        <v>9.5</v>
      </c>
      <c r="E14" s="38">
        <f>'Jasper Golf'!D14</f>
        <v>8.1999999999999993</v>
      </c>
      <c r="F14" s="33">
        <f t="shared" si="0"/>
        <v>1.1999999999999993</v>
      </c>
      <c r="G14" s="28">
        <f t="shared" si="1"/>
        <v>-0.10000000000000142</v>
      </c>
      <c r="H14" s="40">
        <f t="shared" si="2"/>
        <v>-1.3000000000000007</v>
      </c>
    </row>
    <row r="15" spans="1:8" x14ac:dyDescent="0.25">
      <c r="A15" s="32">
        <v>38776</v>
      </c>
      <c r="B15" s="35">
        <f>Dale!D15</f>
        <v>11.458333333333334</v>
      </c>
      <c r="C15" s="29">
        <f>'Jasper Sport'!D15</f>
        <v>14.8</v>
      </c>
      <c r="D15" s="29">
        <f>'Jasper PO'!D15</f>
        <v>18.600000000000001</v>
      </c>
      <c r="E15" s="38">
        <f>'Jasper Golf'!D15</f>
        <v>15.8</v>
      </c>
      <c r="F15" s="33">
        <f t="shared" si="0"/>
        <v>3.8000000000000007</v>
      </c>
      <c r="G15" s="28">
        <f t="shared" si="1"/>
        <v>1</v>
      </c>
      <c r="H15" s="40">
        <f t="shared" si="2"/>
        <v>-2.8000000000000007</v>
      </c>
    </row>
    <row r="16" spans="1:8" x14ac:dyDescent="0.25">
      <c r="A16" s="32">
        <v>38779</v>
      </c>
      <c r="B16" s="35">
        <f>Dale!D16</f>
        <v>13.791666666666666</v>
      </c>
      <c r="C16" s="29">
        <f>'Jasper Sport'!D16</f>
        <v>14.083333333333334</v>
      </c>
      <c r="D16" s="29">
        <f>'Jasper PO'!D16</f>
        <v>11.333333333333334</v>
      </c>
      <c r="E16" s="38">
        <f>'Jasper Golf'!D16</f>
        <v>12.125</v>
      </c>
      <c r="F16" s="33">
        <f t="shared" si="0"/>
        <v>-2.75</v>
      </c>
      <c r="G16" s="28">
        <f t="shared" si="1"/>
        <v>-1.9583333333333339</v>
      </c>
      <c r="H16" s="40">
        <f t="shared" si="2"/>
        <v>0.79166666666666607</v>
      </c>
    </row>
    <row r="17" spans="1:8" x14ac:dyDescent="0.25">
      <c r="A17" s="32">
        <v>38782</v>
      </c>
      <c r="B17" s="35">
        <f>Dale!D17</f>
        <v>27.791666666666668</v>
      </c>
      <c r="C17" s="29">
        <f>'Jasper Sport'!D17</f>
        <v>29.625</v>
      </c>
      <c r="D17" s="29">
        <f>'Jasper PO'!D17</f>
        <v>26.333333333333332</v>
      </c>
      <c r="E17" s="38">
        <f>'Jasper Golf'!D17</f>
        <v>27.958333333333332</v>
      </c>
      <c r="F17" s="33">
        <f t="shared" si="0"/>
        <v>-3.2916666666666679</v>
      </c>
      <c r="G17" s="28">
        <f t="shared" si="1"/>
        <v>-1.6666666666666679</v>
      </c>
      <c r="H17" s="40">
        <f t="shared" si="2"/>
        <v>1.625</v>
      </c>
    </row>
    <row r="18" spans="1:8" x14ac:dyDescent="0.25">
      <c r="A18" s="32">
        <v>38785</v>
      </c>
      <c r="B18" s="35">
        <f>Dale!D18</f>
        <v>10.041666666666666</v>
      </c>
      <c r="C18" s="29">
        <f>'Jasper Sport'!D18</f>
        <v>11.203319502074688</v>
      </c>
      <c r="D18" s="29">
        <f>'Jasper PO'!D18</f>
        <v>11.875</v>
      </c>
      <c r="E18" s="38">
        <f>'Jasper Golf'!D18</f>
        <v>12.083333333333334</v>
      </c>
      <c r="F18" s="33">
        <f t="shared" si="0"/>
        <v>0.67168049792531193</v>
      </c>
      <c r="G18" s="28">
        <f t="shared" si="1"/>
        <v>0.88001383125864585</v>
      </c>
      <c r="H18" s="40">
        <f t="shared" si="2"/>
        <v>0.20833333333333393</v>
      </c>
    </row>
    <row r="19" spans="1:8" x14ac:dyDescent="0.25">
      <c r="A19" s="32">
        <v>38788</v>
      </c>
      <c r="B19" s="35">
        <f>Dale!D19</f>
        <v>5.875</v>
      </c>
      <c r="C19" s="29">
        <f>'Jasper Sport'!D19</f>
        <v>5.8506224066390038</v>
      </c>
      <c r="D19" s="29">
        <f>'Jasper PO'!D19</f>
        <v>6.291666666666667</v>
      </c>
      <c r="E19" s="38">
        <f>'Jasper Golf'!D19</f>
        <v>6.875</v>
      </c>
      <c r="F19" s="33">
        <f t="shared" si="0"/>
        <v>0.44104426002766317</v>
      </c>
      <c r="G19" s="28">
        <f t="shared" si="1"/>
        <v>1.0243775933609962</v>
      </c>
      <c r="H19" s="40">
        <f t="shared" si="2"/>
        <v>0.58333333333333304</v>
      </c>
    </row>
    <row r="20" spans="1:8" x14ac:dyDescent="0.25">
      <c r="A20" s="32">
        <v>38791</v>
      </c>
      <c r="B20" s="35">
        <f>Dale!D20</f>
        <v>8.5833333333333339</v>
      </c>
      <c r="C20" s="29">
        <f>'Jasper Sport'!D20</f>
        <v>7.291666666666667</v>
      </c>
      <c r="D20" s="29">
        <f>'Jasper PO'!D20</f>
        <v>8.0416666666666661</v>
      </c>
      <c r="E20" s="38">
        <f>'Jasper Golf'!D20</f>
        <v>8.6666666666666661</v>
      </c>
      <c r="F20" s="33">
        <f t="shared" si="0"/>
        <v>0.74999999999999911</v>
      </c>
      <c r="G20" s="28">
        <f t="shared" si="1"/>
        <v>1.3749999999999991</v>
      </c>
      <c r="H20" s="40">
        <f t="shared" si="2"/>
        <v>0.625</v>
      </c>
    </row>
    <row r="21" spans="1:8" x14ac:dyDescent="0.25">
      <c r="A21" s="32">
        <v>38794</v>
      </c>
      <c r="B21" s="35">
        <f>Dale!D21</f>
        <v>6.166666666666667</v>
      </c>
      <c r="C21" s="29">
        <f>'Jasper Sport'!D21</f>
        <v>4.208333333333333</v>
      </c>
      <c r="D21" s="29">
        <f>'Jasper PO'!D21</f>
        <v>5.25</v>
      </c>
      <c r="E21" s="38">
        <f>'Jasper Golf'!D21</f>
        <v>4.25</v>
      </c>
      <c r="F21" s="33">
        <f t="shared" si="0"/>
        <v>1.041666666666667</v>
      </c>
      <c r="G21" s="28">
        <f t="shared" si="1"/>
        <v>4.1666666666666963E-2</v>
      </c>
      <c r="H21" s="40">
        <f t="shared" si="2"/>
        <v>-1</v>
      </c>
    </row>
    <row r="22" spans="1:8" x14ac:dyDescent="0.25">
      <c r="A22" s="32">
        <v>38797</v>
      </c>
      <c r="B22" s="35">
        <f>Dale!D22</f>
        <v>12.083333333333334</v>
      </c>
      <c r="C22" s="29">
        <f>'Jasper Sport'!D22</f>
        <v>13.029045643153527</v>
      </c>
      <c r="D22" s="29"/>
      <c r="E22" s="38">
        <f>'Jasper Golf'!D22</f>
        <v>12.291666666666666</v>
      </c>
      <c r="F22" s="33"/>
      <c r="G22" s="28">
        <f t="shared" si="1"/>
        <v>-0.73737897648686079</v>
      </c>
      <c r="H22" s="40"/>
    </row>
    <row r="23" spans="1:8" x14ac:dyDescent="0.25">
      <c r="A23" s="32">
        <v>38800</v>
      </c>
      <c r="B23" s="35">
        <f>Dale!D23</f>
        <v>13.833333333333334</v>
      </c>
      <c r="C23" s="29">
        <f>'Jasper Sport'!D23</f>
        <v>14.5</v>
      </c>
      <c r="D23" s="29">
        <f>'Jasper PO'!D23</f>
        <v>15.791666666666666</v>
      </c>
      <c r="E23" s="38">
        <f>'Jasper Golf'!D23</f>
        <v>16.75</v>
      </c>
      <c r="F23" s="33">
        <f>D23-C23</f>
        <v>1.2916666666666661</v>
      </c>
      <c r="G23" s="28">
        <f t="shared" si="1"/>
        <v>2.25</v>
      </c>
      <c r="H23" s="40">
        <f t="shared" ref="H23:H35" si="3">E23-D23</f>
        <v>0.95833333333333393</v>
      </c>
    </row>
    <row r="24" spans="1:8" x14ac:dyDescent="0.25">
      <c r="A24" s="32">
        <v>38803</v>
      </c>
      <c r="B24" s="35">
        <f>Dale!D24</f>
        <v>10.875</v>
      </c>
      <c r="C24" s="29">
        <f>'Jasper Sport'!D24</f>
        <v>11.037344398340249</v>
      </c>
      <c r="D24" s="29">
        <f>'Jasper PO'!D24</f>
        <v>10.875</v>
      </c>
      <c r="E24" s="38">
        <f>'Jasper Golf'!D24</f>
        <v>11.416666666666666</v>
      </c>
      <c r="F24" s="33">
        <f>D24-C24</f>
        <v>-0.16234439834024883</v>
      </c>
      <c r="G24" s="28">
        <f t="shared" si="1"/>
        <v>0.37932226832641724</v>
      </c>
      <c r="H24" s="40">
        <f t="shared" si="3"/>
        <v>0.54166666666666607</v>
      </c>
    </row>
    <row r="25" spans="1:8" x14ac:dyDescent="0.25">
      <c r="A25" s="32">
        <v>38806</v>
      </c>
      <c r="B25" s="35">
        <f>Dale!D25</f>
        <v>16.125</v>
      </c>
      <c r="C25" s="29">
        <f>'Jasper Sport'!D25</f>
        <v>16.141078838174273</v>
      </c>
      <c r="D25" s="29">
        <f>'Jasper PO'!D25</f>
        <v>16.416666666666668</v>
      </c>
      <c r="E25" s="38">
        <f>'Jasper Golf'!D25</f>
        <v>17.125</v>
      </c>
      <c r="F25" s="33">
        <f>D25-C25</f>
        <v>0.27558782849239449</v>
      </c>
      <c r="G25" s="28">
        <f t="shared" si="1"/>
        <v>0.98392116182572664</v>
      </c>
      <c r="H25" s="40">
        <f t="shared" si="3"/>
        <v>0.70833333333333215</v>
      </c>
    </row>
    <row r="26" spans="1:8" x14ac:dyDescent="0.25">
      <c r="A26" s="32">
        <v>38809</v>
      </c>
      <c r="B26" s="35">
        <f>Dale!D26</f>
        <v>11.338912133891213</v>
      </c>
      <c r="C26" s="29">
        <f>'Jasper Sport'!D26</f>
        <v>12.697095435684647</v>
      </c>
      <c r="D26" s="29">
        <f>'Jasper PO'!D26</f>
        <v>12.875536480686694</v>
      </c>
      <c r="E26" s="38">
        <f>'Jasper Golf'!D26</f>
        <v>12.708333333333334</v>
      </c>
      <c r="F26" s="33">
        <f>D26-C26</f>
        <v>0.17844104500204772</v>
      </c>
      <c r="G26" s="28">
        <f t="shared" si="1"/>
        <v>1.1237897648687323E-2</v>
      </c>
      <c r="H26" s="40">
        <f t="shared" si="3"/>
        <v>-0.16720314735336039</v>
      </c>
    </row>
    <row r="27" spans="1:8" x14ac:dyDescent="0.25">
      <c r="A27" s="32">
        <v>38812</v>
      </c>
      <c r="B27" s="35">
        <f>Dale!D27</f>
        <v>9.5</v>
      </c>
      <c r="C27" s="29"/>
      <c r="D27" s="29">
        <f>'Jasper PO'!D27</f>
        <v>9.625</v>
      </c>
      <c r="E27" s="38">
        <f>'Jasper Golf'!D27</f>
        <v>9.7916666666666661</v>
      </c>
      <c r="F27" s="33"/>
      <c r="G27" s="28"/>
      <c r="H27" s="40">
        <f t="shared" si="3"/>
        <v>0.16666666666666607</v>
      </c>
    </row>
    <row r="28" spans="1:8" x14ac:dyDescent="0.25">
      <c r="A28" s="32">
        <v>38815</v>
      </c>
      <c r="B28" s="41">
        <f>Dale!D28</f>
        <v>6.375</v>
      </c>
      <c r="C28" s="29">
        <f>'Jasper Sport'!D28</f>
        <v>6.1825726141078832</v>
      </c>
      <c r="D28" s="29">
        <f>'Jasper PO'!D28</f>
        <v>5.958333333333333</v>
      </c>
      <c r="E28" s="38">
        <f>'Jasper Golf'!D28</f>
        <v>5.583333333333333</v>
      </c>
      <c r="F28" s="33">
        <f t="shared" ref="F28:F43" si="4">D28-C28</f>
        <v>-0.22423928077455013</v>
      </c>
      <c r="G28" s="28">
        <f t="shared" ref="G28:G35" si="5">E28-C28</f>
        <v>-0.59923928077455013</v>
      </c>
      <c r="H28" s="40">
        <f t="shared" si="3"/>
        <v>-0.375</v>
      </c>
    </row>
    <row r="29" spans="1:8" x14ac:dyDescent="0.25">
      <c r="A29" s="32">
        <v>38818</v>
      </c>
      <c r="B29" s="35">
        <f>Dale!D29</f>
        <v>13.333333333333334</v>
      </c>
      <c r="C29" s="29">
        <f>'Jasper Sport'!D29</f>
        <v>13.900414937759335</v>
      </c>
      <c r="D29" s="29">
        <f>'Jasper PO'!D29</f>
        <v>13.5</v>
      </c>
      <c r="E29" s="38">
        <f>'Jasper Golf'!D29</f>
        <v>13.472803347280335</v>
      </c>
      <c r="F29" s="33">
        <f t="shared" si="4"/>
        <v>-0.40041493775933468</v>
      </c>
      <c r="G29" s="28">
        <f t="shared" si="5"/>
        <v>-0.42761159047899966</v>
      </c>
      <c r="H29" s="40">
        <f t="shared" si="3"/>
        <v>-2.7196652719664982E-2</v>
      </c>
    </row>
    <row r="30" spans="1:8" x14ac:dyDescent="0.25">
      <c r="A30" s="32">
        <v>38821</v>
      </c>
      <c r="B30" s="35">
        <f>Dale!D30</f>
        <v>17.458333333333332</v>
      </c>
      <c r="C30" s="29">
        <f>'Jasper Sport'!D30</f>
        <v>15.875</v>
      </c>
      <c r="D30" s="29">
        <f>'Jasper PO'!D30</f>
        <v>16.458333333333332</v>
      </c>
      <c r="E30" s="38">
        <f>'Jasper Golf'!D30</f>
        <v>16.5</v>
      </c>
      <c r="F30" s="33">
        <f t="shared" si="4"/>
        <v>0.58333333333333215</v>
      </c>
      <c r="G30" s="28">
        <f t="shared" si="5"/>
        <v>0.625</v>
      </c>
      <c r="H30" s="40">
        <f t="shared" si="3"/>
        <v>4.1666666666667851E-2</v>
      </c>
    </row>
    <row r="31" spans="1:8" x14ac:dyDescent="0.25">
      <c r="A31" s="32">
        <v>38824</v>
      </c>
      <c r="B31" s="35">
        <f>Dale!D31</f>
        <v>13.166666666666666</v>
      </c>
      <c r="C31" s="29">
        <f>'Jasper Sport'!D31</f>
        <v>12.697095435684647</v>
      </c>
      <c r="D31" s="29">
        <f>'Jasper PO'!D31</f>
        <v>11.291666666666666</v>
      </c>
      <c r="E31" s="38">
        <f>'Jasper Golf'!D31</f>
        <v>10.75</v>
      </c>
      <c r="F31" s="33">
        <f t="shared" si="4"/>
        <v>-1.4054287690179805</v>
      </c>
      <c r="G31" s="28">
        <f t="shared" si="5"/>
        <v>-1.9470954356846466</v>
      </c>
      <c r="H31" s="40">
        <f t="shared" si="3"/>
        <v>-0.54166666666666607</v>
      </c>
    </row>
    <row r="32" spans="1:8" x14ac:dyDescent="0.25">
      <c r="A32" s="32">
        <v>38827</v>
      </c>
      <c r="B32" s="35">
        <f>Dale!D32</f>
        <v>14.541666666666666</v>
      </c>
      <c r="C32" s="29">
        <f>'Jasper Sport'!D32</f>
        <v>17.925311203319502</v>
      </c>
      <c r="D32" s="29">
        <f>'Jasper PO'!D32</f>
        <v>18.333333333333332</v>
      </c>
      <c r="E32" s="38">
        <f>'Jasper Golf'!D32</f>
        <v>16.458333333333332</v>
      </c>
      <c r="F32" s="33">
        <f t="shared" si="4"/>
        <v>0.40802213001382981</v>
      </c>
      <c r="G32" s="28">
        <f t="shared" si="5"/>
        <v>-1.4669778699861702</v>
      </c>
      <c r="H32" s="40">
        <f t="shared" si="3"/>
        <v>-1.875</v>
      </c>
    </row>
    <row r="33" spans="1:8" x14ac:dyDescent="0.25">
      <c r="A33" s="32">
        <v>38830</v>
      </c>
      <c r="B33" s="35">
        <f>Dale!D33</f>
        <v>10.333333333333334</v>
      </c>
      <c r="C33" s="29">
        <f>'Jasper Sport'!D33</f>
        <v>9.6680497925311197</v>
      </c>
      <c r="D33" s="29">
        <f>'Jasper PO'!D33</f>
        <v>9.5833333333333339</v>
      </c>
      <c r="E33" s="38">
        <f>'Jasper Golf'!D33</f>
        <v>10.125</v>
      </c>
      <c r="F33" s="33">
        <f t="shared" si="4"/>
        <v>-8.4716459197785809E-2</v>
      </c>
      <c r="G33" s="28">
        <f t="shared" si="5"/>
        <v>0.45695020746888027</v>
      </c>
      <c r="H33" s="40">
        <f t="shared" si="3"/>
        <v>0.54166666666666607</v>
      </c>
    </row>
    <row r="34" spans="1:8" x14ac:dyDescent="0.25">
      <c r="A34" s="32">
        <v>38833</v>
      </c>
      <c r="B34" s="35">
        <f>Dale!D34</f>
        <v>6.25</v>
      </c>
      <c r="C34" s="29">
        <f>'Jasper Sport'!D34</f>
        <v>6.3900414937759331</v>
      </c>
      <c r="D34" s="29">
        <f>'Jasper PO'!D34</f>
        <v>6.666666666666667</v>
      </c>
      <c r="E34" s="38">
        <f>'Jasper Golf'!D34</f>
        <v>5.083333333333333</v>
      </c>
      <c r="F34" s="33">
        <f t="shared" si="4"/>
        <v>0.27662517289073385</v>
      </c>
      <c r="G34" s="28">
        <f t="shared" si="5"/>
        <v>-1.3067081604426001</v>
      </c>
      <c r="H34" s="40">
        <f t="shared" si="3"/>
        <v>-1.5833333333333339</v>
      </c>
    </row>
    <row r="35" spans="1:8" x14ac:dyDescent="0.25">
      <c r="A35" s="32">
        <v>38836</v>
      </c>
      <c r="B35" s="35">
        <f>Dale!D35</f>
        <v>17.833333333333332</v>
      </c>
      <c r="C35" s="29">
        <f>'Jasper Sport'!D35</f>
        <v>17.208333333333332</v>
      </c>
      <c r="D35" s="29">
        <f>'Jasper PO'!D35</f>
        <v>15.833333333333334</v>
      </c>
      <c r="E35" s="38">
        <f>'Jasper Golf'!D35</f>
        <v>17.125</v>
      </c>
      <c r="F35" s="33">
        <f t="shared" si="4"/>
        <v>-1.3749999999999982</v>
      </c>
      <c r="G35" s="28">
        <f t="shared" si="5"/>
        <v>-8.3333333333332149E-2</v>
      </c>
      <c r="H35" s="40">
        <f t="shared" si="3"/>
        <v>1.2916666666666661</v>
      </c>
    </row>
    <row r="36" spans="1:8" x14ac:dyDescent="0.25">
      <c r="A36" s="32">
        <v>38839</v>
      </c>
      <c r="B36" s="35">
        <f>Dale!D36</f>
        <v>8.7916666666666661</v>
      </c>
      <c r="C36" s="29">
        <f>'Jasper Sport'!D36</f>
        <v>8.6307053941908709</v>
      </c>
      <c r="D36" s="29">
        <f>'Jasper PO'!D36</f>
        <v>8</v>
      </c>
      <c r="E36" s="38">
        <f>'Jasper Golf'!D36</f>
        <v>8</v>
      </c>
      <c r="F36" s="33">
        <f t="shared" si="4"/>
        <v>-0.6307053941908709</v>
      </c>
      <c r="G36" s="28">
        <f>E36-C36</f>
        <v>-0.6307053941908709</v>
      </c>
      <c r="H36" s="40">
        <f>E36-D36</f>
        <v>0</v>
      </c>
    </row>
    <row r="37" spans="1:8" x14ac:dyDescent="0.25">
      <c r="A37" s="32">
        <v>38842</v>
      </c>
      <c r="B37" s="35">
        <f>Dale!D37</f>
        <v>6.208333333333333</v>
      </c>
      <c r="C37" s="29">
        <f>'Jasper Sport'!D37</f>
        <v>7.375</v>
      </c>
      <c r="D37" s="29">
        <f>'Jasper PO'!D37</f>
        <v>6.166666666666667</v>
      </c>
      <c r="E37" s="38"/>
      <c r="F37" s="33">
        <f t="shared" si="4"/>
        <v>-1.208333333333333</v>
      </c>
      <c r="G37" s="28"/>
      <c r="H37" s="40"/>
    </row>
    <row r="38" spans="1:8" x14ac:dyDescent="0.25">
      <c r="A38" s="32">
        <v>38845</v>
      </c>
      <c r="B38" s="35">
        <f>Dale!D38</f>
        <v>17.166666666666668</v>
      </c>
      <c r="C38" s="29">
        <f>'Jasper Sport'!D38</f>
        <v>18.38174273858921</v>
      </c>
      <c r="D38" s="29">
        <f>'Jasper PO'!D38</f>
        <v>17.375</v>
      </c>
      <c r="E38" s="38"/>
      <c r="F38" s="33">
        <f t="shared" si="4"/>
        <v>-1.0067427385892103</v>
      </c>
      <c r="G38" s="28"/>
      <c r="H38" s="40"/>
    </row>
    <row r="39" spans="1:8" x14ac:dyDescent="0.25">
      <c r="A39" s="32">
        <v>38848</v>
      </c>
      <c r="B39" s="35">
        <f>Dale!D39</f>
        <v>4.75</v>
      </c>
      <c r="C39" s="29">
        <f>'Jasper Sport'!D39</f>
        <v>5.208333333333333</v>
      </c>
      <c r="D39" s="29">
        <f>'Jasper PO'!D39</f>
        <v>5.208333333333333</v>
      </c>
      <c r="E39" s="38">
        <f>'Jasper Golf'!D39</f>
        <v>4.708333333333333</v>
      </c>
      <c r="F39" s="33">
        <f t="shared" si="4"/>
        <v>0</v>
      </c>
      <c r="G39" s="28">
        <f>E39-C39</f>
        <v>-0.5</v>
      </c>
      <c r="H39" s="40">
        <f t="shared" ref="H39:H59" si="6">E39-D39</f>
        <v>-0.5</v>
      </c>
    </row>
    <row r="40" spans="1:8" x14ac:dyDescent="0.25">
      <c r="A40" s="32">
        <v>38851</v>
      </c>
      <c r="B40" s="35">
        <f>Dale!D40</f>
        <v>5.625</v>
      </c>
      <c r="C40" s="29">
        <f>'Jasper Sport'!D40</f>
        <v>6.8464730290456428</v>
      </c>
      <c r="D40" s="29">
        <f>'Jasper PO'!D40</f>
        <v>6.458333333333333</v>
      </c>
      <c r="E40" s="38">
        <f>'Jasper Golf'!D40</f>
        <v>5.583333333333333</v>
      </c>
      <c r="F40" s="33">
        <f t="shared" si="4"/>
        <v>-0.38813969571230977</v>
      </c>
      <c r="G40" s="28">
        <f>E40-C40</f>
        <v>-1.2631396957123098</v>
      </c>
      <c r="H40" s="40">
        <f t="shared" si="6"/>
        <v>-0.875</v>
      </c>
    </row>
    <row r="41" spans="1:8" x14ac:dyDescent="0.25">
      <c r="A41" s="32">
        <v>38854</v>
      </c>
      <c r="B41" s="35">
        <f>Dale!D41</f>
        <v>8.7916666666666661</v>
      </c>
      <c r="C41" s="29">
        <f>'Jasper Sport'!D41</f>
        <v>7.541666666666667</v>
      </c>
      <c r="D41" s="29">
        <f>'Jasper PO'!D41</f>
        <v>7.791666666666667</v>
      </c>
      <c r="E41" s="38">
        <f>'Jasper Golf'!D41</f>
        <v>7.791666666666667</v>
      </c>
      <c r="F41" s="33">
        <f t="shared" si="4"/>
        <v>0.25</v>
      </c>
      <c r="G41" s="28">
        <f>E41-C41</f>
        <v>0.25</v>
      </c>
      <c r="H41" s="40">
        <f t="shared" si="6"/>
        <v>0</v>
      </c>
    </row>
    <row r="42" spans="1:8" x14ac:dyDescent="0.25">
      <c r="A42" s="32">
        <v>38857</v>
      </c>
      <c r="B42" s="35">
        <f>Dale!D42</f>
        <v>4.708333333333333</v>
      </c>
      <c r="C42" s="29">
        <f>'Jasper Sport'!D42</f>
        <v>4.583333333333333</v>
      </c>
      <c r="D42" s="29">
        <f>'Jasper PO'!D42</f>
        <v>4.458333333333333</v>
      </c>
      <c r="E42" s="38">
        <f>'Jasper Golf'!D42</f>
        <v>4.041666666666667</v>
      </c>
      <c r="F42" s="33">
        <f t="shared" si="4"/>
        <v>-0.125</v>
      </c>
      <c r="G42" s="28">
        <f>E42-C42</f>
        <v>-0.54166666666666607</v>
      </c>
      <c r="H42" s="40">
        <f t="shared" si="6"/>
        <v>-0.41666666666666607</v>
      </c>
    </row>
    <row r="43" spans="1:8" x14ac:dyDescent="0.25">
      <c r="A43" s="32">
        <v>38860</v>
      </c>
      <c r="B43" s="35">
        <f>Dale!D43</f>
        <v>9.0416666666666661</v>
      </c>
      <c r="C43" s="29">
        <f>'Jasper Sport'!D43</f>
        <v>10.165975103734439</v>
      </c>
      <c r="D43" s="29">
        <f>'Jasper PO'!D43</f>
        <v>9.375</v>
      </c>
      <c r="E43" s="38">
        <f>'Jasper Golf'!D43</f>
        <v>8.6666666666666661</v>
      </c>
      <c r="F43" s="33">
        <f t="shared" si="4"/>
        <v>-0.79097510373443924</v>
      </c>
      <c r="G43" s="28">
        <f>E43-C43</f>
        <v>-1.4993084370677732</v>
      </c>
      <c r="H43" s="40">
        <f t="shared" si="6"/>
        <v>-0.70833333333333393</v>
      </c>
    </row>
    <row r="44" spans="1:8" x14ac:dyDescent="0.25">
      <c r="A44" s="32">
        <v>38863</v>
      </c>
      <c r="B44" s="35">
        <f>Dale!D44</f>
        <v>14.291666666666666</v>
      </c>
      <c r="C44" s="29"/>
      <c r="D44" s="29">
        <f>'Jasper PO'!D44</f>
        <v>13.875</v>
      </c>
      <c r="E44" s="38">
        <f>'Jasper Golf'!D44</f>
        <v>12.791666666666666</v>
      </c>
      <c r="F44" s="33"/>
      <c r="G44" s="28"/>
      <c r="H44" s="40">
        <f t="shared" si="6"/>
        <v>-1.0833333333333339</v>
      </c>
    </row>
    <row r="45" spans="1:8" x14ac:dyDescent="0.25">
      <c r="A45" s="32">
        <v>38866</v>
      </c>
      <c r="B45" s="35">
        <f>Dale!D45</f>
        <v>20.708333333333332</v>
      </c>
      <c r="C45" s="29"/>
      <c r="D45" s="29">
        <f>'Jasper PO'!D45</f>
        <v>21.583333333333332</v>
      </c>
      <c r="E45" s="38">
        <f>'Jasper Golf'!D45</f>
        <v>21.541666666666668</v>
      </c>
      <c r="F45" s="33"/>
      <c r="G45" s="28"/>
      <c r="H45" s="40">
        <f t="shared" si="6"/>
        <v>-4.1666666666664298E-2</v>
      </c>
    </row>
    <row r="46" spans="1:8" x14ac:dyDescent="0.25">
      <c r="A46" s="32">
        <v>38869</v>
      </c>
      <c r="B46" s="35">
        <f>Dale!D46</f>
        <v>23.75</v>
      </c>
      <c r="C46" s="29">
        <f>'Jasper Sport'!D46</f>
        <v>21.291666666666668</v>
      </c>
      <c r="D46" s="29">
        <f>'Jasper PO'!D46</f>
        <v>22.333333333333332</v>
      </c>
      <c r="E46" s="38">
        <f>'Jasper Golf'!D46</f>
        <v>22.083333333333332</v>
      </c>
      <c r="F46" s="33">
        <f t="shared" ref="F46:F58" si="7">D46-C46</f>
        <v>1.0416666666666643</v>
      </c>
      <c r="G46" s="28">
        <f t="shared" ref="G46:G58" si="8">E46-C46</f>
        <v>0.7916666666666643</v>
      </c>
      <c r="H46" s="40">
        <f t="shared" si="6"/>
        <v>-0.25</v>
      </c>
    </row>
    <row r="47" spans="1:8" x14ac:dyDescent="0.25">
      <c r="A47" s="32">
        <v>38872</v>
      </c>
      <c r="B47" s="35">
        <f>Dale!D47</f>
        <v>8.6666666666666661</v>
      </c>
      <c r="C47" s="29">
        <f>'Jasper Sport'!D47</f>
        <v>9.2916666666666661</v>
      </c>
      <c r="D47" s="29">
        <f>'Jasper PO'!D47</f>
        <v>9.625</v>
      </c>
      <c r="E47" s="38">
        <f>'Jasper Golf'!D47</f>
        <v>8.5833333333333339</v>
      </c>
      <c r="F47" s="33">
        <f t="shared" si="7"/>
        <v>0.33333333333333393</v>
      </c>
      <c r="G47" s="28">
        <f t="shared" si="8"/>
        <v>-0.70833333333333215</v>
      </c>
      <c r="H47" s="40">
        <f t="shared" si="6"/>
        <v>-1.0416666666666661</v>
      </c>
    </row>
    <row r="48" spans="1:8" x14ac:dyDescent="0.25">
      <c r="A48" s="32">
        <v>38875</v>
      </c>
      <c r="B48" s="35">
        <f>Dale!D48</f>
        <v>16.25</v>
      </c>
      <c r="C48" s="29">
        <f>'Jasper Sport'!D48</f>
        <v>18</v>
      </c>
      <c r="D48" s="29">
        <f>'Jasper PO'!D48</f>
        <v>18.041666666666668</v>
      </c>
      <c r="E48" s="38">
        <f>'Jasper Golf'!D48</f>
        <v>17.875</v>
      </c>
      <c r="F48" s="33">
        <f t="shared" si="7"/>
        <v>4.1666666666667851E-2</v>
      </c>
      <c r="G48" s="28">
        <f t="shared" si="8"/>
        <v>-0.125</v>
      </c>
      <c r="H48" s="40">
        <f t="shared" si="6"/>
        <v>-0.16666666666666785</v>
      </c>
    </row>
    <row r="49" spans="1:8" x14ac:dyDescent="0.25">
      <c r="A49" s="32">
        <v>38878</v>
      </c>
      <c r="B49" s="35">
        <f>Dale!D49</f>
        <v>18.625</v>
      </c>
      <c r="C49" s="29">
        <f>'Jasper Sport'!D49</f>
        <v>17.800829875518673</v>
      </c>
      <c r="D49" s="29">
        <f>'Jasper PO'!D49</f>
        <v>17.416666666666668</v>
      </c>
      <c r="E49" s="38">
        <f>'Jasper Golf'!D49</f>
        <v>17.291666666666668</v>
      </c>
      <c r="F49" s="33">
        <f t="shared" si="7"/>
        <v>-0.38416320885200506</v>
      </c>
      <c r="G49" s="28">
        <f t="shared" si="8"/>
        <v>-0.50916320885200506</v>
      </c>
      <c r="H49" s="40">
        <f t="shared" si="6"/>
        <v>-0.125</v>
      </c>
    </row>
    <row r="50" spans="1:8" x14ac:dyDescent="0.25">
      <c r="A50" s="32">
        <v>38881</v>
      </c>
      <c r="B50" s="35">
        <f>Dale!D50</f>
        <v>11.708333333333334</v>
      </c>
      <c r="C50" s="29">
        <f>'Jasper Sport'!D50</f>
        <v>12.833333333333334</v>
      </c>
      <c r="D50" s="29">
        <f>'Jasper PO'!D50</f>
        <v>13.75</v>
      </c>
      <c r="E50" s="38">
        <f>'Jasper Golf'!D50</f>
        <v>12.875</v>
      </c>
      <c r="F50" s="33">
        <f t="shared" si="7"/>
        <v>0.91666666666666607</v>
      </c>
      <c r="G50" s="28">
        <f t="shared" si="8"/>
        <v>4.1666666666666075E-2</v>
      </c>
      <c r="H50" s="40">
        <f t="shared" si="6"/>
        <v>-0.875</v>
      </c>
    </row>
    <row r="51" spans="1:8" x14ac:dyDescent="0.25">
      <c r="A51" s="32">
        <v>38884</v>
      </c>
      <c r="B51" s="41">
        <f>Dale!D51</f>
        <v>14.666666666666666</v>
      </c>
      <c r="C51" s="29">
        <f>'Jasper Sport'!D51</f>
        <v>15.394190871369293</v>
      </c>
      <c r="D51" s="29">
        <f>'Jasper PO'!D51</f>
        <v>14.833333333333334</v>
      </c>
      <c r="E51" s="38">
        <f>'Jasper Golf'!D51</f>
        <v>15.958333333333334</v>
      </c>
      <c r="F51" s="33">
        <f t="shared" si="7"/>
        <v>-0.56085753803595928</v>
      </c>
      <c r="G51" s="28">
        <f t="shared" si="8"/>
        <v>0.56414246196404072</v>
      </c>
      <c r="H51" s="40">
        <f t="shared" si="6"/>
        <v>1.125</v>
      </c>
    </row>
    <row r="52" spans="1:8" x14ac:dyDescent="0.25">
      <c r="A52" s="32">
        <v>38887</v>
      </c>
      <c r="B52" s="41">
        <f>Dale!D52</f>
        <v>17.791666666666668</v>
      </c>
      <c r="C52" s="29">
        <f>'Jasper Sport'!D52</f>
        <v>19.668049792531118</v>
      </c>
      <c r="D52" s="29">
        <f>'Jasper PO'!D52</f>
        <v>19.291666666666668</v>
      </c>
      <c r="E52" s="38">
        <f>'Jasper Golf'!D52</f>
        <v>18.75</v>
      </c>
      <c r="F52" s="33">
        <f t="shared" si="7"/>
        <v>-0.37638312586445011</v>
      </c>
      <c r="G52" s="28">
        <f t="shared" si="8"/>
        <v>-0.91804979253111796</v>
      </c>
      <c r="H52" s="40">
        <f t="shared" si="6"/>
        <v>-0.54166666666666785</v>
      </c>
    </row>
    <row r="53" spans="1:8" x14ac:dyDescent="0.25">
      <c r="A53" s="32">
        <v>38890</v>
      </c>
      <c r="B53" s="41"/>
      <c r="C53" s="29">
        <f>'Jasper Sport'!D53</f>
        <v>18.75</v>
      </c>
      <c r="D53" s="29">
        <f>'Jasper PO'!D53</f>
        <v>19.583333333333332</v>
      </c>
      <c r="E53" s="38">
        <f>'Jasper Golf'!D53</f>
        <v>19.583333333333332</v>
      </c>
      <c r="F53" s="33">
        <f t="shared" si="7"/>
        <v>0.83333333333333215</v>
      </c>
      <c r="G53" s="28">
        <f t="shared" si="8"/>
        <v>0.83333333333333215</v>
      </c>
      <c r="H53" s="40">
        <f t="shared" si="6"/>
        <v>0</v>
      </c>
    </row>
    <row r="54" spans="1:8" x14ac:dyDescent="0.25">
      <c r="A54" s="32">
        <v>38893</v>
      </c>
      <c r="B54" s="41"/>
      <c r="C54" s="29">
        <f>'Jasper Sport'!D54</f>
        <v>23.029045643153527</v>
      </c>
      <c r="D54" s="29">
        <f>'Jasper PO'!D54</f>
        <v>22.75</v>
      </c>
      <c r="E54" s="38">
        <f>'Jasper Golf'!D54</f>
        <v>21.25</v>
      </c>
      <c r="F54" s="33">
        <f t="shared" si="7"/>
        <v>-0.27904564315352687</v>
      </c>
      <c r="G54" s="28">
        <f t="shared" si="8"/>
        <v>-1.7790456431535269</v>
      </c>
      <c r="H54" s="40">
        <f t="shared" si="6"/>
        <v>-1.5</v>
      </c>
    </row>
    <row r="55" spans="1:8" x14ac:dyDescent="0.25">
      <c r="A55" s="32">
        <v>38896</v>
      </c>
      <c r="B55" s="41"/>
      <c r="C55" s="29"/>
      <c r="D55" s="29">
        <f>'Jasper PO'!D55</f>
        <v>16.541666666666668</v>
      </c>
      <c r="E55" s="38">
        <f>'Jasper Golf'!D55</f>
        <v>16.791666666666668</v>
      </c>
      <c r="F55" s="33"/>
      <c r="G55" s="28"/>
      <c r="H55" s="40">
        <f t="shared" si="6"/>
        <v>0.25</v>
      </c>
    </row>
    <row r="56" spans="1:8" x14ac:dyDescent="0.25">
      <c r="A56" s="32">
        <v>38899</v>
      </c>
      <c r="B56" s="41">
        <f>Dale!D56</f>
        <v>25.75</v>
      </c>
      <c r="C56" s="29">
        <f>'Jasper Sport'!D56</f>
        <v>22.614107883817425</v>
      </c>
      <c r="D56" s="29">
        <f>'Jasper PO'!D56</f>
        <v>23.791666666666668</v>
      </c>
      <c r="E56" s="38">
        <f>'Jasper Golf'!D56</f>
        <v>22.916666666666668</v>
      </c>
      <c r="F56" s="33">
        <f t="shared" si="7"/>
        <v>1.1775587828492426</v>
      </c>
      <c r="G56" s="28">
        <f t="shared" si="8"/>
        <v>0.30255878284924265</v>
      </c>
      <c r="H56" s="40">
        <f t="shared" si="6"/>
        <v>-0.875</v>
      </c>
    </row>
    <row r="57" spans="1:8" x14ac:dyDescent="0.25">
      <c r="A57" s="32">
        <v>38902</v>
      </c>
      <c r="B57" s="41">
        <f>Dale!D57</f>
        <v>17</v>
      </c>
      <c r="C57" s="29">
        <f>'Jasper Sport'!D57</f>
        <v>17.166666666666668</v>
      </c>
      <c r="D57" s="29">
        <f>'Jasper PO'!D57</f>
        <v>16.833333333333332</v>
      </c>
      <c r="E57" s="38">
        <f>'Jasper Golf'!D57</f>
        <v>18.333333333333332</v>
      </c>
      <c r="F57" s="33">
        <f t="shared" si="7"/>
        <v>-0.3333333333333357</v>
      </c>
      <c r="G57" s="28">
        <f t="shared" si="8"/>
        <v>1.1666666666666643</v>
      </c>
      <c r="H57" s="40">
        <f t="shared" si="6"/>
        <v>1.5</v>
      </c>
    </row>
    <row r="58" spans="1:8" x14ac:dyDescent="0.25">
      <c r="A58" s="32">
        <v>38905</v>
      </c>
      <c r="B58" s="41">
        <f>Dale!D58</f>
        <v>13.75</v>
      </c>
      <c r="C58" s="29">
        <f>'Jasper Sport'!D58</f>
        <v>14.5</v>
      </c>
      <c r="D58" s="29">
        <f>'Jasper PO'!D58</f>
        <v>14.375</v>
      </c>
      <c r="E58" s="38">
        <f>'Jasper Golf'!D58</f>
        <v>13.166666666666666</v>
      </c>
      <c r="F58" s="33">
        <f t="shared" si="7"/>
        <v>-0.125</v>
      </c>
      <c r="G58" s="28">
        <f t="shared" si="8"/>
        <v>-1.3333333333333339</v>
      </c>
      <c r="H58" s="40">
        <f t="shared" si="6"/>
        <v>-1.2083333333333339</v>
      </c>
    </row>
    <row r="59" spans="1:8" x14ac:dyDescent="0.25">
      <c r="A59" s="32">
        <v>38908</v>
      </c>
      <c r="B59" s="41">
        <f>Dale!D59</f>
        <v>22.958333333333332</v>
      </c>
      <c r="C59" s="29"/>
      <c r="D59" s="29">
        <f>'Jasper PO'!D59</f>
        <v>25.125</v>
      </c>
      <c r="E59" s="38">
        <f>'Jasper Golf'!D59</f>
        <v>25.416666666666668</v>
      </c>
      <c r="F59" s="33"/>
      <c r="G59" s="28"/>
      <c r="H59" s="40">
        <f t="shared" si="6"/>
        <v>0.29166666666666785</v>
      </c>
    </row>
    <row r="60" spans="1:8" x14ac:dyDescent="0.25">
      <c r="A60" s="32">
        <v>38911</v>
      </c>
      <c r="B60" s="41">
        <f>Dale!D60</f>
        <v>14.416666666666666</v>
      </c>
      <c r="C60" s="29"/>
      <c r="D60" s="29">
        <f>'Jasper PO'!D60</f>
        <v>16.5</v>
      </c>
      <c r="E60" s="38"/>
      <c r="F60" s="33"/>
      <c r="G60" s="28"/>
      <c r="H60" s="40"/>
    </row>
    <row r="61" spans="1:8" x14ac:dyDescent="0.25">
      <c r="A61" s="32">
        <v>38914</v>
      </c>
      <c r="B61" s="41">
        <f>Dale!D61</f>
        <v>13.5</v>
      </c>
      <c r="C61" s="29">
        <f>'Jasper Sport'!D61</f>
        <v>14.066390041493776</v>
      </c>
      <c r="D61" s="29">
        <f>'Jasper PO'!D61</f>
        <v>13.75</v>
      </c>
      <c r="E61" s="38">
        <f>'Jasper Golf'!D61</f>
        <v>12.5</v>
      </c>
      <c r="F61" s="33">
        <f t="shared" ref="F61:F66" si="9">D61-C61</f>
        <v>-0.3163900414937757</v>
      </c>
      <c r="G61" s="28">
        <f t="shared" ref="G61:G66" si="10">E61-C61</f>
        <v>-1.5663900414937757</v>
      </c>
      <c r="H61" s="40">
        <f t="shared" ref="H61:H66" si="11">E61-D61</f>
        <v>-1.25</v>
      </c>
    </row>
    <row r="62" spans="1:8" x14ac:dyDescent="0.25">
      <c r="A62" s="32">
        <v>38917</v>
      </c>
      <c r="B62" s="35">
        <f>Dale!D62</f>
        <v>45.333333333333336</v>
      </c>
      <c r="C62" s="29">
        <f>'Jasper Sport'!D62</f>
        <v>45.958333333333336</v>
      </c>
      <c r="D62" s="29">
        <f>'Jasper PO'!D62</f>
        <v>45.208333333333336</v>
      </c>
      <c r="E62" s="38">
        <f>'Jasper Golf'!D62</f>
        <v>45.208333333333336</v>
      </c>
      <c r="F62" s="33">
        <f t="shared" si="9"/>
        <v>-0.75</v>
      </c>
      <c r="G62" s="28">
        <f t="shared" si="10"/>
        <v>-0.75</v>
      </c>
      <c r="H62" s="40">
        <f t="shared" si="11"/>
        <v>0</v>
      </c>
    </row>
    <row r="63" spans="1:8" x14ac:dyDescent="0.25">
      <c r="A63" s="32">
        <v>38920</v>
      </c>
      <c r="B63" s="35">
        <f>Dale!D63</f>
        <v>15.083333333333334</v>
      </c>
      <c r="C63" s="29">
        <f>'Jasper Sport'!D63</f>
        <v>13.625</v>
      </c>
      <c r="D63" s="29">
        <f>'Jasper PO'!D63</f>
        <v>12.083333333333334</v>
      </c>
      <c r="E63" s="38">
        <f>'Jasper Golf'!D63</f>
        <v>12</v>
      </c>
      <c r="F63" s="33">
        <f t="shared" si="9"/>
        <v>-1.5416666666666661</v>
      </c>
      <c r="G63" s="28">
        <f t="shared" si="10"/>
        <v>-1.625</v>
      </c>
      <c r="H63" s="40">
        <f t="shared" si="11"/>
        <v>-8.3333333333333925E-2</v>
      </c>
    </row>
    <row r="64" spans="1:8" x14ac:dyDescent="0.25">
      <c r="A64" s="32">
        <v>38923</v>
      </c>
      <c r="B64" s="35">
        <f>Dale!D64</f>
        <v>25.208333333333332</v>
      </c>
      <c r="C64" s="29">
        <f>'Jasper Sport'!D64</f>
        <v>24.356846473029044</v>
      </c>
      <c r="D64" s="29">
        <f>'Jasper PO'!D64</f>
        <v>25.458333333333332</v>
      </c>
      <c r="E64" s="38">
        <f>'Jasper Golf'!D64</f>
        <v>24.958333333333332</v>
      </c>
      <c r="F64" s="33">
        <f t="shared" si="9"/>
        <v>1.1014868603042878</v>
      </c>
      <c r="G64" s="28">
        <f t="shared" si="10"/>
        <v>0.60148686030428777</v>
      </c>
      <c r="H64" s="40">
        <f t="shared" si="11"/>
        <v>-0.5</v>
      </c>
    </row>
    <row r="65" spans="1:8" x14ac:dyDescent="0.25">
      <c r="A65" s="32">
        <v>38926</v>
      </c>
      <c r="B65" s="35">
        <f>Dale!D65</f>
        <v>8.5</v>
      </c>
      <c r="C65" s="29">
        <f>'Jasper Sport'!D65</f>
        <v>11.327800829875518</v>
      </c>
      <c r="D65" s="29">
        <f>'Jasper PO'!D65</f>
        <v>10.916666666666666</v>
      </c>
      <c r="E65" s="38">
        <f>'Jasper Golf'!D65</f>
        <v>10.625</v>
      </c>
      <c r="F65" s="33">
        <f t="shared" si="9"/>
        <v>-0.41113416320885143</v>
      </c>
      <c r="G65" s="28">
        <f t="shared" si="10"/>
        <v>-0.70280082987551751</v>
      </c>
      <c r="H65" s="40">
        <f t="shared" si="11"/>
        <v>-0.29166666666666607</v>
      </c>
    </row>
    <row r="66" spans="1:8" x14ac:dyDescent="0.25">
      <c r="A66" s="32">
        <v>38929</v>
      </c>
      <c r="B66" s="35">
        <f>Dale!D66</f>
        <v>20.041666666666668</v>
      </c>
      <c r="C66" s="29">
        <f>'Jasper Sport'!D66</f>
        <v>20.995850622406639</v>
      </c>
      <c r="D66" s="29">
        <f>'Jasper PO'!D66</f>
        <v>20.958333333333332</v>
      </c>
      <c r="E66" s="38">
        <f>'Jasper Golf'!D66</f>
        <v>20.666666666666668</v>
      </c>
      <c r="F66" s="33">
        <f t="shared" si="9"/>
        <v>-3.751728907330687E-2</v>
      </c>
      <c r="G66" s="28">
        <f t="shared" si="10"/>
        <v>-0.32918395573997117</v>
      </c>
      <c r="H66" s="40">
        <f t="shared" si="11"/>
        <v>-0.2916666666666643</v>
      </c>
    </row>
    <row r="67" spans="1:8" x14ac:dyDescent="0.25">
      <c r="A67" s="32">
        <v>38932</v>
      </c>
      <c r="B67" s="41">
        <f>Dale!D67</f>
        <v>21.75</v>
      </c>
      <c r="C67" s="29">
        <f>'Jasper Sport'!D67</f>
        <v>22.863070539419084</v>
      </c>
      <c r="D67" s="29">
        <f>'Jasper PO'!D67</f>
        <v>20.583333333333332</v>
      </c>
      <c r="E67" s="38">
        <f>'Jasper Golf'!D67</f>
        <v>20.666666666666668</v>
      </c>
      <c r="F67" s="33">
        <f>D67-C67</f>
        <v>-2.2797372060857519</v>
      </c>
      <c r="G67" s="28">
        <f>E67-C67</f>
        <v>-2.1964038727524162</v>
      </c>
      <c r="H67" s="40">
        <f t="shared" ref="H67:H78" si="12">E67-D67</f>
        <v>8.3333333333335702E-2</v>
      </c>
    </row>
    <row r="68" spans="1:8" x14ac:dyDescent="0.25">
      <c r="A68" s="32">
        <v>38935</v>
      </c>
      <c r="B68" s="35">
        <f>Dale!D68</f>
        <v>30</v>
      </c>
      <c r="C68" s="29">
        <f>'Jasper Sport'!D68</f>
        <v>33.817427385892117</v>
      </c>
      <c r="D68" s="29">
        <f>'Jasper PO'!D68</f>
        <v>31.666666666666668</v>
      </c>
      <c r="E68" s="38">
        <f>'Jasper Golf'!D68</f>
        <v>32.291666666666664</v>
      </c>
      <c r="F68" s="33">
        <f>D68-C68</f>
        <v>-2.150760719225449</v>
      </c>
      <c r="G68" s="28">
        <f>E68-C68</f>
        <v>-1.5257607192254525</v>
      </c>
      <c r="H68" s="40">
        <f t="shared" si="12"/>
        <v>0.62499999999999645</v>
      </c>
    </row>
    <row r="69" spans="1:8" x14ac:dyDescent="0.25">
      <c r="A69" s="32">
        <v>38938</v>
      </c>
      <c r="B69" s="35">
        <f>Dale!D69</f>
        <v>14.458333333333334</v>
      </c>
      <c r="C69" s="29">
        <f>'Jasper Sport'!D69</f>
        <v>15.083333333333334</v>
      </c>
      <c r="D69" s="29">
        <f>'Jasper PO'!D69</f>
        <v>14</v>
      </c>
      <c r="E69" s="38">
        <f>'Jasper Golf'!D69</f>
        <v>13.25</v>
      </c>
      <c r="F69" s="33">
        <f>D69-C69</f>
        <v>-1.0833333333333339</v>
      </c>
      <c r="G69" s="28">
        <f>E69-C69</f>
        <v>-1.8333333333333339</v>
      </c>
      <c r="H69" s="40">
        <f t="shared" si="12"/>
        <v>-0.75</v>
      </c>
    </row>
    <row r="70" spans="1:8" x14ac:dyDescent="0.25">
      <c r="A70" s="32">
        <v>38941</v>
      </c>
      <c r="B70" s="35">
        <f>Dale!D70</f>
        <v>22.5</v>
      </c>
      <c r="C70" s="29">
        <f>'Jasper Sport'!D70</f>
        <v>21.666666666666668</v>
      </c>
      <c r="D70" s="29">
        <f>'Jasper PO'!D70</f>
        <v>20.833333333333332</v>
      </c>
      <c r="E70" s="38">
        <f>'Jasper Golf'!D70</f>
        <v>19.875</v>
      </c>
      <c r="F70" s="33">
        <f>D70-C70</f>
        <v>-0.8333333333333357</v>
      </c>
      <c r="G70" s="28">
        <f>E70-C70</f>
        <v>-1.7916666666666679</v>
      </c>
      <c r="H70" s="40">
        <f t="shared" si="12"/>
        <v>-0.95833333333333215</v>
      </c>
    </row>
    <row r="71" spans="1:8" x14ac:dyDescent="0.25">
      <c r="A71" s="32">
        <v>38944</v>
      </c>
      <c r="B71" s="35">
        <f>Dale!D71</f>
        <v>10.041666666666666</v>
      </c>
      <c r="C71" s="29">
        <f>'Jasper Sport'!D71</f>
        <v>10.04149377593361</v>
      </c>
      <c r="D71" s="29">
        <f>'Jasper PO'!D71</f>
        <v>9.5</v>
      </c>
      <c r="E71" s="38">
        <f>'Jasper Golf'!D71</f>
        <v>8.875</v>
      </c>
      <c r="F71" s="33">
        <f>D71-C71</f>
        <v>-0.54149377593360981</v>
      </c>
      <c r="G71" s="28">
        <f>E71-C71</f>
        <v>-1.1664937759336098</v>
      </c>
      <c r="H71" s="40">
        <f t="shared" si="12"/>
        <v>-0.625</v>
      </c>
    </row>
    <row r="72" spans="1:8" x14ac:dyDescent="0.25">
      <c r="A72" s="32">
        <v>38947</v>
      </c>
      <c r="B72" s="35"/>
      <c r="C72" s="29"/>
      <c r="D72" s="28">
        <f>'Jasper PO'!D72</f>
        <v>44.375</v>
      </c>
      <c r="E72" s="36">
        <f>'Jasper Golf'!D72</f>
        <v>43.125</v>
      </c>
      <c r="F72" s="33"/>
      <c r="G72" s="28"/>
      <c r="H72" s="40">
        <f t="shared" si="12"/>
        <v>-1.25</v>
      </c>
    </row>
    <row r="73" spans="1:8" x14ac:dyDescent="0.25">
      <c r="A73" s="32">
        <v>38950</v>
      </c>
      <c r="B73" s="35"/>
      <c r="C73" s="29"/>
      <c r="D73" s="28">
        <f>'Jasper PO'!D73</f>
        <v>11.375</v>
      </c>
      <c r="E73" s="36">
        <f>'Jasper Golf'!D73</f>
        <v>10.75</v>
      </c>
      <c r="F73" s="33"/>
      <c r="G73" s="28"/>
      <c r="H73" s="40">
        <f t="shared" si="12"/>
        <v>-0.625</v>
      </c>
    </row>
    <row r="74" spans="1:8" x14ac:dyDescent="0.25">
      <c r="A74" s="32">
        <v>38953</v>
      </c>
      <c r="B74" s="35"/>
      <c r="C74" s="28">
        <f>'Jasper Sport'!D74</f>
        <v>23.858921161825723</v>
      </c>
      <c r="D74" s="28">
        <f>'Jasper PO'!D74</f>
        <v>25.25</v>
      </c>
      <c r="E74" s="36">
        <f>'Jasper Golf'!D74</f>
        <v>23.5</v>
      </c>
      <c r="F74" s="33">
        <f>D74-C74</f>
        <v>1.3910788381742769</v>
      </c>
      <c r="G74" s="28">
        <f>E74-C74</f>
        <v>-0.35892116182572309</v>
      </c>
      <c r="H74" s="40">
        <f t="shared" si="12"/>
        <v>-1.75</v>
      </c>
    </row>
    <row r="75" spans="1:8" x14ac:dyDescent="0.25">
      <c r="A75" s="32">
        <v>38956</v>
      </c>
      <c r="B75" s="35"/>
      <c r="C75" s="28">
        <f>'Jasper Sport'!D75</f>
        <v>22.406639004149376</v>
      </c>
      <c r="D75" s="28">
        <f>'Jasper PO'!D75</f>
        <v>24.5</v>
      </c>
      <c r="E75" s="36">
        <f>'Jasper Golf'!D75</f>
        <v>24.708333333333332</v>
      </c>
      <c r="F75" s="33">
        <f>D75-C75</f>
        <v>2.0933609958506239</v>
      </c>
      <c r="G75" s="28">
        <f>E75-C75</f>
        <v>2.301694329183956</v>
      </c>
      <c r="H75" s="40">
        <f t="shared" si="12"/>
        <v>0.20833333333333215</v>
      </c>
    </row>
    <row r="76" spans="1:8" x14ac:dyDescent="0.25">
      <c r="A76" s="32">
        <v>38959</v>
      </c>
      <c r="B76" s="35"/>
      <c r="C76" s="28">
        <f>'Jasper Sport'!D76</f>
        <v>12.958333333333334</v>
      </c>
      <c r="D76" s="28">
        <f>'Jasper PO'!D76</f>
        <v>12.208333333333334</v>
      </c>
      <c r="E76" s="36">
        <f>'Jasper Golf'!D76</f>
        <v>11.375</v>
      </c>
      <c r="F76" s="33">
        <f>D76-C76</f>
        <v>-0.75</v>
      </c>
      <c r="G76" s="28">
        <f>E76-C76</f>
        <v>-1.5833333333333339</v>
      </c>
      <c r="H76" s="40">
        <f t="shared" si="12"/>
        <v>-0.83333333333333393</v>
      </c>
    </row>
    <row r="77" spans="1:8" x14ac:dyDescent="0.25">
      <c r="A77" s="32">
        <v>38962</v>
      </c>
      <c r="B77" s="35">
        <f>Dale!D77</f>
        <v>10.583333333333334</v>
      </c>
      <c r="C77" s="28">
        <f>'Jasper Sport'!D77</f>
        <v>8.9166666666666661</v>
      </c>
      <c r="D77" s="28">
        <f>'Jasper PO'!D77</f>
        <v>9.2083333333333339</v>
      </c>
      <c r="E77" s="36">
        <f>'Jasper Golf'!D77</f>
        <v>8.0833333333333339</v>
      </c>
      <c r="F77" s="33">
        <f>D77-C77</f>
        <v>0.29166666666666785</v>
      </c>
      <c r="G77" s="28">
        <f>E77-C77</f>
        <v>-0.83333333333333215</v>
      </c>
      <c r="H77" s="40">
        <f t="shared" si="12"/>
        <v>-1.125</v>
      </c>
    </row>
    <row r="78" spans="1:8" x14ac:dyDescent="0.25">
      <c r="A78" s="32">
        <v>38965</v>
      </c>
      <c r="B78" s="35">
        <f>Dale!D78</f>
        <v>14.416666666666666</v>
      </c>
      <c r="C78" s="28">
        <f>'Jasper Sport'!D78</f>
        <v>12.033195020746888</v>
      </c>
      <c r="D78" s="28">
        <f>'Jasper PO'!D78</f>
        <v>12.583333333333334</v>
      </c>
      <c r="E78" s="36">
        <f>'Jasper Golf'!D78</f>
        <v>12</v>
      </c>
      <c r="F78" s="33">
        <f>D78-C78</f>
        <v>0.55013831258644608</v>
      </c>
      <c r="G78" s="28">
        <f>E78-C78</f>
        <v>-3.3195020746887849E-2</v>
      </c>
      <c r="H78" s="40">
        <f t="shared" si="12"/>
        <v>-0.58333333333333393</v>
      </c>
    </row>
    <row r="79" spans="1:8" x14ac:dyDescent="0.25">
      <c r="A79" s="32">
        <v>38968</v>
      </c>
      <c r="B79" s="35">
        <f>Dale!D79</f>
        <v>22.041666666666668</v>
      </c>
      <c r="C79" s="28">
        <f>'Jasper Sport'!D79</f>
        <v>23.375</v>
      </c>
      <c r="D79" s="28">
        <f>'Jasper PO'!D79</f>
        <v>24.583333333333332</v>
      </c>
      <c r="E79" s="36">
        <f>'Jasper Golf'!D79</f>
        <v>22.875</v>
      </c>
      <c r="F79" s="33">
        <f t="shared" ref="F79:F117" si="13">D79-C79</f>
        <v>1.2083333333333321</v>
      </c>
      <c r="G79" s="28">
        <f t="shared" ref="G79:G117" si="14">E79-C79</f>
        <v>-0.5</v>
      </c>
      <c r="H79" s="40">
        <f t="shared" ref="H79:H117" si="15">E79-D79</f>
        <v>-1.7083333333333321</v>
      </c>
    </row>
    <row r="80" spans="1:8" x14ac:dyDescent="0.25">
      <c r="A80" s="32">
        <v>38971</v>
      </c>
      <c r="B80" s="35">
        <f>Dale!D80</f>
        <v>18.041666666666668</v>
      </c>
      <c r="C80" s="28">
        <f>'Jasper Sport'!D80</f>
        <v>18.713692946058089</v>
      </c>
      <c r="D80" s="28">
        <f>'Jasper PO'!D80</f>
        <v>18.791666666666668</v>
      </c>
      <c r="E80" s="36">
        <f>'Jasper Golf'!D80</f>
        <v>19.291666666666668</v>
      </c>
      <c r="F80" s="33">
        <f t="shared" si="13"/>
        <v>7.79737206085791E-2</v>
      </c>
      <c r="G80" s="28">
        <f t="shared" si="14"/>
        <v>0.5779737206085791</v>
      </c>
      <c r="H80" s="40">
        <f t="shared" si="15"/>
        <v>0.5</v>
      </c>
    </row>
    <row r="81" spans="1:8" x14ac:dyDescent="0.25">
      <c r="A81" s="32">
        <v>38974</v>
      </c>
      <c r="B81" s="35">
        <f>Dale!D81</f>
        <v>11.375</v>
      </c>
      <c r="C81" s="28">
        <f>'Jasper Sport'!D81</f>
        <v>11.120331950207468</v>
      </c>
      <c r="D81" s="28">
        <f>'Jasper PO'!D81</f>
        <v>10.916666666666666</v>
      </c>
      <c r="E81" s="36">
        <f>'Jasper Golf'!D81</f>
        <v>10.625</v>
      </c>
      <c r="F81" s="33">
        <f t="shared" si="13"/>
        <v>-0.20366528354080238</v>
      </c>
      <c r="G81" s="28">
        <f t="shared" si="14"/>
        <v>-0.49533195020746845</v>
      </c>
      <c r="H81" s="40">
        <f t="shared" si="15"/>
        <v>-0.29166666666666607</v>
      </c>
    </row>
    <row r="82" spans="1:8" x14ac:dyDescent="0.25">
      <c r="A82" s="32">
        <v>38977</v>
      </c>
      <c r="B82" s="35">
        <f>Dale!D82</f>
        <v>24.583333333333332</v>
      </c>
      <c r="C82" s="28">
        <f>'Jasper Sport'!D82</f>
        <v>23.526970954356845</v>
      </c>
      <c r="D82" s="28">
        <f>'Jasper PO'!D82</f>
        <v>22.666666666666668</v>
      </c>
      <c r="E82" s="36">
        <f>'Jasper Golf'!D82</f>
        <v>22.5</v>
      </c>
      <c r="F82" s="33">
        <f t="shared" si="13"/>
        <v>-0.86030428769017675</v>
      </c>
      <c r="G82" s="28">
        <f t="shared" si="14"/>
        <v>-1.0269709543568446</v>
      </c>
      <c r="H82" s="40">
        <f t="shared" si="15"/>
        <v>-0.16666666666666785</v>
      </c>
    </row>
    <row r="83" spans="1:8" x14ac:dyDescent="0.25">
      <c r="A83" s="32">
        <v>38980</v>
      </c>
      <c r="B83" s="35">
        <f>Dale!D83</f>
        <v>6.75</v>
      </c>
      <c r="C83" s="28">
        <f>'Jasper Sport'!D83</f>
        <v>4.4813278008298756</v>
      </c>
      <c r="D83" s="28">
        <f>'Jasper PO'!D83</f>
        <v>5.291666666666667</v>
      </c>
      <c r="E83" s="36">
        <f>'Jasper Golf'!D83</f>
        <v>4.833333333333333</v>
      </c>
      <c r="F83" s="33">
        <f t="shared" si="13"/>
        <v>0.81033886583679138</v>
      </c>
      <c r="G83" s="28">
        <f t="shared" si="14"/>
        <v>0.35200553250345745</v>
      </c>
      <c r="H83" s="40">
        <f t="shared" si="15"/>
        <v>-0.45833333333333393</v>
      </c>
    </row>
    <row r="84" spans="1:8" x14ac:dyDescent="0.25">
      <c r="A84" s="32">
        <v>38983</v>
      </c>
      <c r="B84" s="35">
        <f>Dale!D84</f>
        <v>2.8333333333333335</v>
      </c>
      <c r="C84" s="28"/>
      <c r="D84" s="28">
        <f>'Jasper PO'!D84</f>
        <v>3.0416666666666665</v>
      </c>
      <c r="E84" s="36">
        <f>'Jasper Golf'!D84</f>
        <v>3.2916666666666665</v>
      </c>
      <c r="F84" s="33"/>
      <c r="G84" s="28"/>
      <c r="H84" s="40">
        <f t="shared" si="15"/>
        <v>0.25</v>
      </c>
    </row>
    <row r="85" spans="1:8" x14ac:dyDescent="0.25">
      <c r="A85" s="32">
        <v>38986</v>
      </c>
      <c r="B85" s="35">
        <f>Dale!D85</f>
        <v>8.25</v>
      </c>
      <c r="C85" s="28"/>
      <c r="D85" s="28">
        <f>'Jasper PO'!D85</f>
        <v>8.3333333333333339</v>
      </c>
      <c r="E85" s="36">
        <f>'Jasper Golf'!D85</f>
        <v>9.9583333333333339</v>
      </c>
      <c r="F85" s="33"/>
      <c r="G85" s="28"/>
      <c r="H85" s="40">
        <f t="shared" si="15"/>
        <v>1.625</v>
      </c>
    </row>
    <row r="86" spans="1:8" x14ac:dyDescent="0.25">
      <c r="A86" s="32">
        <v>38989</v>
      </c>
      <c r="B86" s="35">
        <f>Dale!D86</f>
        <v>5.708333333333333</v>
      </c>
      <c r="C86" s="28">
        <f>'Jasper Sport'!D86</f>
        <v>5.5186721991701244</v>
      </c>
      <c r="D86" s="28">
        <f>'Jasper PO'!D86</f>
        <v>6</v>
      </c>
      <c r="E86" s="36">
        <f>'Jasper Golf'!D86</f>
        <v>6.083333333333333</v>
      </c>
      <c r="F86" s="33">
        <f t="shared" si="13"/>
        <v>0.48132780082987559</v>
      </c>
      <c r="G86" s="28">
        <f t="shared" si="14"/>
        <v>0.56466113416320862</v>
      </c>
      <c r="H86" s="40">
        <f t="shared" si="15"/>
        <v>8.3333333333333037E-2</v>
      </c>
    </row>
    <row r="87" spans="1:8" x14ac:dyDescent="0.25">
      <c r="A87" s="32">
        <v>38992</v>
      </c>
      <c r="B87" s="35">
        <f>Dale!D87</f>
        <v>9</v>
      </c>
      <c r="C87" s="28">
        <f>'Jasper Sport'!D87</f>
        <v>9.8755186721991688</v>
      </c>
      <c r="D87" s="28">
        <f>'Jasper PO'!D87</f>
        <v>9.8333333333333339</v>
      </c>
      <c r="E87" s="36">
        <f>'Jasper Golf'!D87</f>
        <v>10.291666666666666</v>
      </c>
      <c r="F87" s="33">
        <f t="shared" si="13"/>
        <v>-4.2185338865834865E-2</v>
      </c>
      <c r="G87" s="28">
        <f t="shared" si="14"/>
        <v>0.41614799446749728</v>
      </c>
      <c r="H87" s="40">
        <f t="shared" si="15"/>
        <v>0.45833333333333215</v>
      </c>
    </row>
    <row r="88" spans="1:8" x14ac:dyDescent="0.25">
      <c r="A88" s="32">
        <v>38995</v>
      </c>
      <c r="B88" s="35">
        <f>Dale!D88</f>
        <v>8.7916666666666661</v>
      </c>
      <c r="C88" s="28">
        <f>'Jasper Sport'!D88</f>
        <v>8.8333333333333339</v>
      </c>
      <c r="D88" s="28">
        <f>'Jasper PO'!D88</f>
        <v>8.375</v>
      </c>
      <c r="E88" s="36">
        <f>'Jasper Golf'!D88</f>
        <v>8</v>
      </c>
      <c r="F88" s="33">
        <f t="shared" si="13"/>
        <v>-0.45833333333333393</v>
      </c>
      <c r="G88" s="28">
        <f t="shared" si="14"/>
        <v>-0.83333333333333393</v>
      </c>
      <c r="H88" s="40">
        <f t="shared" si="15"/>
        <v>-0.375</v>
      </c>
    </row>
    <row r="89" spans="1:8" x14ac:dyDescent="0.25">
      <c r="A89" s="32">
        <v>38998</v>
      </c>
      <c r="B89" s="35">
        <f>Dale!D89</f>
        <v>11.916666666666666</v>
      </c>
      <c r="C89" s="28">
        <f>'Jasper Sport'!D89</f>
        <v>10.207468879668049</v>
      </c>
      <c r="D89" s="28">
        <f>'Jasper PO'!D89</f>
        <v>10.125</v>
      </c>
      <c r="E89" s="36">
        <f>'Jasper Golf'!D89</f>
        <v>9.1666666666666661</v>
      </c>
      <c r="F89" s="33">
        <f t="shared" si="13"/>
        <v>-8.2468879668049055E-2</v>
      </c>
      <c r="G89" s="28">
        <f t="shared" si="14"/>
        <v>-1.040802213001383</v>
      </c>
      <c r="H89" s="40">
        <f t="shared" si="15"/>
        <v>-0.95833333333333393</v>
      </c>
    </row>
    <row r="90" spans="1:8" x14ac:dyDescent="0.25">
      <c r="A90" s="32">
        <v>39001</v>
      </c>
      <c r="B90" s="35">
        <f>Dale!D90</f>
        <v>11.666666666666666</v>
      </c>
      <c r="C90" s="28">
        <f>'Jasper Sport'!D90</f>
        <v>12.791666666666666</v>
      </c>
      <c r="D90" s="28">
        <f>'Jasper PO'!D90</f>
        <v>12.208333333333334</v>
      </c>
      <c r="E90" s="36">
        <f>'Jasper Golf'!D90</f>
        <v>11.916666666666666</v>
      </c>
      <c r="F90" s="33">
        <f t="shared" si="13"/>
        <v>-0.58333333333333215</v>
      </c>
      <c r="G90" s="28">
        <f t="shared" si="14"/>
        <v>-0.875</v>
      </c>
      <c r="H90" s="40">
        <f t="shared" si="15"/>
        <v>-0.29166666666666785</v>
      </c>
    </row>
    <row r="91" spans="1:8" x14ac:dyDescent="0.25">
      <c r="A91" s="32">
        <v>39004</v>
      </c>
      <c r="B91" s="35">
        <f>Dale!D91</f>
        <v>4.416666666666667</v>
      </c>
      <c r="C91" s="28">
        <f>'Jasper Sport'!D91</f>
        <v>3.9834024896265556</v>
      </c>
      <c r="D91" s="28">
        <f>'Jasper PO'!D91</f>
        <v>5.333333333333333</v>
      </c>
      <c r="E91" s="36">
        <f>'Jasper Golf'!D91</f>
        <v>4.916666666666667</v>
      </c>
      <c r="F91" s="33">
        <f t="shared" si="13"/>
        <v>1.3499308437067774</v>
      </c>
      <c r="G91" s="28">
        <f t="shared" si="14"/>
        <v>0.93326417704011133</v>
      </c>
      <c r="H91" s="40">
        <f t="shared" si="15"/>
        <v>-0.41666666666666607</v>
      </c>
    </row>
    <row r="92" spans="1:8" x14ac:dyDescent="0.25">
      <c r="A92" s="32">
        <v>39007</v>
      </c>
      <c r="B92" s="35">
        <f>Dale!D92</f>
        <v>9.6666666666666661</v>
      </c>
      <c r="C92" s="28">
        <f>'Jasper Sport'!D92</f>
        <v>11.742738589211617</v>
      </c>
      <c r="D92" s="28">
        <f>'Jasper PO'!D92</f>
        <v>10.875</v>
      </c>
      <c r="E92" s="36">
        <f>'Jasper Golf'!D92</f>
        <v>11.708333333333334</v>
      </c>
      <c r="F92" s="33">
        <f t="shared" si="13"/>
        <v>-0.86773858921161739</v>
      </c>
      <c r="G92" s="28">
        <f t="shared" si="14"/>
        <v>-3.4405255878283469E-2</v>
      </c>
      <c r="H92" s="40">
        <f t="shared" si="15"/>
        <v>0.83333333333333393</v>
      </c>
    </row>
    <row r="93" spans="1:8" x14ac:dyDescent="0.25">
      <c r="A93" s="32">
        <v>39010</v>
      </c>
      <c r="B93" s="35">
        <f>Dale!D93</f>
        <v>7.875</v>
      </c>
      <c r="C93" s="28">
        <f>'Jasper Sport'!D93</f>
        <v>9.0871369294605806</v>
      </c>
      <c r="D93" s="28">
        <f>'Jasper PO'!D93</f>
        <v>9.25</v>
      </c>
      <c r="E93" s="36">
        <f>'Jasper Golf'!D93</f>
        <v>10.416666666666666</v>
      </c>
      <c r="F93" s="33">
        <f t="shared" si="13"/>
        <v>0.1628630705394194</v>
      </c>
      <c r="G93" s="28">
        <f t="shared" si="14"/>
        <v>1.3295297372060855</v>
      </c>
      <c r="H93" s="40">
        <f t="shared" si="15"/>
        <v>1.1666666666666661</v>
      </c>
    </row>
    <row r="94" spans="1:8" x14ac:dyDescent="0.25">
      <c r="A94" s="32">
        <v>39013</v>
      </c>
      <c r="B94" s="35">
        <f>Dale!D94</f>
        <v>8.4166666666666661</v>
      </c>
      <c r="C94" s="28">
        <f>'Jasper Sport'!D94</f>
        <v>6.875</v>
      </c>
      <c r="D94" s="28">
        <f>'Jasper PO'!D94</f>
        <v>6.666666666666667</v>
      </c>
      <c r="E94" s="36">
        <f>'Jasper Golf'!D94</f>
        <v>7.041666666666667</v>
      </c>
      <c r="F94" s="33">
        <f t="shared" si="13"/>
        <v>-0.20833333333333304</v>
      </c>
      <c r="G94" s="28">
        <f t="shared" si="14"/>
        <v>0.16666666666666696</v>
      </c>
      <c r="H94" s="40">
        <f t="shared" si="15"/>
        <v>0.375</v>
      </c>
    </row>
    <row r="95" spans="1:8" x14ac:dyDescent="0.25">
      <c r="A95" s="32">
        <v>39016</v>
      </c>
      <c r="B95" s="35">
        <f>Dale!D95</f>
        <v>8</v>
      </c>
      <c r="C95" s="28">
        <f>'Jasper Sport'!D95</f>
        <v>9.1666666666666661</v>
      </c>
      <c r="D95" s="28">
        <f>'Jasper PO'!D95</f>
        <v>9.125</v>
      </c>
      <c r="E95" s="36">
        <f>'Jasper Golf'!D95</f>
        <v>9.2916666666666661</v>
      </c>
      <c r="F95" s="33">
        <f t="shared" si="13"/>
        <v>-4.1666666666666075E-2</v>
      </c>
      <c r="G95" s="28">
        <f t="shared" si="14"/>
        <v>0.125</v>
      </c>
      <c r="H95" s="40">
        <f t="shared" si="15"/>
        <v>0.16666666666666607</v>
      </c>
    </row>
    <row r="96" spans="1:8" x14ac:dyDescent="0.25">
      <c r="A96" s="32">
        <v>39019</v>
      </c>
      <c r="B96" s="35">
        <f>Dale!D96</f>
        <v>8.25</v>
      </c>
      <c r="C96" s="28">
        <f>'Jasper Sport'!D96</f>
        <v>8.3817427385892103</v>
      </c>
      <c r="D96" s="28">
        <f>'Jasper PO'!D96</f>
        <v>9.3333333333333339</v>
      </c>
      <c r="E96" s="36">
        <f>'Jasper Golf'!D96</f>
        <v>8.6666666666666661</v>
      </c>
      <c r="F96" s="33">
        <f t="shared" si="13"/>
        <v>0.95159059474412366</v>
      </c>
      <c r="G96" s="28">
        <f t="shared" si="14"/>
        <v>0.28492392807745581</v>
      </c>
      <c r="H96" s="40">
        <f t="shared" si="15"/>
        <v>-0.66666666666666785</v>
      </c>
    </row>
    <row r="97" spans="1:16" x14ac:dyDescent="0.25">
      <c r="A97" s="32">
        <v>39022</v>
      </c>
      <c r="B97" s="35">
        <f>Dale!D97</f>
        <v>5.791666666666667</v>
      </c>
      <c r="C97" s="28">
        <f>'Jasper Sport'!D97</f>
        <v>6</v>
      </c>
      <c r="D97" s="28">
        <f>'Jasper PO'!D97</f>
        <v>6.083333333333333</v>
      </c>
      <c r="E97" s="36">
        <f>'Jasper Golf'!D97</f>
        <v>5.666666666666667</v>
      </c>
      <c r="F97" s="33">
        <f t="shared" si="13"/>
        <v>8.3333333333333037E-2</v>
      </c>
      <c r="G97" s="28">
        <f t="shared" si="14"/>
        <v>-0.33333333333333304</v>
      </c>
      <c r="H97" s="40">
        <f t="shared" si="15"/>
        <v>-0.41666666666666607</v>
      </c>
    </row>
    <row r="98" spans="1:16" x14ac:dyDescent="0.25">
      <c r="A98" s="32">
        <v>39025</v>
      </c>
      <c r="B98" s="49">
        <f>Dale!D98</f>
        <v>10.5</v>
      </c>
      <c r="C98" s="50">
        <f>'Jasper Sport'!D98</f>
        <v>7.1369294605809124</v>
      </c>
      <c r="D98" s="50">
        <f>'Jasper PO'!D98</f>
        <v>7.416666666666667</v>
      </c>
      <c r="E98" s="51">
        <f>'Jasper Golf'!D98</f>
        <v>7.625</v>
      </c>
      <c r="F98" s="33">
        <f t="shared" si="13"/>
        <v>0.27973720608575459</v>
      </c>
      <c r="G98" s="28">
        <f t="shared" si="14"/>
        <v>0.48807053941908762</v>
      </c>
      <c r="H98" s="40">
        <f t="shared" si="15"/>
        <v>0.20833333333333304</v>
      </c>
    </row>
    <row r="99" spans="1:16" x14ac:dyDescent="0.25">
      <c r="A99" s="32">
        <v>39028</v>
      </c>
      <c r="B99" s="35">
        <f>Dale!D99</f>
        <v>14.541666666666666</v>
      </c>
      <c r="C99" s="28">
        <f>'Jasper Sport'!D99</f>
        <v>13.485477178423237</v>
      </c>
      <c r="D99" s="28">
        <f>'Jasper PO'!D99</f>
        <v>14.625</v>
      </c>
      <c r="E99" s="36"/>
      <c r="F99" s="33">
        <f t="shared" si="13"/>
        <v>1.1395228215767634</v>
      </c>
      <c r="G99" s="28"/>
      <c r="H99" s="40"/>
    </row>
    <row r="100" spans="1:16" x14ac:dyDescent="0.25">
      <c r="A100" s="32">
        <v>39031</v>
      </c>
      <c r="B100" s="35">
        <f>Dale!D100</f>
        <v>13.75</v>
      </c>
      <c r="C100" s="28">
        <f>'Jasper Sport'!D100</f>
        <v>14.041666666666666</v>
      </c>
      <c r="D100" s="28">
        <f>'Jasper PO'!D100</f>
        <v>16</v>
      </c>
      <c r="E100" s="36">
        <f>'Jasper Golf'!D100</f>
        <v>17.666666666666668</v>
      </c>
      <c r="F100" s="33">
        <f t="shared" si="13"/>
        <v>1.9583333333333339</v>
      </c>
      <c r="G100" s="28">
        <f t="shared" si="14"/>
        <v>3.6250000000000018</v>
      </c>
      <c r="H100" s="40">
        <f t="shared" si="15"/>
        <v>1.6666666666666679</v>
      </c>
    </row>
    <row r="101" spans="1:16" x14ac:dyDescent="0.25">
      <c r="A101" s="32">
        <v>39034</v>
      </c>
      <c r="B101" s="35">
        <f>Dale!D101</f>
        <v>13.875</v>
      </c>
      <c r="C101" s="28">
        <f>'Jasper Sport'!D101</f>
        <v>14.771784232365144</v>
      </c>
      <c r="D101" s="28">
        <f>'Jasper PO'!D101</f>
        <v>18.75</v>
      </c>
      <c r="E101" s="36">
        <f>'Jasper Golf'!D101</f>
        <v>17.625</v>
      </c>
      <c r="F101" s="33">
        <f t="shared" si="13"/>
        <v>3.9782157676348557</v>
      </c>
      <c r="G101" s="28">
        <f t="shared" si="14"/>
        <v>2.8532157676348557</v>
      </c>
      <c r="H101" s="40">
        <f t="shared" si="15"/>
        <v>-1.125</v>
      </c>
    </row>
    <row r="102" spans="1:16" x14ac:dyDescent="0.25">
      <c r="A102" s="32">
        <v>39037</v>
      </c>
      <c r="B102" s="35">
        <f>Dale!D102</f>
        <v>4.375</v>
      </c>
      <c r="C102" s="28">
        <f>'Jasper Sport'!D102</f>
        <v>4.6887966804979246</v>
      </c>
      <c r="D102" s="28">
        <f>'Jasper PO'!D102</f>
        <v>5.166666666666667</v>
      </c>
      <c r="E102" s="36">
        <f>'Jasper Golf'!D102</f>
        <v>6.833333333333333</v>
      </c>
      <c r="F102" s="33">
        <f t="shared" si="13"/>
        <v>0.47786998616874232</v>
      </c>
      <c r="G102" s="28">
        <f t="shared" si="14"/>
        <v>2.1445366528354084</v>
      </c>
      <c r="H102" s="40">
        <f t="shared" si="15"/>
        <v>1.6666666666666661</v>
      </c>
    </row>
    <row r="103" spans="1:16" x14ac:dyDescent="0.25">
      <c r="A103" s="32">
        <v>39040</v>
      </c>
      <c r="B103" s="35">
        <f>Dale!D103</f>
        <v>21.125</v>
      </c>
      <c r="C103" s="28">
        <f>'Jasper Sport'!D103</f>
        <v>19.377593360995849</v>
      </c>
      <c r="D103" s="28">
        <f>'Jasper PO'!D103</f>
        <v>19.541666666666668</v>
      </c>
      <c r="E103" s="36">
        <f>'Jasper Golf'!D103</f>
        <v>19.375</v>
      </c>
      <c r="F103" s="33">
        <f t="shared" si="13"/>
        <v>0.16407330567081857</v>
      </c>
      <c r="G103" s="28">
        <f t="shared" si="14"/>
        <v>-2.5933609958492809E-3</v>
      </c>
      <c r="H103" s="40">
        <f t="shared" si="15"/>
        <v>-0.16666666666666785</v>
      </c>
    </row>
    <row r="104" spans="1:16" x14ac:dyDescent="0.25">
      <c r="A104" s="32">
        <v>39043</v>
      </c>
      <c r="B104" s="35">
        <f>Dale!D104</f>
        <v>17.5</v>
      </c>
      <c r="C104" s="28">
        <f>'Jasper Sport'!D104</f>
        <v>15.145228215767634</v>
      </c>
      <c r="D104" s="28">
        <f>'Jasper PO'!D104</f>
        <v>14.083333333333334</v>
      </c>
      <c r="E104" s="36">
        <f>'Jasper Golf'!D104</f>
        <v>13.083333333333334</v>
      </c>
      <c r="F104" s="33">
        <f t="shared" si="13"/>
        <v>-1.0618948824343004</v>
      </c>
      <c r="G104" s="28">
        <f t="shared" si="14"/>
        <v>-2.0618948824343004</v>
      </c>
      <c r="H104" s="40">
        <f t="shared" si="15"/>
        <v>-1</v>
      </c>
    </row>
    <row r="105" spans="1:16" x14ac:dyDescent="0.25">
      <c r="A105" s="32">
        <v>39046</v>
      </c>
      <c r="B105" s="35">
        <f>Dale!D105</f>
        <v>14.5</v>
      </c>
      <c r="C105" s="28">
        <f>'Jasper Sport'!D105</f>
        <v>14.107883817427386</v>
      </c>
      <c r="D105" s="28">
        <f>'Jasper PO'!D105</f>
        <v>15.833333333333334</v>
      </c>
      <c r="E105" s="36">
        <f>'Jasper Golf'!D105</f>
        <v>16</v>
      </c>
      <c r="F105" s="33">
        <f t="shared" si="13"/>
        <v>1.7254495159059484</v>
      </c>
      <c r="G105" s="28">
        <f t="shared" si="14"/>
        <v>1.8921161825726145</v>
      </c>
      <c r="H105" s="40">
        <f t="shared" si="15"/>
        <v>0.16666666666666607</v>
      </c>
    </row>
    <row r="106" spans="1:16" x14ac:dyDescent="0.25">
      <c r="A106" s="32">
        <v>39049</v>
      </c>
      <c r="B106" s="35">
        <f>Dale!D106</f>
        <v>15.708333333333334</v>
      </c>
      <c r="C106" s="28">
        <f>'Jasper Sport'!D106</f>
        <v>17.095435684647303</v>
      </c>
      <c r="D106" s="28">
        <f>'Jasper PO'!D106</f>
        <v>16.541666666666668</v>
      </c>
      <c r="E106" s="36">
        <f>'Jasper Golf'!D106</f>
        <v>17.666666666666668</v>
      </c>
      <c r="F106" s="33">
        <f t="shared" si="13"/>
        <v>-0.55376901798063471</v>
      </c>
      <c r="G106" s="28">
        <f t="shared" si="14"/>
        <v>0.57123098201936529</v>
      </c>
      <c r="H106" s="40">
        <f t="shared" si="15"/>
        <v>1.125</v>
      </c>
    </row>
    <row r="107" spans="1:16" x14ac:dyDescent="0.25">
      <c r="A107" s="32">
        <v>39052</v>
      </c>
      <c r="B107" s="35">
        <f>Dale!D107</f>
        <v>5.208333333333333</v>
      </c>
      <c r="C107" s="28">
        <f>'Jasper Sport'!D107</f>
        <v>5.7676348547717842</v>
      </c>
      <c r="D107" s="28">
        <f>'Jasper PO'!D107</f>
        <v>5.916666666666667</v>
      </c>
      <c r="E107" s="36">
        <f>'Jasper Golf'!D107</f>
        <v>6.125</v>
      </c>
      <c r="F107" s="33">
        <f t="shared" si="13"/>
        <v>0.14903181189488279</v>
      </c>
      <c r="G107" s="28">
        <f t="shared" si="14"/>
        <v>0.35736514522821583</v>
      </c>
      <c r="H107" s="40">
        <f t="shared" si="15"/>
        <v>0.20833333333333304</v>
      </c>
    </row>
    <row r="108" spans="1:16" x14ac:dyDescent="0.25">
      <c r="A108" s="32">
        <v>39055</v>
      </c>
      <c r="B108" s="35">
        <f>Dale!D108</f>
        <v>9.625</v>
      </c>
      <c r="C108" s="28">
        <f>'Jasper Sport'!D108</f>
        <v>8.215767634854771</v>
      </c>
      <c r="D108" s="28">
        <f>'Jasper PO'!D108</f>
        <v>9.2083333333333339</v>
      </c>
      <c r="E108" s="36">
        <f>'Jasper Golf'!D108</f>
        <v>9.2083333333333339</v>
      </c>
      <c r="F108" s="33">
        <f t="shared" si="13"/>
        <v>0.99256569847856291</v>
      </c>
      <c r="G108" s="28">
        <f t="shared" si="14"/>
        <v>0.99256569847856291</v>
      </c>
      <c r="H108" s="40">
        <f t="shared" si="15"/>
        <v>0</v>
      </c>
    </row>
    <row r="109" spans="1:16" x14ac:dyDescent="0.25">
      <c r="A109" s="32">
        <v>39058</v>
      </c>
      <c r="B109" s="35">
        <f>Dale!D109</f>
        <v>7.333333333333333</v>
      </c>
      <c r="C109" s="28">
        <f>'Jasper Sport'!D109</f>
        <v>6.708333333333333</v>
      </c>
      <c r="D109" s="28">
        <f>'Jasper PO'!D109</f>
        <v>7.166666666666667</v>
      </c>
      <c r="E109" s="36">
        <f>'Jasper Golf'!D109</f>
        <v>8.1666666666666661</v>
      </c>
      <c r="F109" s="33">
        <f t="shared" si="13"/>
        <v>0.45833333333333393</v>
      </c>
      <c r="G109" s="28">
        <f t="shared" si="14"/>
        <v>1.458333333333333</v>
      </c>
      <c r="H109" s="40">
        <f t="shared" si="15"/>
        <v>0.99999999999999911</v>
      </c>
    </row>
    <row r="110" spans="1:16" x14ac:dyDescent="0.25">
      <c r="A110" s="32">
        <v>39061</v>
      </c>
      <c r="B110" s="35">
        <f>Dale!D110</f>
        <v>10.458333333333334</v>
      </c>
      <c r="C110" s="28">
        <f>'Jasper Sport'!D110</f>
        <v>10.207468879668049</v>
      </c>
      <c r="D110" s="28">
        <f>'Jasper PO'!D110</f>
        <v>10.416666666666666</v>
      </c>
      <c r="E110" s="36">
        <f>'Jasper Golf'!D110</f>
        <v>11.666666666666666</v>
      </c>
      <c r="F110" s="33">
        <f t="shared" si="13"/>
        <v>0.20919778699861702</v>
      </c>
      <c r="G110" s="28">
        <f t="shared" si="14"/>
        <v>1.459197786998617</v>
      </c>
      <c r="H110" s="40">
        <f t="shared" si="15"/>
        <v>1.25</v>
      </c>
      <c r="J110">
        <v>2006</v>
      </c>
    </row>
    <row r="111" spans="1:16" x14ac:dyDescent="0.25">
      <c r="A111" s="32">
        <v>39064</v>
      </c>
      <c r="B111" s="35">
        <f>Dale!D111</f>
        <v>7.458333333333333</v>
      </c>
      <c r="C111" s="28">
        <f>'Jasper Sport'!D111</f>
        <v>10.08298755186722</v>
      </c>
      <c r="D111" s="28">
        <f>'Jasper PO'!D111</f>
        <v>11.083333333333334</v>
      </c>
      <c r="E111" s="36">
        <f>'Jasper Golf'!D111</f>
        <v>10.958333333333334</v>
      </c>
      <c r="F111" s="33">
        <f t="shared" si="13"/>
        <v>1.0003457814661143</v>
      </c>
      <c r="G111" s="28">
        <f t="shared" si="14"/>
        <v>0.8753457814661143</v>
      </c>
      <c r="H111" s="40">
        <f t="shared" si="15"/>
        <v>-0.125</v>
      </c>
    </row>
    <row r="112" spans="1:16" x14ac:dyDescent="0.25">
      <c r="A112" s="32">
        <v>39067</v>
      </c>
      <c r="B112" s="35">
        <f>Dale!D112</f>
        <v>12.208333333333334</v>
      </c>
      <c r="C112" s="28"/>
      <c r="D112" s="28">
        <f>'Jasper PO'!D112</f>
        <v>13.75</v>
      </c>
      <c r="E112" s="36">
        <f>'Jasper Golf'!D112</f>
        <v>13.875</v>
      </c>
      <c r="F112" s="33"/>
      <c r="G112" s="28"/>
      <c r="H112" s="40">
        <f t="shared" si="15"/>
        <v>0.125</v>
      </c>
      <c r="J112" s="65" t="s">
        <v>30</v>
      </c>
      <c r="K112" s="66"/>
      <c r="L112" s="66"/>
      <c r="M112" s="67"/>
      <c r="N112" s="66" t="s">
        <v>29</v>
      </c>
      <c r="O112" s="66"/>
      <c r="P112" s="68"/>
    </row>
    <row r="113" spans="1:16" x14ac:dyDescent="0.25">
      <c r="A113" s="32">
        <v>39070</v>
      </c>
      <c r="B113" s="35">
        <f>Dale!D113</f>
        <v>15</v>
      </c>
      <c r="C113" s="28">
        <f>'Jasper Sport'!D113</f>
        <v>16.058091286307054</v>
      </c>
      <c r="D113" s="28">
        <f>'Jasper PO'!D113</f>
        <v>15.791666666666666</v>
      </c>
      <c r="E113" s="36">
        <f>'Jasper Golf'!D113</f>
        <v>14.708333333333334</v>
      </c>
      <c r="F113" s="33">
        <f t="shared" si="13"/>
        <v>-0.26642461964038766</v>
      </c>
      <c r="G113" s="28">
        <f t="shared" si="14"/>
        <v>-1.3497579529737198</v>
      </c>
      <c r="H113" s="40">
        <f t="shared" si="15"/>
        <v>-1.0833333333333321</v>
      </c>
      <c r="J113" s="37" t="s">
        <v>23</v>
      </c>
      <c r="K113" s="25" t="s">
        <v>12</v>
      </c>
      <c r="L113" s="26" t="s">
        <v>10</v>
      </c>
      <c r="M113" s="34" t="s">
        <v>11</v>
      </c>
      <c r="N113" s="30" t="s">
        <v>13</v>
      </c>
      <c r="O113" s="25" t="s">
        <v>14</v>
      </c>
      <c r="P113" s="27" t="s">
        <v>15</v>
      </c>
    </row>
    <row r="114" spans="1:16" x14ac:dyDescent="0.25">
      <c r="A114" s="32">
        <v>39073</v>
      </c>
      <c r="B114" s="49">
        <f>Dale!D114</f>
        <v>6.166666666666667</v>
      </c>
      <c r="C114" s="50">
        <f>'Jasper Sport'!D114</f>
        <v>5.9336099585062234</v>
      </c>
      <c r="D114" s="28">
        <f>'Jasper PO'!D114</f>
        <v>7.0954356846473026</v>
      </c>
      <c r="E114" s="51">
        <f>'Jasper Golf'!D114</f>
        <v>5.791666666666667</v>
      </c>
      <c r="F114" s="33">
        <f t="shared" si="13"/>
        <v>1.1618257261410792</v>
      </c>
      <c r="G114" s="28">
        <f t="shared" si="14"/>
        <v>-0.14194329183955645</v>
      </c>
      <c r="H114" s="40">
        <f t="shared" si="15"/>
        <v>-1.3037690179806356</v>
      </c>
      <c r="I114" s="31" t="s">
        <v>24</v>
      </c>
      <c r="J114" s="43">
        <f t="shared" ref="J114:P114" si="16">AVERAGE(B6:B117)</f>
        <v>13.026870417167242</v>
      </c>
      <c r="K114" s="44">
        <f t="shared" si="16"/>
        <v>13.538251898269685</v>
      </c>
      <c r="L114" s="44">
        <f t="shared" si="16"/>
        <v>13.915128878366373</v>
      </c>
      <c r="M114" s="45">
        <f t="shared" si="16"/>
        <v>13.807066697949663</v>
      </c>
      <c r="N114" s="45">
        <f t="shared" si="16"/>
        <v>0.1323161351689911</v>
      </c>
      <c r="O114" s="45">
        <f t="shared" si="16"/>
        <v>-2.4038555433010009E-2</v>
      </c>
      <c r="P114" s="45">
        <f t="shared" si="16"/>
        <v>-0.12120913979295918</v>
      </c>
    </row>
    <row r="115" spans="1:16" x14ac:dyDescent="0.25">
      <c r="A115" s="32">
        <v>39076</v>
      </c>
      <c r="B115" s="35">
        <f>Dale!D115</f>
        <v>13.625</v>
      </c>
      <c r="C115" s="28">
        <f>'Jasper Sport'!D115</f>
        <v>14.439834024896264</v>
      </c>
      <c r="D115" s="28">
        <f>'Jasper PO'!D115</f>
        <v>14.833333333333334</v>
      </c>
      <c r="E115" s="36">
        <f>'Jasper Golf'!D115</f>
        <v>12.958333333333334</v>
      </c>
      <c r="F115" s="33">
        <f t="shared" si="13"/>
        <v>0.39349930843706993</v>
      </c>
      <c r="G115" s="28">
        <f t="shared" si="14"/>
        <v>-1.4815006915629301</v>
      </c>
      <c r="H115" s="40">
        <f t="shared" si="15"/>
        <v>-1.875</v>
      </c>
      <c r="I115" t="s">
        <v>32</v>
      </c>
      <c r="L115" s="42">
        <f>CORREL(D6:D117,C6:C117)</f>
        <v>0.98746803057155175</v>
      </c>
    </row>
    <row r="116" spans="1:16" x14ac:dyDescent="0.25">
      <c r="A116" s="32">
        <v>39079</v>
      </c>
      <c r="B116" s="35"/>
      <c r="C116" s="28">
        <f>'Jasper Sport'!D116</f>
        <v>11.410788381742737</v>
      </c>
      <c r="D116" s="28">
        <f>'Jasper PO'!D116</f>
        <v>12.083333333333334</v>
      </c>
      <c r="E116" s="36">
        <f>'Jasper Golf'!D116</f>
        <v>12.208333333333334</v>
      </c>
      <c r="F116" s="33">
        <f t="shared" si="13"/>
        <v>0.6725449515905968</v>
      </c>
      <c r="G116" s="28">
        <f t="shared" si="14"/>
        <v>0.7975449515905968</v>
      </c>
      <c r="H116" s="40">
        <f t="shared" si="15"/>
        <v>0.125</v>
      </c>
      <c r="I116" s="21" t="s">
        <v>33</v>
      </c>
      <c r="L116" s="42">
        <f>CORREL(D6:D117,E6:E117)</f>
        <v>0.99244069102528254</v>
      </c>
    </row>
    <row r="117" spans="1:16" x14ac:dyDescent="0.25">
      <c r="A117" s="32">
        <v>39082</v>
      </c>
      <c r="B117" s="35"/>
      <c r="C117" s="28">
        <f>'Jasper Sport'!D117</f>
        <v>4.7302904564315353</v>
      </c>
      <c r="D117" s="28">
        <f>'Jasper PO'!D117</f>
        <v>4.666666666666667</v>
      </c>
      <c r="E117" s="36">
        <f>'Jasper Golf'!D117</f>
        <v>4.875</v>
      </c>
      <c r="F117" s="33">
        <f t="shared" si="13"/>
        <v>-6.3623789764868377E-2</v>
      </c>
      <c r="G117" s="28">
        <f t="shared" si="14"/>
        <v>0.14470954356846466</v>
      </c>
      <c r="H117" s="40">
        <f t="shared" si="15"/>
        <v>0.20833333333333304</v>
      </c>
      <c r="I117" s="21" t="s">
        <v>34</v>
      </c>
      <c r="L117" s="42">
        <f>CORREL(C6:C117,E6:E117)</f>
        <v>0.98512035740629944</v>
      </c>
    </row>
    <row r="118" spans="1:16" x14ac:dyDescent="0.25">
      <c r="A118" s="32"/>
      <c r="B118" s="35"/>
      <c r="C118" s="28"/>
      <c r="D118" s="28"/>
      <c r="E118" s="36"/>
      <c r="F118" s="33"/>
      <c r="G118" s="28"/>
      <c r="H118" s="40"/>
      <c r="I118" s="21" t="s">
        <v>35</v>
      </c>
      <c r="L118" s="42">
        <f>CORREL(B6:B117,D6:D117)</f>
        <v>0.96432419175114148</v>
      </c>
    </row>
    <row r="119" spans="1:16" x14ac:dyDescent="0.25">
      <c r="A119" s="55" t="s">
        <v>59</v>
      </c>
      <c r="B119" s="35"/>
      <c r="C119" s="28"/>
      <c r="D119" s="28"/>
      <c r="E119" s="36"/>
      <c r="F119" s="33"/>
      <c r="G119" s="28"/>
      <c r="H119" s="40"/>
    </row>
    <row r="120" spans="1:16" x14ac:dyDescent="0.25">
      <c r="A120" s="32">
        <v>39085</v>
      </c>
      <c r="B120" s="35">
        <f>Dale!D118</f>
        <v>11.458333333333334</v>
      </c>
      <c r="C120" s="28">
        <f>'Jasper Sport'!D118</f>
        <v>13.070539419087137</v>
      </c>
      <c r="D120" s="28">
        <f>'Jasper PO'!D118</f>
        <v>13.333333333333334</v>
      </c>
      <c r="E120" s="36"/>
      <c r="F120" s="33">
        <f>D120-C120</f>
        <v>0.26279391424619725</v>
      </c>
      <c r="G120" s="28"/>
      <c r="H120" s="40"/>
    </row>
    <row r="121" spans="1:16" x14ac:dyDescent="0.25">
      <c r="A121" s="32">
        <v>39088</v>
      </c>
      <c r="B121" s="35">
        <f>Dale!D119</f>
        <v>12.5</v>
      </c>
      <c r="C121" s="28"/>
      <c r="D121" s="28">
        <f>'Jasper PO'!D121</f>
        <v>11.208333333333334</v>
      </c>
      <c r="E121" s="36">
        <f>'Jasper Golf'!D119</f>
        <v>12.5</v>
      </c>
      <c r="F121" s="33"/>
      <c r="G121" s="28"/>
      <c r="H121" s="40">
        <f t="shared" ref="H121:H184" si="17">E121-D121</f>
        <v>1.2916666666666661</v>
      </c>
    </row>
    <row r="122" spans="1:16" x14ac:dyDescent="0.25">
      <c r="A122" s="32">
        <v>39091</v>
      </c>
      <c r="B122" s="35">
        <f>Dale!D120</f>
        <v>4.416666666666667</v>
      </c>
      <c r="C122" s="28"/>
      <c r="D122" s="28">
        <f>'Jasper PO'!D124</f>
        <v>4.375</v>
      </c>
      <c r="E122" s="36"/>
      <c r="F122" s="33"/>
      <c r="G122" s="28"/>
      <c r="H122" s="40"/>
    </row>
    <row r="123" spans="1:16" x14ac:dyDescent="0.25">
      <c r="A123" s="32">
        <v>39094</v>
      </c>
      <c r="B123" s="35">
        <f>Dale!D121</f>
        <v>10.875</v>
      </c>
      <c r="C123" s="28"/>
      <c r="D123" s="28">
        <f>'Jasper PO'!D127</f>
        <v>11.916666666666666</v>
      </c>
      <c r="E123" s="36">
        <f>'Jasper Golf'!D121</f>
        <v>11.708333333333334</v>
      </c>
      <c r="F123" s="33"/>
      <c r="G123" s="28"/>
      <c r="H123" s="40">
        <f t="shared" si="17"/>
        <v>-0.20833333333333215</v>
      </c>
    </row>
    <row r="124" spans="1:16" x14ac:dyDescent="0.25">
      <c r="A124" s="32">
        <v>39097</v>
      </c>
      <c r="B124" s="35">
        <f>Dale!D122</f>
        <v>4.416666666666667</v>
      </c>
      <c r="C124" s="28"/>
      <c r="D124" s="28"/>
      <c r="E124" s="36">
        <f>'Jasper Golf'!D122</f>
        <v>7.25</v>
      </c>
      <c r="F124" s="33"/>
      <c r="G124" s="28"/>
      <c r="H124" s="40"/>
    </row>
    <row r="125" spans="1:16" x14ac:dyDescent="0.25">
      <c r="A125" s="32">
        <v>39100</v>
      </c>
      <c r="B125" s="35">
        <f>Dale!D123</f>
        <v>9.25</v>
      </c>
      <c r="C125" s="28">
        <f>'Jasper Sport'!D123</f>
        <v>11.25</v>
      </c>
      <c r="D125" s="28">
        <f>'Jasper PO'!D133</f>
        <v>11.673640167364017</v>
      </c>
      <c r="E125" s="36">
        <f>'Jasper Golf'!D123</f>
        <v>11.875</v>
      </c>
      <c r="F125" s="33">
        <f t="shared" ref="F125:F184" si="18">D125-C125</f>
        <v>0.42364016736401666</v>
      </c>
      <c r="G125" s="28">
        <f t="shared" ref="G125:G184" si="19">E125-C125</f>
        <v>0.625</v>
      </c>
      <c r="H125" s="40">
        <f t="shared" si="17"/>
        <v>0.20135983263598334</v>
      </c>
    </row>
    <row r="126" spans="1:16" x14ac:dyDescent="0.25">
      <c r="A126" s="32">
        <v>39103</v>
      </c>
      <c r="B126" s="35">
        <f>Dale!D124</f>
        <v>10</v>
      </c>
      <c r="C126" s="28">
        <f>'Jasper Sport'!D124</f>
        <v>10.666666666666666</v>
      </c>
      <c r="D126" s="28">
        <f>'Jasper PO'!D136</f>
        <v>11.166666666666666</v>
      </c>
      <c r="E126" s="36">
        <f>'Jasper Golf'!D124</f>
        <v>12.125</v>
      </c>
      <c r="F126" s="33">
        <f t="shared" si="18"/>
        <v>0.5</v>
      </c>
      <c r="G126" s="28">
        <f t="shared" si="19"/>
        <v>1.4583333333333339</v>
      </c>
      <c r="H126" s="40">
        <f t="shared" si="17"/>
        <v>0.95833333333333393</v>
      </c>
    </row>
    <row r="127" spans="1:16" x14ac:dyDescent="0.25">
      <c r="A127" s="32">
        <v>39106</v>
      </c>
      <c r="B127" s="35">
        <f>Dale!D125</f>
        <v>15.458333333333334</v>
      </c>
      <c r="C127" s="28">
        <f>'Jasper Sport'!D125</f>
        <v>18.458333333333332</v>
      </c>
      <c r="D127" s="28"/>
      <c r="E127" s="36">
        <f>'Jasper Golf'!D125</f>
        <v>18.083333333333332</v>
      </c>
      <c r="F127" s="33"/>
      <c r="G127" s="28">
        <f t="shared" si="19"/>
        <v>-0.375</v>
      </c>
      <c r="H127" s="40"/>
    </row>
    <row r="128" spans="1:16" x14ac:dyDescent="0.25">
      <c r="A128" s="32">
        <v>39109</v>
      </c>
      <c r="B128" s="35">
        <f>Dale!D126</f>
        <v>7.333333333333333</v>
      </c>
      <c r="C128" s="28">
        <f>'Jasper Sport'!D126</f>
        <v>7.583333333333333</v>
      </c>
      <c r="D128" s="28">
        <f>'Jasper PO'!D142</f>
        <v>8.2083333333333339</v>
      </c>
      <c r="E128" s="36"/>
      <c r="F128" s="33">
        <f t="shared" si="18"/>
        <v>0.62500000000000089</v>
      </c>
      <c r="G128" s="28"/>
      <c r="H128" s="40"/>
    </row>
    <row r="129" spans="1:8" x14ac:dyDescent="0.25">
      <c r="A129" s="32">
        <v>39112</v>
      </c>
      <c r="B129" s="35">
        <f>Dale!D127</f>
        <v>6.75</v>
      </c>
      <c r="C129" s="28">
        <f>'Jasper Sport'!D127</f>
        <v>7.666666666666667</v>
      </c>
      <c r="D129" s="28">
        <f>'Jasper PO'!D145</f>
        <v>7.833333333333333</v>
      </c>
      <c r="E129" s="36">
        <f>'Jasper Golf'!D127</f>
        <v>11.583333333333334</v>
      </c>
      <c r="F129" s="33">
        <f t="shared" si="18"/>
        <v>0.16666666666666607</v>
      </c>
      <c r="G129" s="28">
        <f t="shared" si="19"/>
        <v>3.916666666666667</v>
      </c>
      <c r="H129" s="40">
        <f t="shared" si="17"/>
        <v>3.7500000000000009</v>
      </c>
    </row>
    <row r="130" spans="1:8" x14ac:dyDescent="0.25">
      <c r="A130" s="32">
        <v>39115</v>
      </c>
      <c r="B130" s="35">
        <f>Dale!D128</f>
        <v>12.666666666666666</v>
      </c>
      <c r="C130" s="28">
        <f>'Jasper Sport'!D128</f>
        <v>10.958333333333334</v>
      </c>
      <c r="D130" s="28">
        <f>'Jasper PO'!D148</f>
        <v>13.291666666666666</v>
      </c>
      <c r="E130" s="36">
        <f>'Jasper Golf'!D128</f>
        <v>12.458333333333334</v>
      </c>
      <c r="F130" s="33">
        <f t="shared" si="18"/>
        <v>2.3333333333333321</v>
      </c>
      <c r="G130" s="28">
        <f t="shared" si="19"/>
        <v>1.5</v>
      </c>
      <c r="H130" s="40">
        <f t="shared" si="17"/>
        <v>-0.83333333333333215</v>
      </c>
    </row>
    <row r="131" spans="1:8" x14ac:dyDescent="0.25">
      <c r="A131" s="32">
        <v>39118</v>
      </c>
      <c r="B131" s="35">
        <f>Dale!D129</f>
        <v>7.541666666666667</v>
      </c>
      <c r="C131" s="28">
        <f>'Jasper Sport'!D129</f>
        <v>7.208333333333333</v>
      </c>
      <c r="D131" s="28">
        <f>'Jasper PO'!D151</f>
        <v>8.625</v>
      </c>
      <c r="E131" s="36">
        <f>'Jasper Golf'!D129</f>
        <v>8.6666666666666661</v>
      </c>
      <c r="F131" s="33">
        <f t="shared" si="18"/>
        <v>1.416666666666667</v>
      </c>
      <c r="G131" s="28">
        <f t="shared" si="19"/>
        <v>1.458333333333333</v>
      </c>
      <c r="H131" s="40">
        <f t="shared" si="17"/>
        <v>4.1666666666666075E-2</v>
      </c>
    </row>
    <row r="132" spans="1:8" x14ac:dyDescent="0.25">
      <c r="A132" s="32">
        <v>39121</v>
      </c>
      <c r="B132" s="35">
        <f>Dale!D130</f>
        <v>13.25</v>
      </c>
      <c r="C132" s="28">
        <f>'Jasper Sport'!D130</f>
        <v>13.416666666666666</v>
      </c>
      <c r="D132" s="28"/>
      <c r="E132" s="36">
        <f>'Jasper Golf'!D130</f>
        <v>13.25</v>
      </c>
      <c r="F132" s="33"/>
      <c r="G132" s="28">
        <f t="shared" si="19"/>
        <v>-0.16666666666666607</v>
      </c>
      <c r="H132" s="40"/>
    </row>
    <row r="133" spans="1:8" x14ac:dyDescent="0.25">
      <c r="A133" s="32">
        <v>39124</v>
      </c>
      <c r="B133" s="35">
        <f>Dale!D131</f>
        <v>14.541666666666666</v>
      </c>
      <c r="C133" s="28">
        <f>'Jasper Sport'!D131</f>
        <v>16.166666666666668</v>
      </c>
      <c r="D133" s="28"/>
      <c r="E133" s="36">
        <f>'Jasper Golf'!D131</f>
        <v>14.541666666666666</v>
      </c>
      <c r="F133" s="33"/>
      <c r="G133" s="28">
        <f t="shared" si="19"/>
        <v>-1.6250000000000018</v>
      </c>
      <c r="H133" s="40"/>
    </row>
    <row r="134" spans="1:8" x14ac:dyDescent="0.25">
      <c r="A134" s="32">
        <v>39127</v>
      </c>
      <c r="B134" s="35">
        <f>Dale!D132</f>
        <v>7.25</v>
      </c>
      <c r="C134" s="28">
        <f>'Jasper Sport'!D132</f>
        <v>6.916666666666667</v>
      </c>
      <c r="D134" s="28">
        <f>'Jasper PO'!D160</f>
        <v>8.125</v>
      </c>
      <c r="E134" s="36">
        <f>'Jasper Golf'!D132</f>
        <v>7.166666666666667</v>
      </c>
      <c r="F134" s="33">
        <f t="shared" si="18"/>
        <v>1.208333333333333</v>
      </c>
      <c r="G134" s="28">
        <f t="shared" si="19"/>
        <v>0.25</v>
      </c>
      <c r="H134" s="40">
        <f t="shared" si="17"/>
        <v>-0.95833333333333304</v>
      </c>
    </row>
    <row r="135" spans="1:8" x14ac:dyDescent="0.25">
      <c r="A135" s="32">
        <v>39130</v>
      </c>
      <c r="B135" s="35">
        <f>Dale!D133</f>
        <v>14.708333333333334</v>
      </c>
      <c r="C135" s="28">
        <f>'Jasper Sport'!D133</f>
        <v>15.333333333333334</v>
      </c>
      <c r="D135" s="28">
        <f>'Jasper PO'!D163</f>
        <v>17.416666666666668</v>
      </c>
      <c r="E135" s="36">
        <f>'Jasper Golf'!D133</f>
        <v>19.208333333333332</v>
      </c>
      <c r="F135" s="33">
        <f t="shared" si="18"/>
        <v>2.0833333333333339</v>
      </c>
      <c r="G135" s="28">
        <f t="shared" si="19"/>
        <v>3.8749999999999982</v>
      </c>
      <c r="H135" s="40">
        <f t="shared" si="17"/>
        <v>1.7916666666666643</v>
      </c>
    </row>
    <row r="136" spans="1:8" x14ac:dyDescent="0.25">
      <c r="A136" s="32">
        <v>39133</v>
      </c>
      <c r="B136" s="35">
        <f>Dale!D134</f>
        <v>10.75</v>
      </c>
      <c r="C136" s="28">
        <f>'Jasper Sport'!D134</f>
        <v>9.7083333333333339</v>
      </c>
      <c r="D136" s="28">
        <f>'Jasper PO'!D166</f>
        <v>14.25</v>
      </c>
      <c r="E136" s="36">
        <f>'Jasper Golf'!D134</f>
        <v>11.041666666666666</v>
      </c>
      <c r="F136" s="33">
        <f t="shared" si="18"/>
        <v>4.5416666666666661</v>
      </c>
      <c r="G136" s="28">
        <f t="shared" si="19"/>
        <v>1.3333333333333321</v>
      </c>
      <c r="H136" s="40">
        <f t="shared" si="17"/>
        <v>-3.2083333333333339</v>
      </c>
    </row>
    <row r="137" spans="1:8" x14ac:dyDescent="0.25">
      <c r="A137" s="32">
        <v>39136</v>
      </c>
      <c r="B137" s="35">
        <f>Dale!D135</f>
        <v>10.166666666666666</v>
      </c>
      <c r="C137" s="28">
        <f>'Jasper Sport'!D135</f>
        <v>10.708333333333334</v>
      </c>
      <c r="D137" s="28">
        <f>'Jasper PO'!D169</f>
        <v>10.791666666666666</v>
      </c>
      <c r="E137" s="36">
        <f>'Jasper Golf'!D135</f>
        <v>9.1666666666666661</v>
      </c>
      <c r="F137" s="33">
        <f t="shared" si="18"/>
        <v>8.3333333333332149E-2</v>
      </c>
      <c r="G137" s="28">
        <f t="shared" si="19"/>
        <v>-1.5416666666666679</v>
      </c>
      <c r="H137" s="40">
        <f t="shared" si="17"/>
        <v>-1.625</v>
      </c>
    </row>
    <row r="138" spans="1:8" x14ac:dyDescent="0.25">
      <c r="A138" s="32">
        <v>39139</v>
      </c>
      <c r="B138" s="35">
        <f>Dale!D136</f>
        <v>6.166666666666667</v>
      </c>
      <c r="C138" s="28">
        <f>'Jasper Sport'!D136</f>
        <v>8.125</v>
      </c>
      <c r="D138" s="28">
        <f>'Jasper PO'!D172</f>
        <v>10.041666666666666</v>
      </c>
      <c r="E138" s="36">
        <f>'Jasper Golf'!D136</f>
        <v>8.2916666666666661</v>
      </c>
      <c r="F138" s="33">
        <f t="shared" si="18"/>
        <v>1.9166666666666661</v>
      </c>
      <c r="G138" s="28">
        <f t="shared" si="19"/>
        <v>0.16666666666666607</v>
      </c>
      <c r="H138" s="40">
        <f t="shared" si="17"/>
        <v>-1.75</v>
      </c>
    </row>
    <row r="139" spans="1:8" x14ac:dyDescent="0.25">
      <c r="A139" s="32">
        <v>39142</v>
      </c>
      <c r="B139" s="35">
        <f>Dale!D137</f>
        <v>16.625</v>
      </c>
      <c r="C139" s="28">
        <f>'Jasper Sport'!D137</f>
        <v>15.541666666666666</v>
      </c>
      <c r="D139" s="28">
        <f>'Jasper PO'!D175</f>
        <v>16.708333333333332</v>
      </c>
      <c r="E139" s="36">
        <f>'Jasper Golf'!D137</f>
        <v>16.666666666666668</v>
      </c>
      <c r="F139" s="33">
        <f t="shared" si="18"/>
        <v>1.1666666666666661</v>
      </c>
      <c r="G139" s="28">
        <f t="shared" si="19"/>
        <v>1.1250000000000018</v>
      </c>
      <c r="H139" s="40">
        <f t="shared" si="17"/>
        <v>-4.1666666666664298E-2</v>
      </c>
    </row>
    <row r="140" spans="1:8" x14ac:dyDescent="0.25">
      <c r="A140" s="32">
        <v>39145</v>
      </c>
      <c r="B140" s="35">
        <f>Dale!D138</f>
        <v>7.041666666666667</v>
      </c>
      <c r="C140" s="28">
        <f>'Jasper Sport'!D138</f>
        <v>8.125</v>
      </c>
      <c r="D140" s="28">
        <f>'Jasper PO'!D178</f>
        <v>9.5833333333333339</v>
      </c>
      <c r="E140" s="36">
        <f>'Jasper Golf'!D138</f>
        <v>11.291666666666666</v>
      </c>
      <c r="F140" s="33">
        <f t="shared" si="18"/>
        <v>1.4583333333333339</v>
      </c>
      <c r="G140" s="28">
        <f t="shared" si="19"/>
        <v>3.1666666666666661</v>
      </c>
      <c r="H140" s="40">
        <f t="shared" si="17"/>
        <v>1.7083333333333321</v>
      </c>
    </row>
    <row r="141" spans="1:8" x14ac:dyDescent="0.25">
      <c r="A141" s="32">
        <v>39148</v>
      </c>
      <c r="B141" s="35">
        <f>Dale!D139</f>
        <v>17.916666666666668</v>
      </c>
      <c r="C141" s="28">
        <f>'Jasper Sport'!D139</f>
        <v>18.458333333333332</v>
      </c>
      <c r="D141" s="28"/>
      <c r="E141" s="36">
        <f>'Jasper Golf'!D139</f>
        <v>18.583333333333332</v>
      </c>
      <c r="F141" s="33"/>
      <c r="G141" s="28">
        <f t="shared" si="19"/>
        <v>0.125</v>
      </c>
      <c r="H141" s="40"/>
    </row>
    <row r="142" spans="1:8" x14ac:dyDescent="0.25">
      <c r="A142" s="32">
        <v>39151</v>
      </c>
      <c r="B142" s="35">
        <f>Dale!D140</f>
        <v>15.5</v>
      </c>
      <c r="C142" s="28">
        <f>'Jasper Sport'!D140</f>
        <v>16.833333333333332</v>
      </c>
      <c r="D142" s="28">
        <f>'Jasper PO'!D184</f>
        <v>17.208333333333332</v>
      </c>
      <c r="E142" s="36">
        <f>'Jasper Golf'!D140</f>
        <v>15.625</v>
      </c>
      <c r="F142" s="33">
        <f t="shared" si="18"/>
        <v>0.375</v>
      </c>
      <c r="G142" s="28">
        <f t="shared" si="19"/>
        <v>-1.2083333333333321</v>
      </c>
      <c r="H142" s="40">
        <f t="shared" si="17"/>
        <v>-1.5833333333333321</v>
      </c>
    </row>
    <row r="143" spans="1:8" x14ac:dyDescent="0.25">
      <c r="A143" s="32">
        <v>39154</v>
      </c>
      <c r="B143" s="35">
        <f>Dale!D141</f>
        <v>15.916666666666666</v>
      </c>
      <c r="C143" s="28">
        <f>'Jasper Sport'!D141</f>
        <v>15.875</v>
      </c>
      <c r="D143" s="28"/>
      <c r="E143" s="36">
        <f>'Jasper Golf'!D141</f>
        <v>16</v>
      </c>
      <c r="F143" s="33"/>
      <c r="G143" s="28">
        <f t="shared" si="19"/>
        <v>0.125</v>
      </c>
      <c r="H143" s="40"/>
    </row>
    <row r="144" spans="1:8" x14ac:dyDescent="0.25">
      <c r="A144" s="32">
        <v>39157</v>
      </c>
      <c r="B144" s="35">
        <f>Dale!D142</f>
        <v>11.5</v>
      </c>
      <c r="C144" s="28">
        <f>'Jasper Sport'!D142</f>
        <v>11.833333333333334</v>
      </c>
      <c r="D144" s="28">
        <f>'Jasper PO'!D190</f>
        <v>11.166666666666666</v>
      </c>
      <c r="E144" s="36">
        <f>'Jasper Golf'!D142</f>
        <v>11.083333333333334</v>
      </c>
      <c r="F144" s="33">
        <f t="shared" si="18"/>
        <v>-0.66666666666666785</v>
      </c>
      <c r="G144" s="28">
        <f t="shared" si="19"/>
        <v>-0.75</v>
      </c>
      <c r="H144" s="40">
        <f t="shared" si="17"/>
        <v>-8.3333333333332149E-2</v>
      </c>
    </row>
    <row r="145" spans="1:8" x14ac:dyDescent="0.25">
      <c r="A145" s="32">
        <v>39160</v>
      </c>
      <c r="B145" s="35">
        <f>Dale!D143</f>
        <v>13</v>
      </c>
      <c r="C145" s="28">
        <f>'Jasper Sport'!D143</f>
        <v>13.541666666666666</v>
      </c>
      <c r="D145" s="28">
        <f>'Jasper PO'!D193</f>
        <v>12.625</v>
      </c>
      <c r="E145" s="36">
        <f>'Jasper Golf'!D143</f>
        <v>12.958333333333334</v>
      </c>
      <c r="F145" s="33">
        <f t="shared" si="18"/>
        <v>-0.91666666666666607</v>
      </c>
      <c r="G145" s="28">
        <f t="shared" si="19"/>
        <v>-0.58333333333333215</v>
      </c>
      <c r="H145" s="40">
        <f t="shared" si="17"/>
        <v>0.33333333333333393</v>
      </c>
    </row>
    <row r="146" spans="1:8" x14ac:dyDescent="0.25">
      <c r="A146" s="32">
        <v>39163</v>
      </c>
      <c r="B146" s="35">
        <f>Dale!D144</f>
        <v>11.5</v>
      </c>
      <c r="C146" s="28">
        <f>'Jasper Sport'!D144</f>
        <v>11.666666666666666</v>
      </c>
      <c r="D146" s="28">
        <f>'Jasper PO'!D196</f>
        <v>11.583333333333334</v>
      </c>
      <c r="E146" s="36">
        <f>'Jasper Golf'!D144</f>
        <v>11.666666666666666</v>
      </c>
      <c r="F146" s="33">
        <f t="shared" si="18"/>
        <v>-8.3333333333332149E-2</v>
      </c>
      <c r="G146" s="28">
        <f t="shared" si="19"/>
        <v>0</v>
      </c>
      <c r="H146" s="40">
        <f t="shared" si="17"/>
        <v>8.3333333333332149E-2</v>
      </c>
    </row>
    <row r="147" spans="1:8" x14ac:dyDescent="0.25">
      <c r="A147" s="32">
        <v>39166</v>
      </c>
      <c r="B147" s="35">
        <f>Dale!D145</f>
        <v>12.333333333333334</v>
      </c>
      <c r="C147" s="28">
        <f>'Jasper Sport'!D145</f>
        <v>11.916666666666666</v>
      </c>
      <c r="D147" s="28">
        <f>'Jasper PO'!D199</f>
        <v>13.041666666666666</v>
      </c>
      <c r="E147" s="36">
        <f>'Jasper Golf'!D145</f>
        <v>13.208333333333334</v>
      </c>
      <c r="F147" s="33">
        <f t="shared" si="18"/>
        <v>1.125</v>
      </c>
      <c r="G147" s="28">
        <f t="shared" si="19"/>
        <v>1.2916666666666679</v>
      </c>
      <c r="H147" s="40">
        <f t="shared" si="17"/>
        <v>0.16666666666666785</v>
      </c>
    </row>
    <row r="148" spans="1:8" x14ac:dyDescent="0.25">
      <c r="A148" s="32">
        <v>39169</v>
      </c>
      <c r="B148" s="35">
        <f>Dale!D146</f>
        <v>10.375</v>
      </c>
      <c r="C148" s="28">
        <f>'Jasper Sport'!D146</f>
        <v>10.916666666666666</v>
      </c>
      <c r="D148" s="28">
        <f>'Jasper PO'!D202</f>
        <v>11.291666666666666</v>
      </c>
      <c r="E148" s="36">
        <f>'Jasper Golf'!D146</f>
        <v>11</v>
      </c>
      <c r="F148" s="33">
        <f t="shared" si="18"/>
        <v>0.375</v>
      </c>
      <c r="G148" s="28">
        <f t="shared" si="19"/>
        <v>8.3333333333333925E-2</v>
      </c>
      <c r="H148" s="40">
        <f t="shared" si="17"/>
        <v>-0.29166666666666607</v>
      </c>
    </row>
    <row r="149" spans="1:8" x14ac:dyDescent="0.25">
      <c r="A149" s="32">
        <v>39172</v>
      </c>
      <c r="B149" s="35">
        <f>Dale!D147</f>
        <v>20.25</v>
      </c>
      <c r="C149" s="28">
        <f>'Jasper Sport'!D147</f>
        <v>20.291666666666668</v>
      </c>
      <c r="D149" s="28">
        <f>'Jasper PO'!D205</f>
        <v>20.666666666666668</v>
      </c>
      <c r="E149" s="36"/>
      <c r="F149" s="33">
        <f t="shared" si="18"/>
        <v>0.375</v>
      </c>
      <c r="G149" s="28"/>
      <c r="H149" s="40"/>
    </row>
    <row r="150" spans="1:8" x14ac:dyDescent="0.25">
      <c r="A150" s="32">
        <v>39175</v>
      </c>
      <c r="B150" s="35">
        <f>Dale!D148</f>
        <v>8.875</v>
      </c>
      <c r="C150" s="28">
        <f>'Jasper Sport'!D148</f>
        <v>9.0416666666666661</v>
      </c>
      <c r="D150" s="28">
        <f>'Jasper PO'!D208</f>
        <v>9.375</v>
      </c>
      <c r="E150" s="36">
        <f>'Jasper Golf'!D148</f>
        <v>9.2083333333333339</v>
      </c>
      <c r="F150" s="33">
        <f t="shared" si="18"/>
        <v>0.33333333333333393</v>
      </c>
      <c r="G150" s="28">
        <f t="shared" si="19"/>
        <v>0.16666666666666785</v>
      </c>
      <c r="H150" s="40">
        <f t="shared" si="17"/>
        <v>-0.16666666666666607</v>
      </c>
    </row>
    <row r="151" spans="1:8" x14ac:dyDescent="0.25">
      <c r="A151" s="32">
        <v>39178</v>
      </c>
      <c r="B151" s="35">
        <f>Dale!D149</f>
        <v>7.583333333333333</v>
      </c>
      <c r="C151" s="28"/>
      <c r="D151" s="28">
        <f>'Jasper PO'!D211</f>
        <v>8.625</v>
      </c>
      <c r="E151" s="36"/>
      <c r="F151" s="33"/>
      <c r="G151" s="28"/>
      <c r="H151" s="40"/>
    </row>
    <row r="152" spans="1:8" x14ac:dyDescent="0.25">
      <c r="A152" s="32">
        <v>39181</v>
      </c>
      <c r="B152" s="35">
        <f>Dale!D150</f>
        <v>11.208333333333334</v>
      </c>
      <c r="C152" s="28"/>
      <c r="D152" s="28">
        <f>'Jasper PO'!D214</f>
        <v>12.708333333333334</v>
      </c>
      <c r="E152" s="36"/>
      <c r="F152" s="33"/>
      <c r="G152" s="28"/>
      <c r="H152" s="40"/>
    </row>
    <row r="153" spans="1:8" x14ac:dyDescent="0.25">
      <c r="A153" s="32">
        <v>39184</v>
      </c>
      <c r="B153" s="35">
        <f>Dale!D151</f>
        <v>7.083333333333333</v>
      </c>
      <c r="C153" s="28">
        <f>'Jasper Sport'!D151</f>
        <v>7.625</v>
      </c>
      <c r="D153" s="28">
        <f>'Jasper PO'!D217</f>
        <v>7.083333333333333</v>
      </c>
      <c r="E153" s="36">
        <f>'Jasper Golf'!D151</f>
        <v>9.3333333333333339</v>
      </c>
      <c r="F153" s="33">
        <f t="shared" si="18"/>
        <v>-0.54166666666666696</v>
      </c>
      <c r="G153" s="28">
        <f t="shared" si="19"/>
        <v>1.7083333333333339</v>
      </c>
      <c r="H153" s="40">
        <f t="shared" si="17"/>
        <v>2.2500000000000009</v>
      </c>
    </row>
    <row r="154" spans="1:8" x14ac:dyDescent="0.25">
      <c r="A154" s="32">
        <v>39187</v>
      </c>
      <c r="B154" s="35">
        <f>Dale!D152</f>
        <v>7.083333333333333</v>
      </c>
      <c r="C154" s="28">
        <f>'Jasper Sport'!D152</f>
        <v>7.333333333333333</v>
      </c>
      <c r="D154" s="28">
        <f>'Jasper PO'!D220</f>
        <v>7.333333333333333</v>
      </c>
      <c r="E154" s="36">
        <f>'Jasper Golf'!D152</f>
        <v>7.208333333333333</v>
      </c>
      <c r="F154" s="33">
        <f t="shared" si="18"/>
        <v>0</v>
      </c>
      <c r="G154" s="28">
        <f t="shared" si="19"/>
        <v>-0.125</v>
      </c>
      <c r="H154" s="40">
        <f t="shared" si="17"/>
        <v>-0.125</v>
      </c>
    </row>
    <row r="155" spans="1:8" x14ac:dyDescent="0.25">
      <c r="A155" s="32">
        <v>39190</v>
      </c>
      <c r="B155" s="35">
        <f>Dale!D153</f>
        <v>14.166666666666666</v>
      </c>
      <c r="C155" s="28">
        <f>'Jasper Sport'!D153</f>
        <v>12.791666666666666</v>
      </c>
      <c r="D155" s="28">
        <f>'Jasper PO'!D223</f>
        <v>12.875</v>
      </c>
      <c r="E155" s="36">
        <f>'Jasper Golf'!D153</f>
        <v>12.041666666666666</v>
      </c>
      <c r="F155" s="33">
        <f t="shared" si="18"/>
        <v>8.3333333333333925E-2</v>
      </c>
      <c r="G155" s="28">
        <f t="shared" si="19"/>
        <v>-0.75</v>
      </c>
      <c r="H155" s="40">
        <f t="shared" si="17"/>
        <v>-0.83333333333333393</v>
      </c>
    </row>
    <row r="156" spans="1:8" x14ac:dyDescent="0.25">
      <c r="A156" s="32">
        <v>39193</v>
      </c>
      <c r="B156" s="35">
        <f>Dale!D154</f>
        <v>15.125</v>
      </c>
      <c r="C156" s="28">
        <f>'Jasper Sport'!D154</f>
        <v>16.458333333333332</v>
      </c>
      <c r="D156" s="28">
        <f>'Jasper PO'!D226</f>
        <v>15.5</v>
      </c>
      <c r="E156" s="36">
        <f>'Jasper Golf'!D154</f>
        <v>15.375</v>
      </c>
      <c r="F156" s="33">
        <f t="shared" si="18"/>
        <v>-0.95833333333333215</v>
      </c>
      <c r="G156" s="28">
        <f t="shared" si="19"/>
        <v>-1.0833333333333321</v>
      </c>
      <c r="H156" s="40">
        <f t="shared" si="17"/>
        <v>-0.125</v>
      </c>
    </row>
    <row r="157" spans="1:8" x14ac:dyDescent="0.25">
      <c r="A157" s="32">
        <v>39196</v>
      </c>
      <c r="B157" s="35">
        <f>Dale!D155</f>
        <v>14.208333333333334</v>
      </c>
      <c r="C157" s="28">
        <f>'Jasper Sport'!D155</f>
        <v>14.375</v>
      </c>
      <c r="D157" s="28">
        <f>'Jasper PO'!D229</f>
        <v>14.75</v>
      </c>
      <c r="E157" s="36">
        <f>'Jasper Golf'!D155</f>
        <v>13.583333333333334</v>
      </c>
      <c r="F157" s="33">
        <f t="shared" si="18"/>
        <v>0.375</v>
      </c>
      <c r="G157" s="28">
        <f t="shared" si="19"/>
        <v>-0.79166666666666607</v>
      </c>
      <c r="H157" s="40">
        <f t="shared" si="17"/>
        <v>-1.1666666666666661</v>
      </c>
    </row>
    <row r="158" spans="1:8" x14ac:dyDescent="0.25">
      <c r="A158" s="32">
        <v>39199</v>
      </c>
      <c r="B158" s="35">
        <f>Dale!D156</f>
        <v>7.208333333333333</v>
      </c>
      <c r="C158" s="28">
        <f>'Jasper Sport'!D156</f>
        <v>8</v>
      </c>
      <c r="D158" s="28">
        <f>'Jasper PO'!D232</f>
        <v>7.666666666666667</v>
      </c>
      <c r="E158" s="36">
        <f>'Jasper Golf'!D156</f>
        <v>8</v>
      </c>
      <c r="F158" s="33">
        <f t="shared" si="18"/>
        <v>-0.33333333333333304</v>
      </c>
      <c r="G158" s="28">
        <f t="shared" si="19"/>
        <v>0</v>
      </c>
      <c r="H158" s="40">
        <f t="shared" si="17"/>
        <v>0.33333333333333304</v>
      </c>
    </row>
    <row r="159" spans="1:8" x14ac:dyDescent="0.25">
      <c r="A159" s="32">
        <v>39202</v>
      </c>
      <c r="B159" s="35">
        <f>Dale!D157</f>
        <v>10.625</v>
      </c>
      <c r="C159" s="28">
        <f>'Jasper Sport'!D157</f>
        <v>10.375</v>
      </c>
      <c r="D159" s="28">
        <f>'Jasper PO'!D235</f>
        <v>11.083333333333334</v>
      </c>
      <c r="E159" s="36">
        <f>'Jasper Golf'!D157</f>
        <v>10.708333333333334</v>
      </c>
      <c r="F159" s="33">
        <f t="shared" si="18"/>
        <v>0.70833333333333393</v>
      </c>
      <c r="G159" s="28">
        <f t="shared" si="19"/>
        <v>0.33333333333333393</v>
      </c>
      <c r="H159" s="40">
        <f t="shared" si="17"/>
        <v>-0.375</v>
      </c>
    </row>
    <row r="160" spans="1:8" x14ac:dyDescent="0.25">
      <c r="A160" s="32">
        <v>39205</v>
      </c>
      <c r="B160" s="35">
        <f>Dale!D158</f>
        <v>18.458333333333332</v>
      </c>
      <c r="C160" s="28">
        <f>'Jasper Sport'!D158</f>
        <v>20.708333333333332</v>
      </c>
      <c r="D160" s="28">
        <f>'Jasper PO'!D238</f>
        <v>21.166666666666668</v>
      </c>
      <c r="E160" s="36">
        <f>'Jasper Golf'!D158</f>
        <v>19.875</v>
      </c>
      <c r="F160" s="33">
        <f t="shared" si="18"/>
        <v>0.4583333333333357</v>
      </c>
      <c r="G160" s="28">
        <f t="shared" si="19"/>
        <v>-0.83333333333333215</v>
      </c>
      <c r="H160" s="40">
        <f t="shared" si="17"/>
        <v>-1.2916666666666679</v>
      </c>
    </row>
    <row r="161" spans="1:8" x14ac:dyDescent="0.25">
      <c r="A161" s="32">
        <v>39208</v>
      </c>
      <c r="B161" s="35">
        <f>Dale!D159</f>
        <v>14.083333333333334</v>
      </c>
      <c r="C161" s="28">
        <f>'Jasper Sport'!D159</f>
        <v>12.416666666666666</v>
      </c>
      <c r="D161" s="28">
        <f>'Jasper PO'!D241</f>
        <v>12.708333333333334</v>
      </c>
      <c r="E161" s="36">
        <f>'Jasper Golf'!D159</f>
        <v>12.291666666666666</v>
      </c>
      <c r="F161" s="33">
        <f t="shared" si="18"/>
        <v>0.29166666666666785</v>
      </c>
      <c r="G161" s="28">
        <f t="shared" si="19"/>
        <v>-0.125</v>
      </c>
      <c r="H161" s="40">
        <f t="shared" si="17"/>
        <v>-0.41666666666666785</v>
      </c>
    </row>
    <row r="162" spans="1:8" x14ac:dyDescent="0.25">
      <c r="A162" s="32">
        <v>39211</v>
      </c>
      <c r="B162" s="35">
        <f>Dale!D160</f>
        <v>24.791666666666668</v>
      </c>
      <c r="C162" s="28">
        <f>'Jasper Sport'!D160</f>
        <v>23.875</v>
      </c>
      <c r="D162" s="28">
        <f>'Jasper PO'!D244</f>
        <v>23.458333333333332</v>
      </c>
      <c r="E162" s="36">
        <f>'Jasper Golf'!D160</f>
        <v>24.125</v>
      </c>
      <c r="F162" s="33">
        <f t="shared" si="18"/>
        <v>-0.41666666666666785</v>
      </c>
      <c r="G162" s="28">
        <f t="shared" si="19"/>
        <v>0.25</v>
      </c>
      <c r="H162" s="40">
        <f t="shared" si="17"/>
        <v>0.66666666666666785</v>
      </c>
    </row>
    <row r="163" spans="1:8" x14ac:dyDescent="0.25">
      <c r="A163" s="32">
        <v>39214</v>
      </c>
      <c r="B163" s="35">
        <f>Dale!D161</f>
        <v>13.916666666666666</v>
      </c>
      <c r="C163" s="28">
        <f>'Jasper Sport'!D161</f>
        <v>14.666666666666666</v>
      </c>
      <c r="D163" s="28">
        <f>'Jasper PO'!D247</f>
        <v>14</v>
      </c>
      <c r="E163" s="36">
        <f>'Jasper Golf'!D161</f>
        <v>13.708333333333334</v>
      </c>
      <c r="F163" s="33">
        <f t="shared" si="18"/>
        <v>-0.66666666666666607</v>
      </c>
      <c r="G163" s="28">
        <f t="shared" si="19"/>
        <v>-0.95833333333333215</v>
      </c>
      <c r="H163" s="40">
        <f t="shared" si="17"/>
        <v>-0.29166666666666607</v>
      </c>
    </row>
    <row r="164" spans="1:8" x14ac:dyDescent="0.25">
      <c r="A164" s="32">
        <v>39217</v>
      </c>
      <c r="B164" s="35">
        <f>Dale!D162</f>
        <v>27.416666666666668</v>
      </c>
      <c r="C164" s="28"/>
      <c r="D164" s="28">
        <f>'Jasper PO'!D250</f>
        <v>26.083333333333332</v>
      </c>
      <c r="E164" s="36">
        <f>'Jasper Golf'!D162</f>
        <v>24.916666666666668</v>
      </c>
      <c r="F164" s="33"/>
      <c r="G164" s="28"/>
      <c r="H164" s="40">
        <f t="shared" si="17"/>
        <v>-1.1666666666666643</v>
      </c>
    </row>
    <row r="165" spans="1:8" x14ac:dyDescent="0.25">
      <c r="A165" s="32">
        <v>39220</v>
      </c>
      <c r="B165" s="35">
        <f>Dale!D163</f>
        <v>7.083333333333333</v>
      </c>
      <c r="C165" s="28">
        <f>'Jasper Sport'!D163</f>
        <v>6.541666666666667</v>
      </c>
      <c r="D165" s="28">
        <f>'Jasper PO'!D253</f>
        <v>6.416666666666667</v>
      </c>
      <c r="E165" s="36">
        <f>'Jasper Golf'!D163</f>
        <v>6.208333333333333</v>
      </c>
      <c r="F165" s="33">
        <f t="shared" si="18"/>
        <v>-0.125</v>
      </c>
      <c r="G165" s="28">
        <f t="shared" si="19"/>
        <v>-0.33333333333333393</v>
      </c>
      <c r="H165" s="40">
        <f t="shared" si="17"/>
        <v>-0.20833333333333393</v>
      </c>
    </row>
    <row r="166" spans="1:8" x14ac:dyDescent="0.25">
      <c r="A166" s="32">
        <v>39223</v>
      </c>
      <c r="B166" s="35">
        <f>Dale!D164</f>
        <v>16.916666666666668</v>
      </c>
      <c r="C166" s="28">
        <f>'Jasper Sport'!D164</f>
        <v>15.416666666666666</v>
      </c>
      <c r="D166" s="28"/>
      <c r="E166" s="36">
        <f>'Jasper Golf'!D164</f>
        <v>16.583333333333332</v>
      </c>
      <c r="F166" s="33"/>
      <c r="G166" s="28">
        <f t="shared" si="19"/>
        <v>1.1666666666666661</v>
      </c>
      <c r="H166" s="40"/>
    </row>
    <row r="167" spans="1:8" x14ac:dyDescent="0.25">
      <c r="A167" s="32">
        <v>39226</v>
      </c>
      <c r="B167" s="35">
        <f>Dale!D165</f>
        <v>25.583333333333332</v>
      </c>
      <c r="C167" s="28">
        <f>'Jasper Sport'!D165</f>
        <v>25.75</v>
      </c>
      <c r="D167" s="28">
        <f>'Jasper PO'!D259</f>
        <v>25.083333333333332</v>
      </c>
      <c r="E167" s="36">
        <f>'Jasper Golf'!D165</f>
        <v>26.583333333333332</v>
      </c>
      <c r="F167" s="33">
        <f t="shared" si="18"/>
        <v>-0.66666666666666785</v>
      </c>
      <c r="G167" s="28">
        <f t="shared" si="19"/>
        <v>0.83333333333333215</v>
      </c>
      <c r="H167" s="40">
        <f t="shared" si="17"/>
        <v>1.5</v>
      </c>
    </row>
    <row r="168" spans="1:8" x14ac:dyDescent="0.25">
      <c r="A168" s="32">
        <v>39229</v>
      </c>
      <c r="B168" s="35">
        <f>Dale!D166</f>
        <v>30.5</v>
      </c>
      <c r="C168" s="28">
        <f>'Jasper Sport'!D166</f>
        <v>30</v>
      </c>
      <c r="D168" s="28">
        <f>'Jasper PO'!D262</f>
        <v>30.583333333333332</v>
      </c>
      <c r="E168" s="36">
        <f>'Jasper Golf'!D166</f>
        <v>30.083333333333332</v>
      </c>
      <c r="F168" s="33">
        <f t="shared" si="18"/>
        <v>0.58333333333333215</v>
      </c>
      <c r="G168" s="28">
        <f t="shared" si="19"/>
        <v>8.3333333333332149E-2</v>
      </c>
      <c r="H168" s="40">
        <f t="shared" si="17"/>
        <v>-0.5</v>
      </c>
    </row>
    <row r="169" spans="1:8" x14ac:dyDescent="0.25">
      <c r="A169" s="32">
        <v>39232</v>
      </c>
      <c r="B169" s="35">
        <f>Dale!D167</f>
        <v>31.291666666666668</v>
      </c>
      <c r="C169" s="28"/>
      <c r="D169" s="28">
        <f>'Jasper PO'!D265</f>
        <v>31.875</v>
      </c>
      <c r="E169" s="36">
        <f>'Jasper Golf'!D167</f>
        <v>33.166666666666664</v>
      </c>
      <c r="F169" s="33"/>
      <c r="G169" s="28"/>
      <c r="H169" s="40">
        <f t="shared" si="17"/>
        <v>1.2916666666666643</v>
      </c>
    </row>
    <row r="170" spans="1:8" x14ac:dyDescent="0.25">
      <c r="A170" s="32">
        <v>39235</v>
      </c>
      <c r="B170" s="35">
        <f>Dale!D168</f>
        <v>23.875</v>
      </c>
      <c r="C170" s="28">
        <f>'Jasper Sport'!D168</f>
        <v>22.875</v>
      </c>
      <c r="D170" s="28"/>
      <c r="E170" s="36">
        <f>'Jasper Golf'!D168</f>
        <v>20.208333333333332</v>
      </c>
      <c r="F170" s="33"/>
      <c r="G170" s="28">
        <f t="shared" si="19"/>
        <v>-2.6666666666666679</v>
      </c>
      <c r="H170" s="40"/>
    </row>
    <row r="171" spans="1:8" x14ac:dyDescent="0.25">
      <c r="A171" s="32">
        <v>39238</v>
      </c>
      <c r="B171" s="35">
        <f>Dale!D169</f>
        <v>10.625</v>
      </c>
      <c r="C171" s="28">
        <f>'Jasper Sport'!D169</f>
        <v>11.208333333333334</v>
      </c>
      <c r="D171" s="28"/>
      <c r="E171" s="36">
        <f>'Jasper Golf'!D169</f>
        <v>10.333333333333334</v>
      </c>
      <c r="F171" s="33"/>
      <c r="G171" s="28">
        <f t="shared" si="19"/>
        <v>-0.875</v>
      </c>
      <c r="H171" s="40"/>
    </row>
    <row r="172" spans="1:8" x14ac:dyDescent="0.25">
      <c r="A172" s="32">
        <v>39241</v>
      </c>
      <c r="B172" s="35">
        <f>Dale!D170</f>
        <v>10.416666666666666</v>
      </c>
      <c r="C172" s="28">
        <f>'Jasper Sport'!D170</f>
        <v>13.041666666666666</v>
      </c>
      <c r="D172" s="28">
        <f>'Jasper PO'!D274</f>
        <v>11.833333333333334</v>
      </c>
      <c r="E172" s="36">
        <f>'Jasper Golf'!D170</f>
        <v>11.25</v>
      </c>
      <c r="F172" s="33">
        <f t="shared" si="18"/>
        <v>-1.2083333333333321</v>
      </c>
      <c r="G172" s="28">
        <f t="shared" si="19"/>
        <v>-1.7916666666666661</v>
      </c>
      <c r="H172" s="40">
        <f t="shared" si="17"/>
        <v>-0.58333333333333393</v>
      </c>
    </row>
    <row r="173" spans="1:8" x14ac:dyDescent="0.25">
      <c r="A173" s="32">
        <v>39244</v>
      </c>
      <c r="B173" s="35">
        <f>Dale!D171</f>
        <v>17.75</v>
      </c>
      <c r="C173" s="28">
        <f>'Jasper Sport'!D171</f>
        <v>19.5</v>
      </c>
      <c r="D173" s="28">
        <f>'Jasper PO'!D277</f>
        <v>18.833333333333332</v>
      </c>
      <c r="E173" s="36">
        <f>'Jasper Golf'!D171</f>
        <v>16.875</v>
      </c>
      <c r="F173" s="33">
        <f t="shared" si="18"/>
        <v>-0.66666666666666785</v>
      </c>
      <c r="G173" s="28">
        <f t="shared" si="19"/>
        <v>-2.625</v>
      </c>
      <c r="H173" s="40">
        <f t="shared" si="17"/>
        <v>-1.9583333333333321</v>
      </c>
    </row>
    <row r="174" spans="1:8" x14ac:dyDescent="0.25">
      <c r="A174" s="32">
        <v>39247</v>
      </c>
      <c r="B174" s="35">
        <f>Dale!D172</f>
        <v>25.458333333333332</v>
      </c>
      <c r="C174" s="28">
        <f>'Jasper Sport'!D172</f>
        <v>24.208333333333332</v>
      </c>
      <c r="D174" s="28">
        <f>'Jasper PO'!D280</f>
        <v>23.5</v>
      </c>
      <c r="E174" s="36">
        <f>'Jasper Golf'!D172</f>
        <v>23.583333333333332</v>
      </c>
      <c r="F174" s="33">
        <f t="shared" si="18"/>
        <v>-0.70833333333333215</v>
      </c>
      <c r="G174" s="28">
        <f t="shared" si="19"/>
        <v>-0.625</v>
      </c>
      <c r="H174" s="40">
        <f t="shared" si="17"/>
        <v>8.3333333333332149E-2</v>
      </c>
    </row>
    <row r="175" spans="1:8" x14ac:dyDescent="0.25">
      <c r="A175" s="32">
        <v>39250</v>
      </c>
      <c r="B175" s="35">
        <f>Dale!D173</f>
        <v>31.125</v>
      </c>
      <c r="C175" s="28">
        <f>'Jasper Sport'!D173</f>
        <v>32.583333333333336</v>
      </c>
      <c r="D175" s="28">
        <f>'Jasper PO'!D283</f>
        <v>31.041666666666668</v>
      </c>
      <c r="E175" s="36">
        <f>'Jasper Golf'!D173</f>
        <v>31.958333333333332</v>
      </c>
      <c r="F175" s="33">
        <f t="shared" si="18"/>
        <v>-1.5416666666666679</v>
      </c>
      <c r="G175" s="28">
        <f t="shared" si="19"/>
        <v>-0.62500000000000355</v>
      </c>
      <c r="H175" s="40">
        <f t="shared" si="17"/>
        <v>0.9166666666666643</v>
      </c>
    </row>
    <row r="176" spans="1:8" x14ac:dyDescent="0.25">
      <c r="A176" s="32">
        <v>39253</v>
      </c>
      <c r="B176" s="35">
        <f>Dale!D174</f>
        <v>9.3333333333333339</v>
      </c>
      <c r="C176" s="28">
        <f>'Jasper Sport'!D174</f>
        <v>9.5416666666666661</v>
      </c>
      <c r="D176" s="28">
        <f>'Jasper PO'!D286</f>
        <v>9.5833333333333339</v>
      </c>
      <c r="E176" s="36">
        <f>'Jasper Golf'!D174</f>
        <v>9.375</v>
      </c>
      <c r="F176" s="33">
        <f t="shared" si="18"/>
        <v>4.1666666666667851E-2</v>
      </c>
      <c r="G176" s="28">
        <f t="shared" si="19"/>
        <v>-0.16666666666666607</v>
      </c>
      <c r="H176" s="40">
        <f t="shared" si="17"/>
        <v>-0.20833333333333393</v>
      </c>
    </row>
    <row r="177" spans="1:8" x14ac:dyDescent="0.25">
      <c r="A177" s="32">
        <v>39256</v>
      </c>
      <c r="B177" s="35"/>
      <c r="C177" s="28">
        <f>'Jasper Sport'!D175</f>
        <v>22.458333333333332</v>
      </c>
      <c r="D177" s="28">
        <f>'Jasper PO'!D289</f>
        <v>22.291666666666668</v>
      </c>
      <c r="E177" s="36">
        <f>'Jasper Golf'!D175</f>
        <v>22.625</v>
      </c>
      <c r="F177" s="33">
        <f t="shared" si="18"/>
        <v>-0.1666666666666643</v>
      </c>
      <c r="G177" s="28">
        <f t="shared" si="19"/>
        <v>0.16666666666666785</v>
      </c>
      <c r="H177" s="40">
        <f t="shared" si="17"/>
        <v>0.33333333333333215</v>
      </c>
    </row>
    <row r="178" spans="1:8" x14ac:dyDescent="0.25">
      <c r="A178" s="32">
        <v>39259</v>
      </c>
      <c r="B178" s="35"/>
      <c r="C178" s="28">
        <f>'Jasper Sport'!D176</f>
        <v>18.041666666666668</v>
      </c>
      <c r="D178" s="28">
        <f>'Jasper PO'!D292</f>
        <v>18.291666666666668</v>
      </c>
      <c r="E178" s="36">
        <f>'Jasper Golf'!D176</f>
        <v>18.125</v>
      </c>
      <c r="F178" s="33">
        <f t="shared" si="18"/>
        <v>0.25</v>
      </c>
      <c r="G178" s="28">
        <f t="shared" si="19"/>
        <v>8.3333333333332149E-2</v>
      </c>
      <c r="H178" s="40">
        <f t="shared" si="17"/>
        <v>-0.16666666666666785</v>
      </c>
    </row>
    <row r="179" spans="1:8" x14ac:dyDescent="0.25">
      <c r="A179" s="32">
        <v>39262</v>
      </c>
      <c r="B179" s="35">
        <f>Dale!D177</f>
        <v>13.625</v>
      </c>
      <c r="C179" s="28"/>
      <c r="D179" s="28">
        <f>'Jasper PO'!D295</f>
        <v>15.25</v>
      </c>
      <c r="E179" s="36">
        <f>'Jasper Golf'!D177</f>
        <v>15.291666666666666</v>
      </c>
      <c r="F179" s="33"/>
      <c r="G179" s="28"/>
      <c r="H179" s="40">
        <f t="shared" si="17"/>
        <v>4.1666666666666075E-2</v>
      </c>
    </row>
    <row r="180" spans="1:8" x14ac:dyDescent="0.25">
      <c r="A180" s="32">
        <v>39265</v>
      </c>
      <c r="B180" s="35">
        <f>Dale!D178</f>
        <v>8.3333333333333339</v>
      </c>
      <c r="C180" s="28"/>
      <c r="D180" s="28">
        <f>'Jasper PO'!D298</f>
        <v>8.6666666666666661</v>
      </c>
      <c r="E180" s="36">
        <f>'Jasper Golf'!D178</f>
        <v>7.75</v>
      </c>
      <c r="F180" s="33"/>
      <c r="G180" s="28"/>
      <c r="H180" s="40">
        <f t="shared" si="17"/>
        <v>-0.91666666666666607</v>
      </c>
    </row>
    <row r="181" spans="1:8" x14ac:dyDescent="0.25">
      <c r="A181" s="32">
        <v>39268</v>
      </c>
      <c r="B181" s="35">
        <f>Dale!D179</f>
        <v>10.208333333333334</v>
      </c>
      <c r="C181" s="28"/>
      <c r="D181" s="28">
        <f>'Jasper PO'!D301</f>
        <v>10.583333333333334</v>
      </c>
      <c r="E181" s="36"/>
      <c r="F181" s="33"/>
      <c r="G181" s="28"/>
      <c r="H181" s="40"/>
    </row>
    <row r="182" spans="1:8" x14ac:dyDescent="0.25">
      <c r="A182" s="32">
        <v>39271</v>
      </c>
      <c r="B182" s="35">
        <f>Dale!D180</f>
        <v>29.708333333333332</v>
      </c>
      <c r="C182" s="28"/>
      <c r="D182" s="28">
        <f>'Jasper PO'!D304</f>
        <v>23.625</v>
      </c>
      <c r="E182" s="36"/>
      <c r="F182" s="33"/>
      <c r="G182" s="28"/>
      <c r="H182" s="40"/>
    </row>
    <row r="183" spans="1:8" x14ac:dyDescent="0.25">
      <c r="A183" s="32">
        <v>39274</v>
      </c>
      <c r="B183" s="35">
        <f>Dale!D181</f>
        <v>5.75</v>
      </c>
      <c r="C183" s="28">
        <f>'Jasper Sport'!D181</f>
        <v>5.666666666666667</v>
      </c>
      <c r="D183" s="28">
        <f>'Jasper PO'!D307</f>
        <v>6.25</v>
      </c>
      <c r="E183" s="36">
        <f>'Jasper Golf'!D181</f>
        <v>5.958333333333333</v>
      </c>
      <c r="F183" s="33">
        <f t="shared" si="18"/>
        <v>0.58333333333333304</v>
      </c>
      <c r="G183" s="28">
        <f t="shared" si="19"/>
        <v>0.29166666666666607</v>
      </c>
      <c r="H183" s="40">
        <f t="shared" si="17"/>
        <v>-0.29166666666666696</v>
      </c>
    </row>
    <row r="184" spans="1:8" x14ac:dyDescent="0.25">
      <c r="A184" s="32">
        <v>39277</v>
      </c>
      <c r="B184" s="35">
        <f>Dale!D182</f>
        <v>16.666666666666668</v>
      </c>
      <c r="C184" s="28">
        <f>'Jasper Sport'!D182</f>
        <v>14.208333333333334</v>
      </c>
      <c r="D184" s="28">
        <f>'Jasper PO'!D310</f>
        <v>14.75</v>
      </c>
      <c r="E184" s="36">
        <f>'Jasper Golf'!D182</f>
        <v>13.583333333333334</v>
      </c>
      <c r="F184" s="33">
        <f t="shared" si="18"/>
        <v>0.54166666666666607</v>
      </c>
      <c r="G184" s="28">
        <f t="shared" si="19"/>
        <v>-0.625</v>
      </c>
      <c r="H184" s="40">
        <f t="shared" si="17"/>
        <v>-1.1666666666666661</v>
      </c>
    </row>
    <row r="185" spans="1:8" x14ac:dyDescent="0.25">
      <c r="A185" s="32">
        <v>39280</v>
      </c>
      <c r="B185" s="35">
        <f>Dale!D183</f>
        <v>12.5</v>
      </c>
      <c r="C185" s="28">
        <f>'Jasper Sport'!D183</f>
        <v>13.25</v>
      </c>
      <c r="D185" s="28">
        <f>'Jasper PO'!D313</f>
        <v>13.541666666666666</v>
      </c>
      <c r="E185" s="36">
        <f>'Jasper Golf'!D183</f>
        <v>14.708333333333334</v>
      </c>
      <c r="F185" s="33">
        <f t="shared" ref="F185:F201" si="20">D185-C185</f>
        <v>0.29166666666666607</v>
      </c>
      <c r="G185" s="28">
        <f t="shared" ref="G185:G201" si="21">E185-C185</f>
        <v>1.4583333333333339</v>
      </c>
      <c r="H185" s="40">
        <f t="shared" ref="H185:H201" si="22">E185-D185</f>
        <v>1.1666666666666679</v>
      </c>
    </row>
    <row r="186" spans="1:8" x14ac:dyDescent="0.25">
      <c r="A186" s="32">
        <v>39283</v>
      </c>
      <c r="B186" s="35">
        <f>Dale!D184</f>
        <v>8.8333333333333339</v>
      </c>
      <c r="C186" s="28">
        <f>'Jasper Sport'!D184</f>
        <v>8.9166666666666661</v>
      </c>
      <c r="D186" s="28">
        <f>'Jasper PO'!D316</f>
        <v>8.5416666666666661</v>
      </c>
      <c r="E186" s="36">
        <f>'Jasper Golf'!D184</f>
        <v>8.4166666666666661</v>
      </c>
      <c r="F186" s="33">
        <f t="shared" si="20"/>
        <v>-0.375</v>
      </c>
      <c r="G186" s="28">
        <f t="shared" si="21"/>
        <v>-0.5</v>
      </c>
      <c r="H186" s="40">
        <f t="shared" si="22"/>
        <v>-0.125</v>
      </c>
    </row>
    <row r="187" spans="1:8" x14ac:dyDescent="0.25">
      <c r="A187" s="32">
        <v>39286</v>
      </c>
      <c r="B187" s="35">
        <f>Dale!D185</f>
        <v>17.708333333333332</v>
      </c>
      <c r="C187" s="28"/>
      <c r="D187" s="28">
        <f>'Jasper PO'!D319</f>
        <v>18.125</v>
      </c>
      <c r="E187" s="36">
        <f>'Jasper Golf'!D185</f>
        <v>16.833333333333332</v>
      </c>
      <c r="F187" s="33"/>
      <c r="G187" s="28"/>
      <c r="H187" s="40">
        <f t="shared" si="22"/>
        <v>-1.2916666666666679</v>
      </c>
    </row>
    <row r="188" spans="1:8" x14ac:dyDescent="0.25">
      <c r="A188" s="32">
        <v>39289</v>
      </c>
      <c r="B188" s="35">
        <f>Dale!D186</f>
        <v>38.5</v>
      </c>
      <c r="C188" s="28"/>
      <c r="D188" s="28">
        <f>'Jasper PO'!D322</f>
        <v>40.083333333333336</v>
      </c>
      <c r="E188" s="36">
        <f>'Jasper Golf'!D186</f>
        <v>39.958333333333336</v>
      </c>
      <c r="F188" s="33"/>
      <c r="G188" s="28"/>
      <c r="H188" s="40">
        <f t="shared" si="22"/>
        <v>-0.125</v>
      </c>
    </row>
    <row r="189" spans="1:8" x14ac:dyDescent="0.25">
      <c r="A189" s="32">
        <v>39292</v>
      </c>
      <c r="B189" s="35">
        <f>Dale!D187</f>
        <v>20.541666666666668</v>
      </c>
      <c r="C189" s="28">
        <f>'Jasper Sport'!D187</f>
        <v>20.166666666666668</v>
      </c>
      <c r="D189" s="28">
        <f>'Jasper PO'!D325</f>
        <v>19.208333333333332</v>
      </c>
      <c r="E189" s="36">
        <f>'Jasper Golf'!D187</f>
        <v>18.75</v>
      </c>
      <c r="F189" s="33">
        <f t="shared" si="20"/>
        <v>-0.9583333333333357</v>
      </c>
      <c r="G189" s="28">
        <f t="shared" si="21"/>
        <v>-1.4166666666666679</v>
      </c>
      <c r="H189" s="40">
        <f t="shared" si="22"/>
        <v>-0.45833333333333215</v>
      </c>
    </row>
    <row r="190" spans="1:8" x14ac:dyDescent="0.25">
      <c r="A190" s="32">
        <v>39295</v>
      </c>
      <c r="B190" s="35">
        <f>Dale!D188</f>
        <v>31.458333333333332</v>
      </c>
      <c r="C190" s="28">
        <f>'Jasper Sport'!D188</f>
        <v>35.291666666666664</v>
      </c>
      <c r="D190" s="28"/>
      <c r="E190" s="36">
        <f>'Jasper Golf'!D188</f>
        <v>32.375</v>
      </c>
      <c r="F190" s="33"/>
      <c r="G190" s="28">
        <f t="shared" si="21"/>
        <v>-2.9166666666666643</v>
      </c>
      <c r="H190" s="40"/>
    </row>
    <row r="191" spans="1:8" x14ac:dyDescent="0.25">
      <c r="A191" s="32">
        <v>39298</v>
      </c>
      <c r="B191" s="35">
        <f>Dale!D189</f>
        <v>42.652173913043477</v>
      </c>
      <c r="C191" s="28">
        <f>'Jasper Sport'!D189</f>
        <v>40.791666666666664</v>
      </c>
      <c r="D191" s="28">
        <f>'Jasper PO'!D331</f>
        <v>39.625</v>
      </c>
      <c r="E191" s="36">
        <f>'Jasper Golf'!D189</f>
        <v>38.875</v>
      </c>
      <c r="F191" s="33">
        <f t="shared" si="20"/>
        <v>-1.1666666666666643</v>
      </c>
      <c r="G191" s="28">
        <f t="shared" si="21"/>
        <v>-1.9166666666666643</v>
      </c>
      <c r="H191" s="40">
        <f t="shared" si="22"/>
        <v>-0.75</v>
      </c>
    </row>
    <row r="192" spans="1:8" x14ac:dyDescent="0.25">
      <c r="A192" s="32">
        <v>39301</v>
      </c>
      <c r="B192" s="35">
        <f>Dale!D190</f>
        <v>19.583333333333332</v>
      </c>
      <c r="C192" s="28">
        <f>'Jasper Sport'!D190</f>
        <v>19</v>
      </c>
      <c r="D192" s="28">
        <f>'Jasper PO'!D334</f>
        <v>19.458333333333332</v>
      </c>
      <c r="E192" s="36">
        <f>'Jasper Golf'!D190</f>
        <v>19.625</v>
      </c>
      <c r="F192" s="33">
        <f t="shared" si="20"/>
        <v>0.45833333333333215</v>
      </c>
      <c r="G192" s="28">
        <f t="shared" si="21"/>
        <v>0.625</v>
      </c>
      <c r="H192" s="40">
        <f t="shared" si="22"/>
        <v>0.16666666666666785</v>
      </c>
    </row>
    <row r="193" spans="1:8" x14ac:dyDescent="0.25">
      <c r="A193" s="32">
        <v>39304</v>
      </c>
      <c r="B193" s="35">
        <f>Dale!D191</f>
        <v>12.791666666666666</v>
      </c>
      <c r="C193" s="28">
        <f>'Jasper Sport'!D191</f>
        <v>13.166666666666666</v>
      </c>
      <c r="D193" s="28">
        <f>'Jasper PO'!D337</f>
        <v>12.5</v>
      </c>
      <c r="E193" s="36">
        <f>'Jasper Golf'!D191</f>
        <v>12.125</v>
      </c>
      <c r="F193" s="33">
        <f t="shared" si="20"/>
        <v>-0.66666666666666607</v>
      </c>
      <c r="G193" s="28">
        <f t="shared" si="21"/>
        <v>-1.0416666666666661</v>
      </c>
      <c r="H193" s="40">
        <f t="shared" si="22"/>
        <v>-0.375</v>
      </c>
    </row>
    <row r="194" spans="1:8" x14ac:dyDescent="0.25">
      <c r="A194" s="32">
        <v>39307</v>
      </c>
      <c r="B194" s="35">
        <f>Dale!D192</f>
        <v>26.458333333333332</v>
      </c>
      <c r="C194" s="28">
        <f>'Jasper Sport'!D192</f>
        <v>21.916666666666668</v>
      </c>
      <c r="D194" s="28">
        <f>'Jasper PO'!D340</f>
        <v>22.583333333333332</v>
      </c>
      <c r="E194" s="36">
        <f>'Jasper Golf'!D192</f>
        <v>21.708333333333332</v>
      </c>
      <c r="F194" s="33">
        <f t="shared" si="20"/>
        <v>0.6666666666666643</v>
      </c>
      <c r="G194" s="28">
        <f t="shared" si="21"/>
        <v>-0.2083333333333357</v>
      </c>
      <c r="H194" s="40">
        <f t="shared" si="22"/>
        <v>-0.875</v>
      </c>
    </row>
    <row r="195" spans="1:8" x14ac:dyDescent="0.25">
      <c r="A195" s="32">
        <v>39310</v>
      </c>
      <c r="B195" s="35">
        <f>Dale!D193</f>
        <v>23.791666666666668</v>
      </c>
      <c r="C195" s="28">
        <f>'Jasper Sport'!D193</f>
        <v>21.291666666666668</v>
      </c>
      <c r="D195" s="28">
        <f>'Jasper PO'!D343</f>
        <v>22.916666666666668</v>
      </c>
      <c r="E195" s="36">
        <f>'Jasper Golf'!D193</f>
        <v>23.208333333333332</v>
      </c>
      <c r="F195" s="33">
        <f t="shared" si="20"/>
        <v>1.625</v>
      </c>
      <c r="G195" s="28">
        <f t="shared" si="21"/>
        <v>1.9166666666666643</v>
      </c>
      <c r="H195" s="40">
        <f t="shared" si="22"/>
        <v>0.2916666666666643</v>
      </c>
    </row>
    <row r="196" spans="1:8" x14ac:dyDescent="0.25">
      <c r="A196" s="32">
        <v>39313</v>
      </c>
      <c r="B196" s="35">
        <f>Dale!D194</f>
        <v>18.25</v>
      </c>
      <c r="C196" s="28">
        <f>'Jasper Sport'!D194</f>
        <v>18.416666666666668</v>
      </c>
      <c r="D196" s="28">
        <f>'Jasper PO'!D346</f>
        <v>18.083333333333332</v>
      </c>
      <c r="E196" s="36">
        <f>'Jasper Golf'!D194</f>
        <v>18.75</v>
      </c>
      <c r="F196" s="33">
        <f t="shared" si="20"/>
        <v>-0.3333333333333357</v>
      </c>
      <c r="G196" s="28">
        <f t="shared" si="21"/>
        <v>0.33333333333333215</v>
      </c>
      <c r="H196" s="40">
        <f t="shared" si="22"/>
        <v>0.66666666666666785</v>
      </c>
    </row>
    <row r="197" spans="1:8" x14ac:dyDescent="0.25">
      <c r="A197" s="32">
        <v>39316</v>
      </c>
      <c r="B197" s="35">
        <f>Dale!D195</f>
        <v>18.583333333333332</v>
      </c>
      <c r="C197" s="28">
        <f>'Jasper Sport'!D195</f>
        <v>16.958333333333332</v>
      </c>
      <c r="D197" s="28">
        <f>'Jasper PO'!D349</f>
        <v>15.458333333333334</v>
      </c>
      <c r="E197" s="36">
        <f>'Jasper Golf'!D195</f>
        <v>15.083333333333334</v>
      </c>
      <c r="F197" s="33">
        <f t="shared" si="20"/>
        <v>-1.4999999999999982</v>
      </c>
      <c r="G197" s="28">
        <f t="shared" si="21"/>
        <v>-1.8749999999999982</v>
      </c>
      <c r="H197" s="40">
        <f t="shared" si="22"/>
        <v>-0.375</v>
      </c>
    </row>
    <row r="198" spans="1:8" x14ac:dyDescent="0.25">
      <c r="A198" s="32">
        <v>39319</v>
      </c>
      <c r="B198" s="35">
        <f>Dale!D196</f>
        <v>8.4166666666666661</v>
      </c>
      <c r="C198" s="28">
        <f>'Jasper Sport'!D196</f>
        <v>7.333333333333333</v>
      </c>
      <c r="D198" s="28">
        <f>'Jasper PO'!D352</f>
        <v>7.083333333333333</v>
      </c>
      <c r="E198" s="36">
        <f>'Jasper Golf'!D196</f>
        <v>7.875</v>
      </c>
      <c r="F198" s="33">
        <f t="shared" si="20"/>
        <v>-0.25</v>
      </c>
      <c r="G198" s="28">
        <f t="shared" si="21"/>
        <v>0.54166666666666696</v>
      </c>
      <c r="H198" s="40">
        <f t="shared" si="22"/>
        <v>0.79166666666666696</v>
      </c>
    </row>
    <row r="199" spans="1:8" x14ac:dyDescent="0.25">
      <c r="A199" s="32">
        <v>39322</v>
      </c>
      <c r="B199" s="35">
        <f>Dale!D197</f>
        <v>28.625</v>
      </c>
      <c r="C199" s="28">
        <f>'Jasper Sport'!D197</f>
        <v>29.25</v>
      </c>
      <c r="D199" s="28">
        <f>'Jasper PO'!D355</f>
        <v>29.25</v>
      </c>
      <c r="E199" s="36">
        <f>'Jasper Golf'!D197</f>
        <v>27.875</v>
      </c>
      <c r="F199" s="33">
        <f t="shared" si="20"/>
        <v>0</v>
      </c>
      <c r="G199" s="28">
        <f t="shared" si="21"/>
        <v>-1.375</v>
      </c>
      <c r="H199" s="40">
        <f t="shared" si="22"/>
        <v>-1.375</v>
      </c>
    </row>
    <row r="200" spans="1:8" x14ac:dyDescent="0.25">
      <c r="A200" s="32">
        <v>39325</v>
      </c>
      <c r="B200" s="35">
        <f>Dale!D198</f>
        <v>6.75</v>
      </c>
      <c r="C200" s="28">
        <f>'Jasper Sport'!D198</f>
        <v>6.541666666666667</v>
      </c>
      <c r="D200" s="28">
        <f>'Jasper PO'!D358</f>
        <v>6.75</v>
      </c>
      <c r="E200" s="36">
        <f>'Jasper Golf'!D198</f>
        <v>6.041666666666667</v>
      </c>
      <c r="F200" s="33">
        <f t="shared" si="20"/>
        <v>0.20833333333333304</v>
      </c>
      <c r="G200" s="28">
        <f t="shared" si="21"/>
        <v>-0.5</v>
      </c>
      <c r="H200" s="40">
        <f t="shared" si="22"/>
        <v>-0.70833333333333304</v>
      </c>
    </row>
    <row r="201" spans="1:8" x14ac:dyDescent="0.25">
      <c r="A201" s="32">
        <v>39328</v>
      </c>
      <c r="B201" s="35">
        <f>Dale!D199</f>
        <v>31.458333333333332</v>
      </c>
      <c r="C201" s="28">
        <f>'Jasper Sport'!D199</f>
        <v>29.375</v>
      </c>
      <c r="D201" s="28">
        <f>'Jasper PO'!D361</f>
        <v>29.583333333333332</v>
      </c>
      <c r="E201" s="36">
        <f>'Jasper Golf'!D199</f>
        <v>29.666666666666668</v>
      </c>
      <c r="F201" s="33">
        <f t="shared" si="20"/>
        <v>0.20833333333333215</v>
      </c>
      <c r="G201" s="28">
        <f t="shared" si="21"/>
        <v>0.29166666666666785</v>
      </c>
      <c r="H201" s="40">
        <f t="shared" si="22"/>
        <v>8.3333333333335702E-2</v>
      </c>
    </row>
    <row r="202" spans="1:8" x14ac:dyDescent="0.25">
      <c r="A202" s="32">
        <v>39331</v>
      </c>
      <c r="B202" s="35">
        <f>Dale!D200</f>
        <v>35.25</v>
      </c>
      <c r="C202" s="28"/>
      <c r="D202" s="28">
        <f>'Jasper PO'!D364</f>
        <v>35.791666666666664</v>
      </c>
      <c r="E202" s="36">
        <f>'Jasper Golf'!D200</f>
        <v>36.291666666666664</v>
      </c>
      <c r="F202" s="33"/>
      <c r="G202" s="28"/>
      <c r="H202" s="40">
        <f>E202-D202</f>
        <v>0.5</v>
      </c>
    </row>
    <row r="203" spans="1:8" x14ac:dyDescent="0.25">
      <c r="A203" s="32">
        <v>39334</v>
      </c>
      <c r="B203" s="35">
        <f>Dale!D201</f>
        <v>13.25</v>
      </c>
      <c r="C203" s="28"/>
      <c r="D203" s="28">
        <f>'Jasper PO'!D367</f>
        <v>12.791666666666666</v>
      </c>
      <c r="E203" s="36">
        <f>'Jasper Golf'!D201</f>
        <v>12.958333333333334</v>
      </c>
      <c r="F203" s="33"/>
      <c r="G203" s="28"/>
      <c r="H203" s="40">
        <f>E203-D203</f>
        <v>0.16666666666666785</v>
      </c>
    </row>
    <row r="204" spans="1:8" x14ac:dyDescent="0.25">
      <c r="A204" s="32">
        <v>39337</v>
      </c>
      <c r="B204" s="35">
        <f>Dale!D202</f>
        <v>6.083333333333333</v>
      </c>
      <c r="C204" s="28"/>
      <c r="D204" s="28">
        <f>'Jasper PO'!D370</f>
        <v>8</v>
      </c>
      <c r="E204" s="36">
        <f>'Jasper Golf'!D202</f>
        <v>6.583333333333333</v>
      </c>
      <c r="F204" s="33"/>
      <c r="G204" s="28"/>
      <c r="H204" s="40">
        <f>E204-D204</f>
        <v>-1.416666666666667</v>
      </c>
    </row>
    <row r="205" spans="1:8" x14ac:dyDescent="0.25">
      <c r="A205" s="32">
        <v>39340</v>
      </c>
      <c r="B205" s="35">
        <f>Dale!D203</f>
        <v>4.041666666666667</v>
      </c>
      <c r="C205" s="28">
        <f>'Jasper Sport'!D203</f>
        <v>4.5</v>
      </c>
      <c r="D205" s="28">
        <f>'Jasper PO'!D373</f>
        <v>5.333333333333333</v>
      </c>
      <c r="E205" s="36">
        <f>'Jasper Golf'!D203</f>
        <v>4.166666666666667</v>
      </c>
      <c r="F205" s="33">
        <f>D205-C205</f>
        <v>0.83333333333333304</v>
      </c>
      <c r="G205" s="28">
        <f>E205-C205</f>
        <v>-0.33333333333333304</v>
      </c>
      <c r="H205" s="40">
        <f>E205-D205</f>
        <v>-1.1666666666666661</v>
      </c>
    </row>
    <row r="206" spans="1:8" x14ac:dyDescent="0.25">
      <c r="A206" s="32">
        <v>39343</v>
      </c>
      <c r="B206" s="35">
        <f>Dale!D204</f>
        <v>22.5</v>
      </c>
      <c r="C206" s="28">
        <f>'Jasper Sport'!D204</f>
        <v>23.833333333333332</v>
      </c>
      <c r="D206" s="28">
        <f>'Jasper PO'!D376</f>
        <v>23.291666666666668</v>
      </c>
      <c r="E206" s="36">
        <f>'Jasper Golf'!D204</f>
        <v>21.75</v>
      </c>
      <c r="F206" s="33">
        <f>D206-C206</f>
        <v>-0.5416666666666643</v>
      </c>
      <c r="G206" s="28">
        <f>E206-C206</f>
        <v>-2.0833333333333321</v>
      </c>
      <c r="H206" s="40">
        <f>E206-D206</f>
        <v>-1.5416666666666679</v>
      </c>
    </row>
    <row r="207" spans="1:8" x14ac:dyDescent="0.25">
      <c r="A207" s="32">
        <v>39346</v>
      </c>
      <c r="B207" s="35">
        <f>Dale!D205</f>
        <v>27.75</v>
      </c>
      <c r="C207" s="28">
        <f>'Jasper Sport'!D205</f>
        <v>26.916666666666668</v>
      </c>
      <c r="D207" s="28"/>
      <c r="E207" s="36">
        <f>'Jasper Golf'!D205</f>
        <v>26.458333333333332</v>
      </c>
      <c r="F207" s="33"/>
      <c r="G207" s="28">
        <f t="shared" ref="G207:G215" si="23">E207-C207</f>
        <v>-0.4583333333333357</v>
      </c>
      <c r="H207" s="40"/>
    </row>
    <row r="208" spans="1:8" x14ac:dyDescent="0.25">
      <c r="A208" s="32">
        <v>39349</v>
      </c>
      <c r="B208" s="35">
        <f>Dale!D206</f>
        <v>11.5</v>
      </c>
      <c r="C208" s="28">
        <f>'Jasper Sport'!D206</f>
        <v>11.708333333333334</v>
      </c>
      <c r="D208" s="28"/>
      <c r="E208" s="36">
        <f>'Jasper Golf'!D206</f>
        <v>12.791666666666666</v>
      </c>
      <c r="F208" s="35"/>
      <c r="G208" s="28">
        <f t="shared" si="23"/>
        <v>1.0833333333333321</v>
      </c>
      <c r="H208" s="40"/>
    </row>
    <row r="209" spans="1:8" x14ac:dyDescent="0.25">
      <c r="A209" s="32">
        <v>39352</v>
      </c>
      <c r="B209" s="35">
        <f>Dale!D207</f>
        <v>9.5833333333333339</v>
      </c>
      <c r="C209" s="28">
        <f>'Jasper Sport'!D207</f>
        <v>11.458333333333334</v>
      </c>
      <c r="D209" s="28">
        <f>'Jasper PO'!D385</f>
        <v>13.666666666666666</v>
      </c>
      <c r="E209" s="36">
        <f>'Jasper Golf'!D207</f>
        <v>11.5</v>
      </c>
      <c r="F209" s="35">
        <f t="shared" ref="F209:F215" si="24">D209-C209</f>
        <v>2.2083333333333321</v>
      </c>
      <c r="G209" s="28">
        <f t="shared" si="23"/>
        <v>4.1666666666666075E-2</v>
      </c>
      <c r="H209" s="40">
        <f t="shared" ref="H209:H215" si="25">E209-D209</f>
        <v>-2.1666666666666661</v>
      </c>
    </row>
    <row r="210" spans="1:8" x14ac:dyDescent="0.25">
      <c r="A210" s="32">
        <v>39355</v>
      </c>
      <c r="B210" s="35">
        <f>Dale!D208</f>
        <v>12.75</v>
      </c>
      <c r="C210" s="28">
        <f>'Jasper Sport'!D208</f>
        <v>12.833333333333334</v>
      </c>
      <c r="D210" s="28">
        <f>'Jasper PO'!D388</f>
        <v>12.833333333333334</v>
      </c>
      <c r="E210" s="36">
        <f>'Jasper Golf'!D208</f>
        <v>13.333333333333334</v>
      </c>
      <c r="F210" s="35">
        <f t="shared" si="24"/>
        <v>0</v>
      </c>
      <c r="G210" s="28">
        <f t="shared" si="23"/>
        <v>0.5</v>
      </c>
      <c r="H210" s="40">
        <f t="shared" si="25"/>
        <v>0.5</v>
      </c>
    </row>
    <row r="211" spans="1:8" x14ac:dyDescent="0.25">
      <c r="A211" s="32">
        <v>39358</v>
      </c>
      <c r="B211" s="35">
        <f>Dale!D209</f>
        <v>18.458333333333332</v>
      </c>
      <c r="C211" s="28">
        <f>'Jasper Sport'!D209</f>
        <v>18.75</v>
      </c>
      <c r="D211" s="28"/>
      <c r="E211" s="36">
        <f>'Jasper Golf'!D209</f>
        <v>18.666666666666668</v>
      </c>
      <c r="F211" s="35"/>
      <c r="G211" s="28">
        <f t="shared" si="23"/>
        <v>-8.3333333333332149E-2</v>
      </c>
      <c r="H211" s="40"/>
    </row>
    <row r="212" spans="1:8" x14ac:dyDescent="0.25">
      <c r="A212" s="32">
        <v>39361</v>
      </c>
      <c r="B212" s="35">
        <f>Dale!D210</f>
        <v>10.041666666666666</v>
      </c>
      <c r="C212" s="28">
        <f>'Jasper Sport'!D210</f>
        <v>10.5</v>
      </c>
      <c r="D212" s="28">
        <f>'Jasper PO'!D394</f>
        <v>10.833333333333334</v>
      </c>
      <c r="E212" s="36">
        <f>'Jasper Golf'!D210</f>
        <v>10.958333333333334</v>
      </c>
      <c r="F212" s="35">
        <f t="shared" si="24"/>
        <v>0.33333333333333393</v>
      </c>
      <c r="G212" s="28">
        <f t="shared" si="23"/>
        <v>0.45833333333333393</v>
      </c>
      <c r="H212" s="40">
        <f t="shared" si="25"/>
        <v>0.125</v>
      </c>
    </row>
    <row r="213" spans="1:8" x14ac:dyDescent="0.25">
      <c r="A213" s="32">
        <v>39364</v>
      </c>
      <c r="B213" s="35"/>
      <c r="C213" s="28">
        <f>'Jasper Sport'!D211</f>
        <v>5.75</v>
      </c>
      <c r="D213" s="28">
        <f>'Jasper PO'!D397</f>
        <v>5.166666666666667</v>
      </c>
      <c r="E213" s="36">
        <f>'Jasper Golf'!D211</f>
        <v>5.333333333333333</v>
      </c>
      <c r="F213" s="35">
        <f t="shared" si="24"/>
        <v>-0.58333333333333304</v>
      </c>
      <c r="G213" s="28">
        <f t="shared" si="23"/>
        <v>-0.41666666666666696</v>
      </c>
      <c r="H213" s="40">
        <f t="shared" si="25"/>
        <v>0.16666666666666607</v>
      </c>
    </row>
    <row r="214" spans="1:8" x14ac:dyDescent="0.25">
      <c r="A214" s="32">
        <v>39367</v>
      </c>
      <c r="B214" s="35">
        <f>Dale!D212</f>
        <v>6.583333333333333</v>
      </c>
      <c r="C214" s="28">
        <f>'Jasper Sport'!D212</f>
        <v>8.0416666666666661</v>
      </c>
      <c r="D214" s="28">
        <f>'Jasper PO'!D400</f>
        <v>6.833333333333333</v>
      </c>
      <c r="E214" s="36">
        <f>'Jasper Golf'!D212</f>
        <v>6.541666666666667</v>
      </c>
      <c r="F214" s="35">
        <f t="shared" si="24"/>
        <v>-1.208333333333333</v>
      </c>
      <c r="G214" s="28">
        <f t="shared" si="23"/>
        <v>-1.4999999999999991</v>
      </c>
      <c r="H214" s="40">
        <f t="shared" si="25"/>
        <v>-0.29166666666666607</v>
      </c>
    </row>
    <row r="215" spans="1:8" x14ac:dyDescent="0.25">
      <c r="A215" s="32">
        <v>39370</v>
      </c>
      <c r="B215" s="35">
        <f>Dale!D213</f>
        <v>15.041666666666666</v>
      </c>
      <c r="C215" s="28">
        <f>'Jasper Sport'!D213</f>
        <v>15.791666666666666</v>
      </c>
      <c r="D215" s="40">
        <f>'Jasper PO'!D403</f>
        <v>15.166666666666666</v>
      </c>
      <c r="E215" s="36">
        <f>'Jasper Golf'!D213</f>
        <v>15.333333333333334</v>
      </c>
      <c r="F215" s="35">
        <f t="shared" si="24"/>
        <v>-0.625</v>
      </c>
      <c r="G215" s="28">
        <f t="shared" si="23"/>
        <v>-0.45833333333333215</v>
      </c>
      <c r="H215" s="40">
        <f t="shared" si="25"/>
        <v>0.16666666666666785</v>
      </c>
    </row>
    <row r="216" spans="1:8" x14ac:dyDescent="0.25">
      <c r="A216" s="32">
        <v>39373</v>
      </c>
      <c r="B216" s="35">
        <f>Dale!D214</f>
        <v>8.25</v>
      </c>
      <c r="C216" s="28">
        <f>'Jasper Sport'!D214</f>
        <v>9.25</v>
      </c>
      <c r="D216" s="40">
        <f>'Jasper PO'!D406</f>
        <v>8.4583333333333339</v>
      </c>
      <c r="E216" s="36"/>
      <c r="F216" s="35">
        <f t="shared" ref="F216:F240" si="26">D216-C216</f>
        <v>-0.79166666666666607</v>
      </c>
      <c r="G216" s="28"/>
      <c r="H216" s="40"/>
    </row>
    <row r="217" spans="1:8" x14ac:dyDescent="0.25">
      <c r="A217" s="32">
        <v>39376</v>
      </c>
      <c r="B217" s="35">
        <f>Dale!D215</f>
        <v>8.5416666666666661</v>
      </c>
      <c r="C217" s="28">
        <f>'Jasper Sport'!D215</f>
        <v>10.583333333333334</v>
      </c>
      <c r="D217" s="40">
        <f>'Jasper PO'!D409</f>
        <v>8.8333333333333339</v>
      </c>
      <c r="E217" s="36"/>
      <c r="F217" s="35">
        <f t="shared" si="26"/>
        <v>-1.75</v>
      </c>
      <c r="G217" s="28"/>
      <c r="H217" s="40"/>
    </row>
    <row r="218" spans="1:8" x14ac:dyDescent="0.25">
      <c r="A218" s="32">
        <v>39379</v>
      </c>
      <c r="B218" s="35">
        <f>Dale!D216</f>
        <v>3.375</v>
      </c>
      <c r="C218" s="28">
        <f>'Jasper Sport'!D216</f>
        <v>4.25</v>
      </c>
      <c r="D218" s="40">
        <f>'Jasper PO'!D412</f>
        <v>4.541666666666667</v>
      </c>
      <c r="E218" s="36">
        <f>'Jasper Golf'!D216</f>
        <v>3.5</v>
      </c>
      <c r="F218" s="35">
        <f t="shared" si="26"/>
        <v>0.29166666666666696</v>
      </c>
      <c r="G218" s="28">
        <f t="shared" ref="G218:G240" si="27">E218-C218</f>
        <v>-0.75</v>
      </c>
      <c r="H218" s="40">
        <f t="shared" ref="H218:H240" si="28">E218-D218</f>
        <v>-1.041666666666667</v>
      </c>
    </row>
    <row r="219" spans="1:8" x14ac:dyDescent="0.25">
      <c r="A219" s="32">
        <v>39382</v>
      </c>
      <c r="B219" s="35"/>
      <c r="C219" s="28"/>
      <c r="D219" s="40">
        <f>'Jasper PO'!D415</f>
        <v>12.875</v>
      </c>
      <c r="E219" s="36">
        <f>'Jasper Golf'!D217</f>
        <v>11.958333333333334</v>
      </c>
      <c r="F219" s="35"/>
      <c r="G219" s="28"/>
      <c r="H219" s="40">
        <f t="shared" si="28"/>
        <v>-0.91666666666666607</v>
      </c>
    </row>
    <row r="220" spans="1:8" x14ac:dyDescent="0.25">
      <c r="A220" s="32">
        <v>39385</v>
      </c>
      <c r="B220" s="35">
        <f>Dale!D218</f>
        <v>13.291666666666666</v>
      </c>
      <c r="C220" s="28"/>
      <c r="D220" s="40">
        <f>'Jasper PO'!D418</f>
        <v>13.583333333333334</v>
      </c>
      <c r="E220" s="36">
        <f>'Jasper Golf'!D218</f>
        <v>13.125</v>
      </c>
      <c r="F220" s="35"/>
      <c r="G220" s="28"/>
      <c r="H220" s="40">
        <f t="shared" si="28"/>
        <v>-0.45833333333333393</v>
      </c>
    </row>
    <row r="221" spans="1:8" x14ac:dyDescent="0.25">
      <c r="A221" s="32">
        <v>39388</v>
      </c>
      <c r="B221" s="35">
        <f>Dale!D219</f>
        <v>8</v>
      </c>
      <c r="C221" s="28">
        <f>'Jasper Sport'!D219</f>
        <v>9</v>
      </c>
      <c r="D221" s="40">
        <f>'Jasper PO'!D421</f>
        <v>11.375</v>
      </c>
      <c r="E221" s="36">
        <f>'Jasper Golf'!D219</f>
        <v>5.833333333333333</v>
      </c>
      <c r="F221" s="35">
        <f t="shared" si="26"/>
        <v>2.375</v>
      </c>
      <c r="G221" s="28">
        <f t="shared" si="27"/>
        <v>-3.166666666666667</v>
      </c>
      <c r="H221" s="40">
        <f t="shared" si="28"/>
        <v>-5.541666666666667</v>
      </c>
    </row>
    <row r="222" spans="1:8" x14ac:dyDescent="0.25">
      <c r="A222" s="32">
        <v>39391</v>
      </c>
      <c r="B222" s="35">
        <f>Dale!D220</f>
        <v>10.291666666666666</v>
      </c>
      <c r="C222" s="28"/>
      <c r="D222" s="40">
        <f>'Jasper PO'!D424</f>
        <v>9.5416666666666661</v>
      </c>
      <c r="E222" s="36">
        <f>'Jasper Golf'!D220</f>
        <v>9.8744769874477001</v>
      </c>
      <c r="F222" s="35"/>
      <c r="G222" s="28"/>
      <c r="H222" s="40">
        <f t="shared" si="28"/>
        <v>0.33281032078103401</v>
      </c>
    </row>
    <row r="223" spans="1:8" x14ac:dyDescent="0.25">
      <c r="A223" s="32">
        <v>39394</v>
      </c>
      <c r="B223" s="35">
        <f>Dale!D221</f>
        <v>11.041666666666666</v>
      </c>
      <c r="C223" s="28">
        <f>'Jasper Sport'!D221</f>
        <v>10.875</v>
      </c>
      <c r="D223" s="40">
        <f>'Jasper PO'!D427</f>
        <v>12.333333333333334</v>
      </c>
      <c r="E223" s="36">
        <f>'Jasper Golf'!D221</f>
        <v>12.791666666666666</v>
      </c>
      <c r="F223" s="35">
        <f t="shared" si="26"/>
        <v>1.4583333333333339</v>
      </c>
      <c r="G223" s="28">
        <f t="shared" si="27"/>
        <v>1.9166666666666661</v>
      </c>
      <c r="H223" s="40">
        <f t="shared" si="28"/>
        <v>0.45833333333333215</v>
      </c>
    </row>
    <row r="224" spans="1:8" x14ac:dyDescent="0.25">
      <c r="A224" s="32">
        <v>39397</v>
      </c>
      <c r="B224" s="35">
        <f>Dale!D222</f>
        <v>17.166666666666668</v>
      </c>
      <c r="C224" s="28"/>
      <c r="D224" s="40">
        <f>'Jasper PO'!D430</f>
        <v>18</v>
      </c>
      <c r="E224" s="36">
        <f>'Jasper Golf'!D222</f>
        <v>17.875</v>
      </c>
      <c r="F224" s="35"/>
      <c r="G224" s="28"/>
      <c r="H224" s="40">
        <f t="shared" si="28"/>
        <v>-0.125</v>
      </c>
    </row>
    <row r="225" spans="1:8" x14ac:dyDescent="0.25">
      <c r="A225" s="32">
        <v>39400</v>
      </c>
      <c r="B225" s="35">
        <f>Dale!D223</f>
        <v>12.041666666666666</v>
      </c>
      <c r="C225" s="28">
        <f>'Jasper Sport'!D223</f>
        <v>13.375</v>
      </c>
      <c r="D225" s="40">
        <f>'Jasper PO'!D433</f>
        <v>12.125</v>
      </c>
      <c r="E225" s="36">
        <f>'Jasper Golf'!D223</f>
        <v>11.791666666666666</v>
      </c>
      <c r="F225" s="35">
        <f t="shared" si="26"/>
        <v>-1.25</v>
      </c>
      <c r="G225" s="28">
        <f t="shared" si="27"/>
        <v>-1.5833333333333339</v>
      </c>
      <c r="H225" s="40">
        <f t="shared" si="28"/>
        <v>-0.33333333333333393</v>
      </c>
    </row>
    <row r="226" spans="1:8" x14ac:dyDescent="0.25">
      <c r="A226" s="32">
        <v>39403</v>
      </c>
      <c r="B226" s="35">
        <f>Dale!D224</f>
        <v>9.6666666666666661</v>
      </c>
      <c r="C226" s="28">
        <f>'Jasper Sport'!D224</f>
        <v>10.708333333333334</v>
      </c>
      <c r="D226" s="40">
        <f>'Jasper PO'!D436</f>
        <v>11.208333333333334</v>
      </c>
      <c r="E226" s="36">
        <f>'Jasper Golf'!D224</f>
        <v>10.75</v>
      </c>
      <c r="F226" s="35">
        <f t="shared" si="26"/>
        <v>0.5</v>
      </c>
      <c r="G226" s="28">
        <f t="shared" si="27"/>
        <v>4.1666666666666075E-2</v>
      </c>
      <c r="H226" s="40">
        <f t="shared" si="28"/>
        <v>-0.45833333333333393</v>
      </c>
    </row>
    <row r="227" spans="1:8" x14ac:dyDescent="0.25">
      <c r="A227" s="32">
        <v>39406</v>
      </c>
      <c r="B227" s="35">
        <f>Dale!D225</f>
        <v>16.291666666666668</v>
      </c>
      <c r="C227" s="28">
        <f>'Jasper Sport'!D225</f>
        <v>17.666666666666668</v>
      </c>
      <c r="D227" s="40">
        <f>'Jasper PO'!D439</f>
        <v>17.791666666666668</v>
      </c>
      <c r="E227" s="36">
        <f>'Jasper Golf'!D225</f>
        <v>17.875</v>
      </c>
      <c r="F227" s="35">
        <f t="shared" si="26"/>
        <v>0.125</v>
      </c>
      <c r="G227" s="28">
        <f t="shared" si="27"/>
        <v>0.20833333333333215</v>
      </c>
      <c r="H227" s="40">
        <f t="shared" si="28"/>
        <v>8.3333333333332149E-2</v>
      </c>
    </row>
    <row r="228" spans="1:8" x14ac:dyDescent="0.25">
      <c r="A228" s="32">
        <v>39409</v>
      </c>
      <c r="B228" s="35">
        <f>Dale!D226</f>
        <v>3.7916666666666665</v>
      </c>
      <c r="C228" s="28">
        <f>'Jasper Sport'!D226</f>
        <v>7.208333333333333</v>
      </c>
      <c r="D228" s="40">
        <f>'Jasper PO'!D442</f>
        <v>7.041666666666667</v>
      </c>
      <c r="E228" s="36">
        <f>'Jasper Golf'!D226</f>
        <v>6.5</v>
      </c>
      <c r="F228" s="35">
        <f t="shared" si="26"/>
        <v>-0.16666666666666607</v>
      </c>
      <c r="G228" s="28">
        <f t="shared" si="27"/>
        <v>-0.70833333333333304</v>
      </c>
      <c r="H228" s="40">
        <f t="shared" si="28"/>
        <v>-0.54166666666666696</v>
      </c>
    </row>
    <row r="229" spans="1:8" x14ac:dyDescent="0.25">
      <c r="A229" s="32">
        <v>39412</v>
      </c>
      <c r="B229" s="35">
        <f>Dale!D227</f>
        <v>11.166666666666666</v>
      </c>
      <c r="C229" s="28">
        <f>'Jasper Sport'!D227</f>
        <v>15</v>
      </c>
      <c r="D229" s="40">
        <f>'Jasper PO'!D445</f>
        <v>15.375</v>
      </c>
      <c r="E229" s="36">
        <f>'Jasper Golf'!D227</f>
        <v>17.112970711297073</v>
      </c>
      <c r="F229" s="35">
        <f t="shared" si="26"/>
        <v>0.375</v>
      </c>
      <c r="G229" s="28">
        <f t="shared" si="27"/>
        <v>2.1129707112970735</v>
      </c>
      <c r="H229" s="40">
        <f t="shared" si="28"/>
        <v>1.7379707112970735</v>
      </c>
    </row>
    <row r="230" spans="1:8" x14ac:dyDescent="0.25">
      <c r="A230" s="32">
        <v>39415</v>
      </c>
      <c r="B230" s="35">
        <f>Dale!D228</f>
        <v>9.0833333333333339</v>
      </c>
      <c r="C230" s="28">
        <f>'Jasper Sport'!D228</f>
        <v>10.75</v>
      </c>
      <c r="D230" s="40">
        <f>'Jasper PO'!D448</f>
        <v>7.958333333333333</v>
      </c>
      <c r="E230" s="36">
        <f>'Jasper Golf'!D228</f>
        <v>8.5232067510548521</v>
      </c>
      <c r="F230" s="35">
        <f t="shared" si="26"/>
        <v>-2.791666666666667</v>
      </c>
      <c r="G230" s="28">
        <f t="shared" si="27"/>
        <v>-2.2267932489451479</v>
      </c>
      <c r="H230" s="40">
        <f t="shared" si="28"/>
        <v>0.56487341772151911</v>
      </c>
    </row>
    <row r="231" spans="1:8" x14ac:dyDescent="0.25">
      <c r="A231" s="32">
        <v>39418</v>
      </c>
      <c r="B231" s="35">
        <f>Dale!D229</f>
        <v>14.833333333333334</v>
      </c>
      <c r="C231" s="28">
        <f>'Jasper Sport'!D229</f>
        <v>15.333333333333334</v>
      </c>
      <c r="D231" s="40">
        <f>'Jasper PO'!D451</f>
        <v>15.708333333333334</v>
      </c>
      <c r="E231" s="36">
        <f>'Jasper Golf'!D229</f>
        <v>16.666666666666668</v>
      </c>
      <c r="F231" s="35">
        <f t="shared" si="26"/>
        <v>0.375</v>
      </c>
      <c r="G231" s="28">
        <f t="shared" si="27"/>
        <v>1.3333333333333339</v>
      </c>
      <c r="H231" s="40">
        <f t="shared" si="28"/>
        <v>0.95833333333333393</v>
      </c>
    </row>
    <row r="232" spans="1:8" x14ac:dyDescent="0.25">
      <c r="A232" s="32">
        <v>39421</v>
      </c>
      <c r="B232" s="35">
        <f>Dale!D230</f>
        <v>8.4583333333333339</v>
      </c>
      <c r="C232" s="28">
        <f>'Jasper Sport'!D230</f>
        <v>10.041666666666666</v>
      </c>
      <c r="D232" s="40">
        <f>'Jasper PO'!D454</f>
        <v>10.375</v>
      </c>
      <c r="E232" s="36">
        <f>'Jasper Golf'!D230</f>
        <v>11.631799163179917</v>
      </c>
      <c r="F232" s="35">
        <f t="shared" si="26"/>
        <v>0.33333333333333393</v>
      </c>
      <c r="G232" s="28">
        <f t="shared" si="27"/>
        <v>1.5901324965132506</v>
      </c>
      <c r="H232" s="40">
        <f t="shared" si="28"/>
        <v>1.2567991631799167</v>
      </c>
    </row>
    <row r="233" spans="1:8" x14ac:dyDescent="0.25">
      <c r="A233" s="32">
        <v>39424</v>
      </c>
      <c r="B233" s="35">
        <f>Dale!D231</f>
        <v>20.25</v>
      </c>
      <c r="C233" s="28">
        <f>'Jasper Sport'!D231</f>
        <v>21.083333333333332</v>
      </c>
      <c r="D233" s="40">
        <f>'Jasper PO'!D457</f>
        <v>23.166666666666668</v>
      </c>
      <c r="E233" s="36">
        <f>'Jasper Golf'!D231</f>
        <v>20.083682008368203</v>
      </c>
      <c r="F233" s="35">
        <f t="shared" si="26"/>
        <v>2.0833333333333357</v>
      </c>
      <c r="G233" s="28">
        <f t="shared" si="27"/>
        <v>-0.99965132496512865</v>
      </c>
      <c r="H233" s="40">
        <f t="shared" si="28"/>
        <v>-3.0829846582984644</v>
      </c>
    </row>
    <row r="234" spans="1:8" x14ac:dyDescent="0.25">
      <c r="A234" s="32">
        <v>39427</v>
      </c>
      <c r="B234" s="35">
        <f>Dale!D232</f>
        <v>9.0416666666666661</v>
      </c>
      <c r="C234" s="28">
        <f>'Jasper Sport'!D232</f>
        <v>10.166666666666666</v>
      </c>
      <c r="D234" s="40">
        <f>'Jasper PO'!D460</f>
        <v>11.25</v>
      </c>
      <c r="E234" s="36">
        <f>'Jasper Golf'!D232</f>
        <v>10.166666666666666</v>
      </c>
      <c r="F234" s="35">
        <f t="shared" si="26"/>
        <v>1.0833333333333339</v>
      </c>
      <c r="G234" s="28">
        <f t="shared" si="27"/>
        <v>0</v>
      </c>
      <c r="H234" s="40">
        <f t="shared" si="28"/>
        <v>-1.0833333333333339</v>
      </c>
    </row>
    <row r="235" spans="1:8" x14ac:dyDescent="0.25">
      <c r="A235" s="32">
        <v>39430</v>
      </c>
      <c r="B235" s="35">
        <f>Dale!D233</f>
        <v>14.083333333333334</v>
      </c>
      <c r="C235" s="28"/>
      <c r="D235" s="40">
        <f>'Jasper PO'!D463</f>
        <v>14.916666666666666</v>
      </c>
      <c r="E235" s="36">
        <f>'Jasper Golf'!D233</f>
        <v>14.041666666666666</v>
      </c>
      <c r="F235" s="35"/>
      <c r="G235" s="28"/>
      <c r="H235" s="40">
        <f t="shared" si="28"/>
        <v>-0.875</v>
      </c>
    </row>
    <row r="236" spans="1:8" x14ac:dyDescent="0.25">
      <c r="A236" s="32">
        <v>39433</v>
      </c>
      <c r="B236" s="35">
        <f>Dale!D234</f>
        <v>18.166666666666668</v>
      </c>
      <c r="C236" s="28"/>
      <c r="D236" s="40">
        <f>'Jasper PO'!D466</f>
        <v>22.25</v>
      </c>
      <c r="E236" s="36">
        <f>'Jasper Golf'!D234</f>
        <v>20.625</v>
      </c>
      <c r="F236" s="35"/>
      <c r="G236" s="28"/>
      <c r="H236" s="40">
        <f t="shared" si="28"/>
        <v>-1.625</v>
      </c>
    </row>
    <row r="237" spans="1:8" x14ac:dyDescent="0.25">
      <c r="A237" s="32">
        <v>39436</v>
      </c>
      <c r="B237" s="35">
        <f>Dale!D235</f>
        <v>17</v>
      </c>
      <c r="C237" s="28"/>
      <c r="D237" s="40">
        <f>'Jasper PO'!D469</f>
        <v>20.458333333333332</v>
      </c>
      <c r="E237" s="36">
        <f>'Jasper Golf'!D235</f>
        <v>21.916666666666668</v>
      </c>
      <c r="F237" s="35"/>
      <c r="G237" s="28"/>
      <c r="H237" s="40">
        <f t="shared" si="28"/>
        <v>1.4583333333333357</v>
      </c>
    </row>
    <row r="238" spans="1:8" x14ac:dyDescent="0.25">
      <c r="A238" s="32">
        <v>39439</v>
      </c>
      <c r="B238" s="35">
        <f>Dale!D236</f>
        <v>3.2916666666666665</v>
      </c>
      <c r="C238" s="28"/>
      <c r="D238" s="40">
        <f>'Jasper PO'!D472</f>
        <v>3.4166666666666665</v>
      </c>
      <c r="E238" s="36">
        <f>'Jasper Golf'!D236</f>
        <v>3.6708860759493671</v>
      </c>
      <c r="F238" s="35"/>
      <c r="G238" s="28"/>
      <c r="H238" s="40">
        <f t="shared" si="28"/>
        <v>0.25421940928270059</v>
      </c>
    </row>
    <row r="239" spans="1:8" x14ac:dyDescent="0.25">
      <c r="A239" s="32">
        <v>39442</v>
      </c>
      <c r="B239" s="35">
        <f>Dale!D237</f>
        <v>10.291666666666666</v>
      </c>
      <c r="C239" s="28"/>
      <c r="D239" s="40">
        <f>'Jasper PO'!D475</f>
        <v>13.166666666666666</v>
      </c>
      <c r="E239" s="36">
        <f>'Jasper Golf'!D237</f>
        <v>11.218487394957982</v>
      </c>
      <c r="F239" s="35"/>
      <c r="G239" s="28"/>
      <c r="H239" s="40">
        <f t="shared" si="28"/>
        <v>-1.9481792717086837</v>
      </c>
    </row>
    <row r="240" spans="1:8" x14ac:dyDescent="0.25">
      <c r="A240" s="32">
        <v>39445</v>
      </c>
      <c r="B240" s="35">
        <f>Dale!D238</f>
        <v>9.875</v>
      </c>
      <c r="C240" s="28">
        <f>'Jasper Sport'!D238</f>
        <v>11</v>
      </c>
      <c r="D240" s="40">
        <f>'Jasper PO'!D478</f>
        <v>11.625</v>
      </c>
      <c r="E240" s="36">
        <f>'Jasper Golf'!D238</f>
        <v>13.389121338912135</v>
      </c>
      <c r="F240" s="35">
        <f t="shared" si="26"/>
        <v>0.625</v>
      </c>
      <c r="G240" s="28">
        <f t="shared" si="27"/>
        <v>2.3891213389121351</v>
      </c>
      <c r="H240" s="40">
        <f t="shared" si="28"/>
        <v>1.7641213389121351</v>
      </c>
    </row>
    <row r="241" spans="1:8" x14ac:dyDescent="0.25">
      <c r="A241" s="32"/>
      <c r="B241" s="35"/>
      <c r="C241" s="28"/>
      <c r="D241" s="40"/>
      <c r="E241" s="36"/>
      <c r="F241" s="35"/>
      <c r="G241" s="28"/>
      <c r="H241" s="40"/>
    </row>
    <row r="242" spans="1:8" x14ac:dyDescent="0.25">
      <c r="A242" s="55" t="s">
        <v>69</v>
      </c>
      <c r="B242" s="35"/>
      <c r="C242" s="28"/>
      <c r="D242" s="40"/>
      <c r="E242" s="36"/>
      <c r="F242" s="35"/>
      <c r="G242" s="28"/>
      <c r="H242" s="40"/>
    </row>
    <row r="243" spans="1:8" x14ac:dyDescent="0.25">
      <c r="A243" s="32">
        <v>39448</v>
      </c>
      <c r="B243" s="35">
        <f>Dale!D239</f>
        <v>12.708333333333334</v>
      </c>
      <c r="C243" s="28">
        <f>'Jasper Sport'!D239</f>
        <v>14.166666666666666</v>
      </c>
      <c r="D243" s="40">
        <f>'Jasper PO'!D481</f>
        <v>14.833333333333334</v>
      </c>
      <c r="E243" s="36">
        <f>'Jasper Golf'!D239</f>
        <v>19.071729957805907</v>
      </c>
      <c r="F243" s="35">
        <f>D243-C243</f>
        <v>0.66666666666666785</v>
      </c>
      <c r="G243" s="28">
        <f>E243-C243</f>
        <v>4.9050632911392409</v>
      </c>
      <c r="H243" s="40">
        <f t="shared" ref="H243:H258" si="29">E243-D243</f>
        <v>4.238396624472573</v>
      </c>
    </row>
    <row r="244" spans="1:8" x14ac:dyDescent="0.25">
      <c r="A244" s="32">
        <v>39451</v>
      </c>
      <c r="B244" s="35">
        <f>Dale!D240</f>
        <v>10.208333333333334</v>
      </c>
      <c r="C244" s="28">
        <f>'Jasper Sport'!D240</f>
        <v>11.166666666666666</v>
      </c>
      <c r="D244" s="40"/>
      <c r="E244" s="36">
        <f>'Jasper Golf'!D240</f>
        <v>11.541666666666666</v>
      </c>
      <c r="F244" s="35">
        <f>D244-C244</f>
        <v>-11.166666666666666</v>
      </c>
      <c r="G244" s="28">
        <f>E244-C244</f>
        <v>0.375</v>
      </c>
      <c r="H244" s="40">
        <f t="shared" si="29"/>
        <v>11.541666666666666</v>
      </c>
    </row>
    <row r="245" spans="1:8" x14ac:dyDescent="0.25">
      <c r="A245" s="32">
        <v>39454</v>
      </c>
      <c r="B245" s="35">
        <f>Dale!D241</f>
        <v>6.583333333333333</v>
      </c>
      <c r="C245" s="28">
        <f>'Jasper Sport'!D241</f>
        <v>6.5</v>
      </c>
      <c r="D245" s="40" t="s">
        <v>70</v>
      </c>
      <c r="E245" s="36">
        <f>'Jasper Golf'!D241</f>
        <v>6.458333333333333</v>
      </c>
      <c r="F245" s="61" t="s">
        <v>70</v>
      </c>
      <c r="G245" s="28">
        <f>E245-C245</f>
        <v>-4.1666666666666963E-2</v>
      </c>
      <c r="H245" s="40" t="s">
        <v>70</v>
      </c>
    </row>
    <row r="246" spans="1:8" x14ac:dyDescent="0.25">
      <c r="A246" s="32">
        <v>39457</v>
      </c>
      <c r="B246" s="35">
        <f>Dale!D242</f>
        <v>8.0833333333333339</v>
      </c>
      <c r="C246" s="28">
        <f>'Jasper Sport'!D242</f>
        <v>9.25</v>
      </c>
      <c r="D246" s="40">
        <f>'Jasper PO'!D490</f>
        <v>9.1525423728813546</v>
      </c>
      <c r="E246" s="36">
        <f>'Jasper Golf'!D242</f>
        <v>10.416666666666666</v>
      </c>
      <c r="F246" s="35">
        <f>D246-C246</f>
        <v>-9.7457627118645362E-2</v>
      </c>
      <c r="G246" s="28">
        <f>E246-C246</f>
        <v>1.1666666666666661</v>
      </c>
      <c r="H246" s="40">
        <f t="shared" si="29"/>
        <v>1.2641242937853114</v>
      </c>
    </row>
    <row r="247" spans="1:8" x14ac:dyDescent="0.25">
      <c r="A247" s="32">
        <v>39460</v>
      </c>
      <c r="B247" s="35">
        <f>Dale!D243</f>
        <v>18</v>
      </c>
      <c r="C247" s="28">
        <f>'Jasper Sport'!D243</f>
        <v>20.291666666666668</v>
      </c>
      <c r="D247" s="40" t="s">
        <v>70</v>
      </c>
      <c r="E247" s="62" t="s">
        <v>70</v>
      </c>
      <c r="F247" s="35"/>
      <c r="G247" s="28"/>
      <c r="H247" s="40" t="s">
        <v>70</v>
      </c>
    </row>
    <row r="248" spans="1:8" x14ac:dyDescent="0.25">
      <c r="A248" s="32">
        <v>39463</v>
      </c>
      <c r="B248" s="35" t="str">
        <f>Dale!D244</f>
        <v/>
      </c>
      <c r="C248" s="28" t="str">
        <f>'Jasper Sport'!D244</f>
        <v/>
      </c>
      <c r="D248" s="40" t="str">
        <f>'Jasper PO'!D496</f>
        <v/>
      </c>
      <c r="E248" s="36" t="str">
        <f>'Jasper Golf'!D244</f>
        <v/>
      </c>
      <c r="F248" s="35"/>
      <c r="G248" s="28"/>
      <c r="H248" s="40" t="e">
        <f t="shared" si="29"/>
        <v>#VALUE!</v>
      </c>
    </row>
    <row r="249" spans="1:8" x14ac:dyDescent="0.25">
      <c r="A249" s="32">
        <v>39466</v>
      </c>
      <c r="B249" s="35" t="str">
        <f>Dale!D245</f>
        <v/>
      </c>
      <c r="C249" s="28" t="str">
        <f>'Jasper Sport'!D245</f>
        <v/>
      </c>
      <c r="D249" s="40" t="str">
        <f>'Jasper PO'!D499</f>
        <v/>
      </c>
      <c r="E249" s="36" t="str">
        <f>'Jasper Golf'!D245</f>
        <v/>
      </c>
      <c r="F249" s="35"/>
      <c r="G249" s="28"/>
      <c r="H249" s="40" t="e">
        <f t="shared" si="29"/>
        <v>#VALUE!</v>
      </c>
    </row>
    <row r="250" spans="1:8" x14ac:dyDescent="0.25">
      <c r="A250" s="32">
        <v>39469</v>
      </c>
      <c r="B250" s="35" t="str">
        <f>Dale!D246</f>
        <v/>
      </c>
      <c r="C250" s="28" t="str">
        <f>'Jasper Sport'!D246</f>
        <v/>
      </c>
      <c r="D250" s="40" t="str">
        <f>'Jasper PO'!D502</f>
        <v/>
      </c>
      <c r="E250" s="36" t="str">
        <f>'Jasper Golf'!D246</f>
        <v/>
      </c>
      <c r="F250" s="35"/>
      <c r="G250" s="28"/>
      <c r="H250" s="40" t="e">
        <f t="shared" si="29"/>
        <v>#VALUE!</v>
      </c>
    </row>
    <row r="251" spans="1:8" x14ac:dyDescent="0.25">
      <c r="A251" s="32">
        <v>39472</v>
      </c>
      <c r="B251" s="35" t="str">
        <f>Dale!D247</f>
        <v/>
      </c>
      <c r="C251" s="28" t="str">
        <f>'Jasper Sport'!D247</f>
        <v/>
      </c>
      <c r="D251" s="40" t="str">
        <f>'Jasper PO'!D505</f>
        <v/>
      </c>
      <c r="E251" s="36" t="str">
        <f>'Jasper Golf'!D247</f>
        <v/>
      </c>
      <c r="F251" s="35"/>
      <c r="G251" s="28"/>
      <c r="H251" s="40" t="e">
        <f t="shared" si="29"/>
        <v>#VALUE!</v>
      </c>
    </row>
    <row r="252" spans="1:8" x14ac:dyDescent="0.25">
      <c r="A252" s="32">
        <v>39475</v>
      </c>
      <c r="B252" s="35" t="str">
        <f>Dale!D248</f>
        <v/>
      </c>
      <c r="C252" s="28" t="str">
        <f>'Jasper Sport'!D248</f>
        <v/>
      </c>
      <c r="D252" s="40" t="str">
        <f>'Jasper PO'!D508</f>
        <v/>
      </c>
      <c r="E252" s="36" t="str">
        <f>'Jasper Golf'!D248</f>
        <v/>
      </c>
      <c r="F252" s="35" t="e">
        <f>D252-C252</f>
        <v>#VALUE!</v>
      </c>
      <c r="G252" s="28" t="e">
        <f>E252-C252</f>
        <v>#VALUE!</v>
      </c>
      <c r="H252" s="40" t="e">
        <f t="shared" si="29"/>
        <v>#VALUE!</v>
      </c>
    </row>
    <row r="253" spans="1:8" x14ac:dyDescent="0.25">
      <c r="A253" s="32">
        <v>39478</v>
      </c>
      <c r="B253" s="35" t="str">
        <f>Dale!D249</f>
        <v/>
      </c>
      <c r="C253" s="28" t="str">
        <f>'Jasper Sport'!D249</f>
        <v/>
      </c>
      <c r="D253" s="40" t="str">
        <f>'Jasper PO'!D511</f>
        <v/>
      </c>
      <c r="E253" s="36" t="str">
        <f>'Jasper Golf'!D249</f>
        <v/>
      </c>
      <c r="F253" s="35" t="e">
        <f>D253-C253</f>
        <v>#VALUE!</v>
      </c>
      <c r="G253" s="28" t="e">
        <f>E253-C253</f>
        <v>#VALUE!</v>
      </c>
      <c r="H253" s="40" t="e">
        <f t="shared" si="29"/>
        <v>#VALUE!</v>
      </c>
    </row>
    <row r="254" spans="1:8" x14ac:dyDescent="0.25">
      <c r="A254" s="32">
        <v>39481</v>
      </c>
      <c r="B254" s="35" t="str">
        <f>Dale!D250</f>
        <v/>
      </c>
      <c r="C254" s="28" t="str">
        <f>'Jasper Sport'!D250</f>
        <v/>
      </c>
      <c r="D254" s="40" t="str">
        <f>'Jasper PO'!D514</f>
        <v/>
      </c>
      <c r="E254" s="36" t="str">
        <f>'Jasper Golf'!D250</f>
        <v/>
      </c>
      <c r="F254" s="35" t="e">
        <f>D254-C254</f>
        <v>#VALUE!</v>
      </c>
      <c r="G254" s="28" t="e">
        <f>E254-C254</f>
        <v>#VALUE!</v>
      </c>
      <c r="H254" s="40" t="e">
        <f t="shared" si="29"/>
        <v>#VALUE!</v>
      </c>
    </row>
    <row r="255" spans="1:8" x14ac:dyDescent="0.25">
      <c r="A255" s="32">
        <v>39484</v>
      </c>
      <c r="B255" s="35" t="str">
        <f>Dale!D251</f>
        <v/>
      </c>
      <c r="C255" s="28" t="str">
        <f>'Jasper Sport'!D251</f>
        <v/>
      </c>
      <c r="D255" s="40" t="str">
        <f>'Jasper PO'!D517</f>
        <v/>
      </c>
      <c r="E255" s="36" t="str">
        <f>'Jasper Golf'!D251</f>
        <v/>
      </c>
      <c r="F255" s="35" t="e">
        <f>D255-C255</f>
        <v>#VALUE!</v>
      </c>
      <c r="G255" s="28" t="e">
        <f>E255-C255</f>
        <v>#VALUE!</v>
      </c>
      <c r="H255" s="40" t="e">
        <f t="shared" si="29"/>
        <v>#VALUE!</v>
      </c>
    </row>
    <row r="256" spans="1:8" x14ac:dyDescent="0.25">
      <c r="A256" s="32">
        <v>39487</v>
      </c>
      <c r="B256" s="35" t="str">
        <f>Dale!D252</f>
        <v/>
      </c>
      <c r="C256" s="28" t="str">
        <f>'Jasper Sport'!D252</f>
        <v/>
      </c>
      <c r="D256" s="40" t="str">
        <f>'Jasper PO'!D520</f>
        <v/>
      </c>
      <c r="E256" s="36" t="str">
        <f>'Jasper Golf'!D252</f>
        <v/>
      </c>
      <c r="F256" s="35" t="e">
        <f>D256-C256</f>
        <v>#VALUE!</v>
      </c>
      <c r="G256" s="28" t="e">
        <f>E256-C256</f>
        <v>#VALUE!</v>
      </c>
      <c r="H256" s="40" t="e">
        <f t="shared" si="29"/>
        <v>#VALUE!</v>
      </c>
    </row>
    <row r="257" spans="1:8" x14ac:dyDescent="0.25">
      <c r="A257" s="32">
        <v>39490</v>
      </c>
      <c r="B257" s="35" t="str">
        <f>Dale!D253</f>
        <v/>
      </c>
      <c r="C257" s="28" t="str">
        <f>'Jasper Sport'!D253</f>
        <v/>
      </c>
      <c r="D257" s="40" t="str">
        <f>'Jasper PO'!D523</f>
        <v/>
      </c>
      <c r="E257" s="36" t="str">
        <f>'Jasper Golf'!D253</f>
        <v/>
      </c>
      <c r="F257" s="35"/>
      <c r="G257" s="28"/>
      <c r="H257" s="40" t="e">
        <f t="shared" si="29"/>
        <v>#VALUE!</v>
      </c>
    </row>
    <row r="258" spans="1:8" x14ac:dyDescent="0.25">
      <c r="A258" s="32">
        <v>39493</v>
      </c>
      <c r="B258" s="35" t="str">
        <f>Dale!D254</f>
        <v/>
      </c>
      <c r="C258" s="28" t="str">
        <f>'Jasper Sport'!D254</f>
        <v/>
      </c>
      <c r="D258" s="40" t="str">
        <f>'Jasper PO'!D526</f>
        <v/>
      </c>
      <c r="E258" s="36" t="str">
        <f>'Jasper Golf'!D254</f>
        <v/>
      </c>
      <c r="F258" s="35"/>
      <c r="G258" s="28"/>
      <c r="H258" s="40" t="e">
        <f t="shared" si="29"/>
        <v>#VALUE!</v>
      </c>
    </row>
  </sheetData>
  <mergeCells count="6">
    <mergeCell ref="A1:H1"/>
    <mergeCell ref="J112:M112"/>
    <mergeCell ref="N112:P112"/>
    <mergeCell ref="C3:E3"/>
    <mergeCell ref="F4:H4"/>
    <mergeCell ref="B4:E4"/>
  </mergeCells>
  <phoneticPr fontId="3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44"/>
  <sheetViews>
    <sheetView tabSelected="1" topLeftCell="FO4" workbookViewId="0">
      <selection activeCell="GC27" sqref="GC27"/>
    </sheetView>
  </sheetViews>
  <sheetFormatPr defaultRowHeight="13.2" x14ac:dyDescent="0.25"/>
  <cols>
    <col min="1" max="1" width="13.5546875" style="8" bestFit="1" customWidth="1"/>
  </cols>
  <sheetData>
    <row r="2" spans="1:2" x14ac:dyDescent="0.25">
      <c r="B2" s="11"/>
    </row>
    <row r="8" spans="1:2" x14ac:dyDescent="0.25">
      <c r="A8" s="9"/>
    </row>
    <row r="9" spans="1:2" x14ac:dyDescent="0.25">
      <c r="A9" s="9"/>
    </row>
    <row r="10" spans="1:2" x14ac:dyDescent="0.25">
      <c r="A10" s="9"/>
    </row>
    <row r="11" spans="1:2" x14ac:dyDescent="0.25">
      <c r="A11" s="9"/>
    </row>
    <row r="12" spans="1:2" x14ac:dyDescent="0.25">
      <c r="A12" s="9"/>
    </row>
    <row r="13" spans="1:2" x14ac:dyDescent="0.25">
      <c r="A13" s="9"/>
    </row>
    <row r="14" spans="1:2" x14ac:dyDescent="0.25">
      <c r="A14" s="9"/>
    </row>
    <row r="44" spans="1:1" x14ac:dyDescent="0.25">
      <c r="A44" s="16"/>
    </row>
  </sheetData>
  <phoneticPr fontId="3" type="noConversion"/>
  <pageMargins left="0.75" right="0.75" top="1" bottom="1" header="0.5" footer="0.5"/>
  <pageSetup paperSize="210" scale="1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Dale</vt:lpstr>
      <vt:lpstr>Jasper Sport</vt:lpstr>
      <vt:lpstr>Jasper PO</vt:lpstr>
      <vt:lpstr>Jasper Golf</vt:lpstr>
      <vt:lpstr>Comparison</vt:lpstr>
      <vt:lpstr>Graphs</vt:lpstr>
      <vt:lpstr>Comparison!Print_Titles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amsmith</cp:lastModifiedBy>
  <cp:lastPrinted>2006-08-25T12:14:04Z</cp:lastPrinted>
  <dcterms:created xsi:type="dcterms:W3CDTF">2005-05-04T19:36:26Z</dcterms:created>
  <dcterms:modified xsi:type="dcterms:W3CDTF">2022-09-20T20:50:29Z</dcterms:modified>
</cp:coreProperties>
</file>