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i.rice\Desktop\Youth RFP\"/>
    </mc:Choice>
  </mc:AlternateContent>
  <bookViews>
    <workbookView xWindow="975" yWindow="195" windowWidth="9765" windowHeight="5490" tabRatio="613"/>
  </bookViews>
  <sheets>
    <sheet name="Instructions" sheetId="9" r:id="rId1"/>
    <sheet name="Page #1" sheetId="4" r:id="rId2"/>
    <sheet name="Page #2" sheetId="5" r:id="rId3"/>
    <sheet name="Page #3" sheetId="6" r:id="rId4"/>
    <sheet name="Page #4" sheetId="8" r:id="rId5"/>
  </sheets>
  <definedNames>
    <definedName name="_xlnm.Print_Area" localSheetId="0">Instructions!$A$1:$J$52</definedName>
    <definedName name="_xlnm.Print_Area" localSheetId="1">'Page #1'!$A$1:$K$38</definedName>
    <definedName name="_xlnm.Print_Area" localSheetId="2">'Page #2'!$A$1:$J$39</definedName>
    <definedName name="_xlnm.Print_Area" localSheetId="3">'Page #3'!$A$1:$L$44</definedName>
    <definedName name="_xlnm.Print_Area" localSheetId="4">'Page #4'!$A$1:$I$31</definedName>
    <definedName name="_xlnm.Print_Titles" localSheetId="1">'Page #1'!$A:$K</definedName>
  </definedNames>
  <calcPr calcId="162913"/>
</workbook>
</file>

<file path=xl/calcChain.xml><?xml version="1.0" encoding="utf-8"?>
<calcChain xmlns="http://schemas.openxmlformats.org/spreadsheetml/2006/main">
  <c r="D27" i="8" l="1"/>
  <c r="H8" i="4" l="1"/>
  <c r="K8" i="4" s="1"/>
  <c r="H9" i="4"/>
  <c r="K9" i="4" s="1"/>
  <c r="L29" i="6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H12" i="4"/>
  <c r="K12" i="4" s="1"/>
  <c r="H13" i="4"/>
  <c r="J13" i="4" s="1"/>
  <c r="H14" i="4"/>
  <c r="J14" i="4" s="1"/>
  <c r="H15" i="4"/>
  <c r="J15" i="4" s="1"/>
  <c r="H16" i="4"/>
  <c r="K16" i="4" s="1"/>
  <c r="A3" i="8"/>
  <c r="A1" i="6"/>
  <c r="A1" i="5"/>
  <c r="C30" i="5"/>
  <c r="F30" i="5" s="1"/>
  <c r="H30" i="5"/>
  <c r="C31" i="5"/>
  <c r="F31" i="5" s="1"/>
  <c r="H24" i="4"/>
  <c r="J24" i="4" s="1"/>
  <c r="H10" i="4"/>
  <c r="K10" i="4" s="1"/>
  <c r="H11" i="4"/>
  <c r="K11" i="4" s="1"/>
  <c r="H17" i="4"/>
  <c r="K17" i="4" s="1"/>
  <c r="H18" i="4"/>
  <c r="K18" i="4" s="1"/>
  <c r="H19" i="4"/>
  <c r="K19" i="4" s="1"/>
  <c r="H20" i="4"/>
  <c r="K20" i="4" s="1"/>
  <c r="H21" i="4"/>
  <c r="K21" i="4" s="1"/>
  <c r="H22" i="4"/>
  <c r="K22" i="4" s="1"/>
  <c r="H23" i="4"/>
  <c r="J23" i="4" s="1"/>
  <c r="H25" i="4"/>
  <c r="K25" i="4" s="1"/>
  <c r="H26" i="4"/>
  <c r="K26" i="4" s="1"/>
  <c r="H27" i="4"/>
  <c r="K27" i="4" s="1"/>
  <c r="H28" i="4"/>
  <c r="K28" i="4" s="1"/>
  <c r="H29" i="4"/>
  <c r="K29" i="4" s="1"/>
  <c r="H30" i="4"/>
  <c r="K30" i="4" s="1"/>
  <c r="H31" i="4"/>
  <c r="K31" i="4"/>
  <c r="H32" i="4"/>
  <c r="K32" i="4" s="1"/>
  <c r="H33" i="4"/>
  <c r="K33" i="4" s="1"/>
  <c r="H34" i="4"/>
  <c r="K34" i="4" s="1"/>
  <c r="H35" i="4"/>
  <c r="K35" i="4"/>
  <c r="H36" i="4"/>
  <c r="K36" i="4" s="1"/>
  <c r="H37" i="4"/>
  <c r="K37" i="4" s="1"/>
  <c r="F6" i="5"/>
  <c r="J6" i="5" s="1"/>
  <c r="F7" i="5"/>
  <c r="J7" i="5"/>
  <c r="F8" i="5"/>
  <c r="J8" i="5" s="1"/>
  <c r="F9" i="5"/>
  <c r="J9" i="5" s="1"/>
  <c r="F10" i="5"/>
  <c r="J10" i="5" s="1"/>
  <c r="F11" i="5"/>
  <c r="J11" i="5" s="1"/>
  <c r="F14" i="5"/>
  <c r="J14" i="5" s="1"/>
  <c r="F15" i="5"/>
  <c r="J15" i="5" s="1"/>
  <c r="F16" i="5"/>
  <c r="J16" i="5" s="1"/>
  <c r="F17" i="5"/>
  <c r="J17" i="5"/>
  <c r="F18" i="5"/>
  <c r="J18" i="5" s="1"/>
  <c r="F19" i="5"/>
  <c r="J19" i="5" s="1"/>
  <c r="F22" i="5"/>
  <c r="J22" i="5" s="1"/>
  <c r="F23" i="5"/>
  <c r="J23" i="5"/>
  <c r="F24" i="5"/>
  <c r="J24" i="5" s="1"/>
  <c r="F25" i="5"/>
  <c r="J25" i="5" s="1"/>
  <c r="F26" i="5"/>
  <c r="J26" i="5" s="1"/>
  <c r="F27" i="5"/>
  <c r="J27" i="5"/>
  <c r="F34" i="5"/>
  <c r="J34" i="5" s="1"/>
  <c r="F35" i="5"/>
  <c r="J35" i="5" s="1"/>
  <c r="F36" i="5"/>
  <c r="J36" i="5" s="1"/>
  <c r="F37" i="5"/>
  <c r="J37" i="5" s="1"/>
  <c r="F38" i="5"/>
  <c r="J38" i="5" s="1"/>
  <c r="H6" i="6"/>
  <c r="L6" i="6" s="1"/>
  <c r="H7" i="6"/>
  <c r="L7" i="6" s="1"/>
  <c r="H8" i="6"/>
  <c r="L8" i="6" s="1"/>
  <c r="L10" i="6"/>
  <c r="L11" i="6"/>
  <c r="L13" i="6"/>
  <c r="L14" i="6"/>
  <c r="C17" i="6"/>
  <c r="H17" i="6" s="1"/>
  <c r="H18" i="6"/>
  <c r="L18" i="6" s="1"/>
  <c r="H19" i="6"/>
  <c r="L19" i="6" s="1"/>
  <c r="L21" i="6"/>
  <c r="L22" i="6"/>
  <c r="L23" i="6"/>
  <c r="L25" i="6"/>
  <c r="L26" i="6"/>
  <c r="L27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A5" i="8"/>
  <c r="J8" i="4"/>
  <c r="H6" i="5"/>
  <c r="H7" i="5"/>
  <c r="H8" i="5"/>
  <c r="H9" i="5"/>
  <c r="H10" i="5"/>
  <c r="H11" i="5"/>
  <c r="H15" i="5"/>
  <c r="H14" i="5"/>
  <c r="H17" i="5"/>
  <c r="H18" i="5"/>
  <c r="H19" i="5"/>
  <c r="H22" i="5"/>
  <c r="H23" i="5"/>
  <c r="H24" i="5"/>
  <c r="H25" i="5"/>
  <c r="H26" i="5"/>
  <c r="H27" i="5"/>
  <c r="H31" i="5"/>
  <c r="F14" i="8" s="1"/>
  <c r="H34" i="5"/>
  <c r="H37" i="5"/>
  <c r="H38" i="5"/>
  <c r="J6" i="6"/>
  <c r="J7" i="6"/>
  <c r="J8" i="6"/>
  <c r="J10" i="6"/>
  <c r="J11" i="6"/>
  <c r="F17" i="8" s="1"/>
  <c r="J13" i="6"/>
  <c r="J14" i="6"/>
  <c r="J17" i="6"/>
  <c r="J18" i="6"/>
  <c r="J19" i="6"/>
  <c r="J21" i="6"/>
  <c r="J22" i="6"/>
  <c r="J23" i="6"/>
  <c r="J25" i="6"/>
  <c r="J26" i="6"/>
  <c r="J27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P38" i="4"/>
  <c r="J10" i="8" s="1"/>
  <c r="J11" i="8"/>
  <c r="J12" i="8"/>
  <c r="J13" i="8"/>
  <c r="J14" i="8"/>
  <c r="J15" i="8"/>
  <c r="J16" i="8"/>
  <c r="J17" i="8"/>
  <c r="J18" i="8"/>
  <c r="J19" i="8"/>
  <c r="J20" i="8"/>
  <c r="J21" i="8"/>
  <c r="J22" i="8"/>
  <c r="J37" i="4"/>
  <c r="J10" i="4"/>
  <c r="J11" i="4"/>
  <c r="J19" i="4"/>
  <c r="J21" i="4"/>
  <c r="J25" i="4"/>
  <c r="J27" i="4"/>
  <c r="J28" i="4"/>
  <c r="J29" i="4"/>
  <c r="J31" i="4"/>
  <c r="J32" i="4"/>
  <c r="J34" i="4"/>
  <c r="J35" i="4"/>
  <c r="J36" i="4"/>
  <c r="H21" i="5"/>
  <c r="I21" i="5"/>
  <c r="J21" i="5" s="1"/>
  <c r="L6" i="5"/>
  <c r="L7" i="5"/>
  <c r="L8" i="5"/>
  <c r="L9" i="5"/>
  <c r="L10" i="5"/>
  <c r="L11" i="5"/>
  <c r="L14" i="5"/>
  <c r="L15" i="5"/>
  <c r="L17" i="5"/>
  <c r="L18" i="5"/>
  <c r="L22" i="5"/>
  <c r="L23" i="5"/>
  <c r="L24" i="5"/>
  <c r="L25" i="5"/>
  <c r="L26" i="5"/>
  <c r="L27" i="5"/>
  <c r="L34" i="5"/>
  <c r="L37" i="5"/>
  <c r="L38" i="5"/>
  <c r="K39" i="5"/>
  <c r="M38" i="5"/>
  <c r="M37" i="5"/>
  <c r="M34" i="5"/>
  <c r="M27" i="5"/>
  <c r="M26" i="5"/>
  <c r="M25" i="5"/>
  <c r="M24" i="5"/>
  <c r="M23" i="5"/>
  <c r="M22" i="5"/>
  <c r="M18" i="5"/>
  <c r="M17" i="5"/>
  <c r="M15" i="5"/>
  <c r="M14" i="5"/>
  <c r="M11" i="5"/>
  <c r="M10" i="5"/>
  <c r="M9" i="5"/>
  <c r="M8" i="5"/>
  <c r="M7" i="5"/>
  <c r="M6" i="5"/>
  <c r="N7" i="6"/>
  <c r="N10" i="6"/>
  <c r="N11" i="6"/>
  <c r="N13" i="6"/>
  <c r="N14" i="6"/>
  <c r="N18" i="6"/>
  <c r="N19" i="6"/>
  <c r="N21" i="6"/>
  <c r="N22" i="6"/>
  <c r="N23" i="6"/>
  <c r="N25" i="6"/>
  <c r="N26" i="6"/>
  <c r="N27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M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7" i="6"/>
  <c r="O26" i="6"/>
  <c r="O25" i="6"/>
  <c r="O23" i="6"/>
  <c r="O22" i="6"/>
  <c r="O21" i="6"/>
  <c r="O19" i="6"/>
  <c r="O14" i="6"/>
  <c r="O13" i="6"/>
  <c r="O11" i="6"/>
  <c r="O10" i="6"/>
  <c r="O8" i="6"/>
  <c r="O7" i="6"/>
  <c r="R31" i="4"/>
  <c r="M31" i="4"/>
  <c r="O31" i="4" s="1"/>
  <c r="Q31" i="4"/>
  <c r="N31" i="4"/>
  <c r="R35" i="4"/>
  <c r="M35" i="4"/>
  <c r="O35" i="4" s="1"/>
  <c r="Q35" i="4"/>
  <c r="N35" i="4"/>
  <c r="K15" i="4"/>
  <c r="N15" i="4" s="1"/>
  <c r="J12" i="4"/>
  <c r="M15" i="4"/>
  <c r="L30" i="5" l="1"/>
  <c r="M30" i="5"/>
  <c r="J30" i="5"/>
  <c r="J39" i="5" s="1"/>
  <c r="F39" i="5"/>
  <c r="J31" i="5"/>
  <c r="L31" i="5"/>
  <c r="M31" i="5"/>
  <c r="J16" i="4"/>
  <c r="O18" i="6"/>
  <c r="N6" i="6"/>
  <c r="J30" i="4"/>
  <c r="J26" i="4"/>
  <c r="J17" i="4"/>
  <c r="O6" i="6"/>
  <c r="L19" i="5"/>
  <c r="L39" i="5" s="1"/>
  <c r="J33" i="4"/>
  <c r="K13" i="4"/>
  <c r="J9" i="4"/>
  <c r="M19" i="5"/>
  <c r="R27" i="4"/>
  <c r="Q27" i="4"/>
  <c r="M27" i="4"/>
  <c r="O27" i="4" s="1"/>
  <c r="N27" i="4"/>
  <c r="K24" i="4"/>
  <c r="N24" i="4" s="1"/>
  <c r="J22" i="4"/>
  <c r="J20" i="4"/>
  <c r="J18" i="4"/>
  <c r="R18" i="4"/>
  <c r="M18" i="4"/>
  <c r="O18" i="4" s="1"/>
  <c r="Q18" i="4"/>
  <c r="M22" i="4"/>
  <c r="O22" i="4" s="1"/>
  <c r="Q22" i="4"/>
  <c r="R22" i="4"/>
  <c r="N22" i="4"/>
  <c r="N18" i="4"/>
  <c r="N33" i="4"/>
  <c r="M33" i="4"/>
  <c r="O33" i="4" s="1"/>
  <c r="Q33" i="4"/>
  <c r="R33" i="4"/>
  <c r="N25" i="4"/>
  <c r="M25" i="4"/>
  <c r="O25" i="4" s="1"/>
  <c r="Q25" i="4"/>
  <c r="R25" i="4"/>
  <c r="N11" i="4"/>
  <c r="R11" i="4"/>
  <c r="Q11" i="4"/>
  <c r="M11" i="4"/>
  <c r="O11" i="4" s="1"/>
  <c r="Q37" i="4"/>
  <c r="R37" i="4"/>
  <c r="N37" i="4"/>
  <c r="M37" i="4"/>
  <c r="O37" i="4" s="1"/>
  <c r="Q29" i="4"/>
  <c r="R29" i="4"/>
  <c r="N29" i="4"/>
  <c r="M29" i="4"/>
  <c r="O29" i="4" s="1"/>
  <c r="Q20" i="4"/>
  <c r="M20" i="4"/>
  <c r="O20" i="4" s="1"/>
  <c r="N20" i="4"/>
  <c r="R20" i="4"/>
  <c r="M8" i="4"/>
  <c r="O8" i="4" s="1"/>
  <c r="R8" i="4"/>
  <c r="Q8" i="4"/>
  <c r="N8" i="4"/>
  <c r="F22" i="8"/>
  <c r="J44" i="6"/>
  <c r="F15" i="8"/>
  <c r="F11" i="8"/>
  <c r="D21" i="8"/>
  <c r="D18" i="8"/>
  <c r="G18" i="8" s="1"/>
  <c r="D17" i="8"/>
  <c r="L17" i="8" s="1"/>
  <c r="D14" i="8"/>
  <c r="L14" i="8" s="1"/>
  <c r="D12" i="8"/>
  <c r="F19" i="8"/>
  <c r="F18" i="8"/>
  <c r="L18" i="8"/>
  <c r="N36" i="4"/>
  <c r="M36" i="4"/>
  <c r="O36" i="4" s="1"/>
  <c r="Q36" i="4"/>
  <c r="R36" i="4"/>
  <c r="N28" i="4"/>
  <c r="Q28" i="4"/>
  <c r="M28" i="4"/>
  <c r="O28" i="4" s="1"/>
  <c r="R28" i="4"/>
  <c r="M19" i="4"/>
  <c r="O19" i="4" s="1"/>
  <c r="R19" i="4"/>
  <c r="Q19" i="4"/>
  <c r="N19" i="4"/>
  <c r="Q12" i="4"/>
  <c r="N12" i="4"/>
  <c r="M12" i="4"/>
  <c r="O12" i="4" s="1"/>
  <c r="R12" i="4"/>
  <c r="H18" i="8"/>
  <c r="I18" i="8" s="1"/>
  <c r="D11" i="8"/>
  <c r="M30" i="4"/>
  <c r="O30" i="4" s="1"/>
  <c r="R30" i="4"/>
  <c r="Q30" i="4"/>
  <c r="N30" i="4"/>
  <c r="Q21" i="4"/>
  <c r="R21" i="4"/>
  <c r="M21" i="4"/>
  <c r="O21" i="4" s="1"/>
  <c r="N21" i="4"/>
  <c r="M16" i="4"/>
  <c r="O16" i="4" s="1"/>
  <c r="R16" i="4"/>
  <c r="Q16" i="4"/>
  <c r="N16" i="4"/>
  <c r="G17" i="8"/>
  <c r="K17" i="8"/>
  <c r="M32" i="4"/>
  <c r="O32" i="4" s="1"/>
  <c r="Q32" i="4"/>
  <c r="R32" i="4"/>
  <c r="N32" i="4"/>
  <c r="R10" i="4"/>
  <c r="Q10" i="4"/>
  <c r="N10" i="4"/>
  <c r="M10" i="4"/>
  <c r="O10" i="4" s="1"/>
  <c r="D15" i="8"/>
  <c r="H15" i="8" s="1"/>
  <c r="I15" i="8" s="1"/>
  <c r="D13" i="8"/>
  <c r="K13" i="8" s="1"/>
  <c r="M34" i="4"/>
  <c r="O34" i="4" s="1"/>
  <c r="R34" i="4"/>
  <c r="Q34" i="4"/>
  <c r="N34" i="4"/>
  <c r="M26" i="4"/>
  <c r="O26" i="4" s="1"/>
  <c r="R26" i="4"/>
  <c r="Q26" i="4"/>
  <c r="N26" i="4"/>
  <c r="M17" i="4"/>
  <c r="O17" i="4" s="1"/>
  <c r="N17" i="4"/>
  <c r="Q17" i="4"/>
  <c r="R17" i="4"/>
  <c r="M9" i="4"/>
  <c r="O9" i="4" s="1"/>
  <c r="Q9" i="4"/>
  <c r="N9" i="4"/>
  <c r="R9" i="4"/>
  <c r="H39" i="5"/>
  <c r="F12" i="8"/>
  <c r="H12" i="8" s="1"/>
  <c r="I12" i="8" s="1"/>
  <c r="D20" i="8"/>
  <c r="K23" i="4"/>
  <c r="M13" i="4"/>
  <c r="O13" i="4" s="1"/>
  <c r="F21" i="8"/>
  <c r="H21" i="8" s="1"/>
  <c r="I21" i="8" s="1"/>
  <c r="F20" i="8"/>
  <c r="K14" i="4"/>
  <c r="D22" i="8"/>
  <c r="K22" i="8" s="1"/>
  <c r="Q15" i="4"/>
  <c r="N8" i="6"/>
  <c r="K18" i="8"/>
  <c r="F16" i="8"/>
  <c r="F13" i="8"/>
  <c r="H13" i="8" s="1"/>
  <c r="I13" i="8" s="1"/>
  <c r="H22" i="8"/>
  <c r="I22" i="8" s="1"/>
  <c r="G22" i="8"/>
  <c r="K21" i="8"/>
  <c r="L21" i="8"/>
  <c r="G21" i="8"/>
  <c r="O17" i="6"/>
  <c r="H44" i="6"/>
  <c r="L17" i="6"/>
  <c r="D19" i="8" s="1"/>
  <c r="N17" i="6"/>
  <c r="N44" i="6" s="1"/>
  <c r="D16" i="8"/>
  <c r="L12" i="8"/>
  <c r="G13" i="8"/>
  <c r="R15" i="4"/>
  <c r="O15" i="4"/>
  <c r="L22" i="8"/>
  <c r="K16" i="8"/>
  <c r="J23" i="8"/>
  <c r="K12" i="8"/>
  <c r="G12" i="8"/>
  <c r="L13" i="8"/>
  <c r="H14" i="8" l="1"/>
  <c r="I14" i="8" s="1"/>
  <c r="G39" i="5"/>
  <c r="M39" i="5"/>
  <c r="H17" i="8"/>
  <c r="I17" i="8" s="1"/>
  <c r="G14" i="8"/>
  <c r="K14" i="8"/>
  <c r="Q13" i="4"/>
  <c r="N13" i="4"/>
  <c r="R13" i="4"/>
  <c r="M24" i="4"/>
  <c r="R24" i="4"/>
  <c r="Q24" i="4"/>
  <c r="K38" i="4"/>
  <c r="N38" i="4" s="1"/>
  <c r="O24" i="4"/>
  <c r="H20" i="8"/>
  <c r="I20" i="8" s="1"/>
  <c r="G20" i="8"/>
  <c r="K15" i="8"/>
  <c r="G15" i="8"/>
  <c r="L15" i="8"/>
  <c r="L20" i="8"/>
  <c r="N14" i="4"/>
  <c r="R14" i="4"/>
  <c r="M14" i="4"/>
  <c r="O14" i="4" s="1"/>
  <c r="O38" i="4" s="1"/>
  <c r="Q14" i="4"/>
  <c r="Q38" i="4" s="1"/>
  <c r="G11" i="8"/>
  <c r="L11" i="8"/>
  <c r="K11" i="8"/>
  <c r="H11" i="8"/>
  <c r="I11" i="8" s="1"/>
  <c r="K20" i="8"/>
  <c r="L19" i="8"/>
  <c r="H19" i="8"/>
  <c r="I19" i="8" s="1"/>
  <c r="G19" i="8"/>
  <c r="K19" i="8"/>
  <c r="D10" i="8"/>
  <c r="R38" i="4"/>
  <c r="L16" i="8"/>
  <c r="H16" i="8"/>
  <c r="I16" i="8" s="1"/>
  <c r="G16" i="8"/>
  <c r="K44" i="6"/>
  <c r="I44" i="6"/>
  <c r="O44" i="6"/>
  <c r="L44" i="6"/>
  <c r="L38" i="4" l="1"/>
  <c r="M38" i="4"/>
  <c r="F10" i="8" s="1"/>
  <c r="F23" i="8" s="1"/>
  <c r="L10" i="8"/>
  <c r="D23" i="8"/>
  <c r="K10" i="8"/>
  <c r="K23" i="8" s="1"/>
  <c r="G10" i="8"/>
  <c r="H10" i="8" l="1"/>
  <c r="H23" i="8" s="1"/>
  <c r="I23" i="8" s="1"/>
  <c r="E11" i="8"/>
  <c r="E21" i="8"/>
  <c r="E17" i="8"/>
  <c r="E14" i="8"/>
  <c r="E22" i="8"/>
  <c r="E13" i="8"/>
  <c r="E18" i="8"/>
  <c r="E10" i="8"/>
  <c r="E15" i="8"/>
  <c r="D31" i="8"/>
  <c r="E20" i="8"/>
  <c r="E12" i="8"/>
  <c r="E19" i="8"/>
  <c r="D29" i="8"/>
  <c r="E16" i="8"/>
  <c r="G23" i="8"/>
  <c r="L23" i="8"/>
  <c r="I10" i="8"/>
  <c r="E23" i="8" l="1"/>
</calcChain>
</file>

<file path=xl/sharedStrings.xml><?xml version="1.0" encoding="utf-8"?>
<sst xmlns="http://schemas.openxmlformats.org/spreadsheetml/2006/main" count="219" uniqueCount="114">
  <si>
    <t>Total</t>
  </si>
  <si>
    <t>Administrative</t>
  </si>
  <si>
    <t>%</t>
  </si>
  <si>
    <t>Amount</t>
  </si>
  <si>
    <t>Allocation to Cost Category</t>
  </si>
  <si>
    <t>Line Item Description</t>
  </si>
  <si>
    <t>TOTAL BUDGET</t>
  </si>
  <si>
    <t>% of Time</t>
  </si>
  <si>
    <t>Hourly Rate</t>
  </si>
  <si>
    <t>$ Amount</t>
  </si>
  <si>
    <t>A.  Salaries &amp; Fringe Benefits</t>
  </si>
  <si>
    <t>Total Page 1</t>
  </si>
  <si>
    <t>Description</t>
  </si>
  <si>
    <t>Quantity</t>
  </si>
  <si>
    <t>Unit Price</t>
  </si>
  <si>
    <t>@</t>
  </si>
  <si>
    <t>D.  Equipment Maintenance</t>
  </si>
  <si>
    <t>Address</t>
  </si>
  <si>
    <t>Annual Rent</t>
  </si>
  <si>
    <t xml:space="preserve">Cost per Month </t>
  </si>
  <si>
    <t>No. of Mos</t>
  </si>
  <si>
    <t>Total Page 2</t>
  </si>
  <si>
    <t>No. of Staff</t>
  </si>
  <si>
    <t>Cost per Mile</t>
  </si>
  <si>
    <t>Total Page 3</t>
  </si>
  <si>
    <t>C.  Equipment</t>
  </si>
  <si>
    <t>E.  Premise Rent</t>
  </si>
  <si>
    <t>F.  Utilities</t>
  </si>
  <si>
    <t>L.  Outreach and Recruitment</t>
  </si>
  <si>
    <t>% of</t>
  </si>
  <si>
    <t>H.  Insurance</t>
  </si>
  <si>
    <t>Cost per Month</t>
  </si>
  <si>
    <t>No. of Sites</t>
  </si>
  <si>
    <t>Miles per Mos (4.3 wks.)</t>
  </si>
  <si>
    <t>Miles per Week</t>
  </si>
  <si>
    <t>Total          Salary</t>
  </si>
  <si>
    <t>Total    Benefits</t>
  </si>
  <si>
    <t>Total Hours</t>
  </si>
  <si>
    <t>Administrative              VIII.</t>
  </si>
  <si>
    <t xml:space="preserve"> </t>
  </si>
  <si>
    <t>%   Benefits</t>
  </si>
  <si>
    <t>Budget</t>
  </si>
  <si>
    <t>Programmatic</t>
  </si>
  <si>
    <t>Balance</t>
  </si>
  <si>
    <t>Programmatic                   IX.</t>
  </si>
  <si>
    <t>% of Budget</t>
  </si>
  <si>
    <t>Approved     Costs</t>
  </si>
  <si>
    <t>Ending     Balance</t>
  </si>
  <si>
    <t>Total          Budget</t>
  </si>
  <si>
    <t>Ending Balances</t>
  </si>
  <si>
    <t>Approved</t>
  </si>
  <si>
    <t>Costs</t>
  </si>
  <si>
    <t>Ending</t>
  </si>
  <si>
    <t>Salaries</t>
  </si>
  <si>
    <t>Fringe Benefits</t>
  </si>
  <si>
    <t>G.  Supplies</t>
  </si>
  <si>
    <t>M.  Participant Related Expenses</t>
  </si>
  <si>
    <t>M. Participant Related Expenses</t>
  </si>
  <si>
    <t>B.  Communications</t>
  </si>
  <si>
    <t>I.  Professional Fees  (Legal/Technology/Payroll)</t>
  </si>
  <si>
    <t>I.   Professional Fees</t>
  </si>
  <si>
    <t>K.  Other Staff Related Costs (Staff Development/Travel/Per Diem)</t>
  </si>
  <si>
    <t>J. Mileage</t>
  </si>
  <si>
    <t>J.  Mileage</t>
  </si>
  <si>
    <t>K. Other Staff Related Costs</t>
  </si>
  <si>
    <t>Page #1</t>
  </si>
  <si>
    <t>Page #2</t>
  </si>
  <si>
    <t xml:space="preserve">  Telephone/Internet/Postage</t>
  </si>
  <si>
    <t xml:space="preserve">  Computers/Copiers</t>
  </si>
  <si>
    <t>Page #3</t>
  </si>
  <si>
    <t xml:space="preserve">  General Office Supplies</t>
  </si>
  <si>
    <t xml:space="preserve">  Record the Policy Number</t>
  </si>
  <si>
    <t xml:space="preserve">  Legal Fees/Payroll Processing Fees</t>
  </si>
  <si>
    <t>Page #4</t>
  </si>
  <si>
    <t>Enter the percentage of time each staff member will work on this project.</t>
  </si>
  <si>
    <t xml:space="preserve">  Maintenance Agreement for Computers/Copiers</t>
  </si>
  <si>
    <t>I.  Professional Fees</t>
  </si>
  <si>
    <t>K.  Other Staff Costs</t>
  </si>
  <si>
    <t>Enter staff members hourly rate of pay.</t>
  </si>
  <si>
    <t xml:space="preserve">  Enter the total annual rent for each facility used in this program.  </t>
  </si>
  <si>
    <t xml:space="preserve">  Enter the number of months rent will be paid for this program.</t>
  </si>
  <si>
    <t>F.  Utilities  (Electric/Office Maintenance)</t>
  </si>
  <si>
    <t>E.  Premise Rent (Space and any utilities included in the lease agreement if applicable.)</t>
  </si>
  <si>
    <t xml:space="preserve">  Enter the cost per month, number of sites and number of months used in this program.</t>
  </si>
  <si>
    <t xml:space="preserve">  Enter the percentage of rent allocated to this program.</t>
  </si>
  <si>
    <t>Percentage of Participant Related Expenses</t>
  </si>
  <si>
    <t xml:space="preserve">This budget plan is several pages in length, please note tabs, Pages #1-4.  Follow the instructions to </t>
  </si>
  <si>
    <t>assist you in completing the budget plan accurately.  Examples of the items of cost have been provided.</t>
  </si>
  <si>
    <t>This page will automatically calculate.</t>
  </si>
  <si>
    <t xml:space="preserve">Organization Name:   </t>
  </si>
  <si>
    <t>##</t>
  </si>
  <si>
    <t>Enter your organizations's name here</t>
  </si>
  <si>
    <r>
      <t>Organization Name</t>
    </r>
    <r>
      <rPr>
        <sz val="11"/>
        <rFont val="Arial"/>
        <family val="2"/>
      </rPr>
      <t xml:space="preserve"> = Enter your organization's name</t>
    </r>
  </si>
  <si>
    <t xml:space="preserve">  Record the Calculation of the Expense ( 20 participants @ $500 per participant as an example)</t>
  </si>
  <si>
    <r>
      <t>Enter the</t>
    </r>
    <r>
      <rPr>
        <i/>
        <sz val="11"/>
        <rFont val="Arial"/>
        <family val="2"/>
      </rPr>
      <t xml:space="preserve"> total number of hours</t>
    </r>
    <r>
      <rPr>
        <sz val="11"/>
        <rFont val="Arial"/>
        <family val="2"/>
      </rPr>
      <t xml:space="preserve"> each staff member works for the organization </t>
    </r>
    <r>
      <rPr>
        <i/>
        <sz val="11"/>
        <rFont val="Arial"/>
        <family val="2"/>
      </rPr>
      <t>during a year.</t>
    </r>
  </si>
  <si>
    <t>Enter the percentage of benefits that is allocated for each staff member.</t>
  </si>
  <si>
    <t xml:space="preserve">  Staff Development/Conferences</t>
  </si>
  <si>
    <t xml:space="preserve">  Staff Reimbursement for Mileage </t>
  </si>
  <si>
    <t>Total Program Budget</t>
  </si>
  <si>
    <t>C.  Equipment (List and indicate whether item is leased, rented or purchased.)</t>
  </si>
  <si>
    <t>H.  Insurance (General Liability/Workman's Compensation/Auto/Bonding)</t>
  </si>
  <si>
    <t>L.  Outreach and Recruitment (Itemize)</t>
  </si>
  <si>
    <t>A.  Salaries and Fringe Benefits (Enter staff names)</t>
  </si>
  <si>
    <r>
      <t xml:space="preserve">G.  Supplies </t>
    </r>
    <r>
      <rPr>
        <b/>
        <u/>
        <sz val="11"/>
        <color indexed="10"/>
        <rFont val="Arial"/>
        <family val="2"/>
      </rPr>
      <t xml:space="preserve"> </t>
    </r>
  </si>
  <si>
    <t>Number of Youth to be served:</t>
  </si>
  <si>
    <t>From:    07/01/22    To:    06/30/23</t>
  </si>
  <si>
    <t>Number of Youth to be Served</t>
  </si>
  <si>
    <t>Cost per  Youth Served</t>
  </si>
  <si>
    <t xml:space="preserve">    (Full time employees work 2,080 hours/year)</t>
  </si>
  <si>
    <t>These are examples only.   You  should identify your actual items of cost.</t>
  </si>
  <si>
    <r>
      <t xml:space="preserve">Number of youth to be served </t>
    </r>
    <r>
      <rPr>
        <sz val="11"/>
        <rFont val="Arial"/>
        <family val="2"/>
      </rPr>
      <t>= Enter the number of youth  your organization is proposing to serve.</t>
    </r>
  </si>
  <si>
    <t>Youth work experience salaries are entered on Page 3, Section M, Participant Related Expenses</t>
  </si>
  <si>
    <t xml:space="preserve">  Outreach, Recruitment, Print Material</t>
  </si>
  <si>
    <t xml:space="preserve">  Work Experience, Supportive Services, Incentives,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</si>
</sst>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%"/>
    <numFmt numFmtId="167" formatCode="_(&quot;$&quot;* #,##0.000_);_(&quot;$&quot;* \(#,##0.000\);_(&quot;$&quot;* &quot;-&quot;???_);_(@_)"/>
    <numFmt numFmtId="168" formatCode="mm/dd/yy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u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b/>
      <u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.5"/>
      <name val="Arial"/>
      <family val="2"/>
    </font>
    <font>
      <b/>
      <u/>
      <sz val="12"/>
      <color indexed="12"/>
      <name val="Arial"/>
      <family val="2"/>
    </font>
    <font>
      <b/>
      <u/>
      <sz val="11"/>
      <color indexed="12"/>
      <name val="Arial"/>
      <family val="2"/>
    </font>
    <font>
      <b/>
      <sz val="9.5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21">
    <xf numFmtId="0" fontId="0" fillId="0" borderId="0" xfId="0"/>
    <xf numFmtId="0" fontId="5" fillId="0" borderId="0" xfId="0" applyFont="1" applyAlignment="1" applyProtection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Fill="1" applyBorder="1"/>
    <xf numFmtId="0" fontId="10" fillId="0" borderId="3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Alignment="1" applyProtection="1">
      <protection locked="0"/>
    </xf>
    <xf numFmtId="0" fontId="5" fillId="0" borderId="0" xfId="0" applyFont="1" applyProtection="1"/>
    <xf numFmtId="0" fontId="14" fillId="0" borderId="0" xfId="0" applyFont="1" applyFill="1" applyBorder="1" applyProtection="1"/>
    <xf numFmtId="0" fontId="15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Continuous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4" xfId="0" applyFont="1" applyFill="1" applyBorder="1" applyAlignment="1" applyProtection="1">
      <alignment horizontal="center"/>
    </xf>
    <xf numFmtId="0" fontId="15" fillId="0" borderId="5" xfId="0" applyFont="1" applyFill="1" applyBorder="1" applyAlignment="1" applyProtection="1">
      <alignment horizontal="centerContinuous"/>
    </xf>
    <xf numFmtId="0" fontId="14" fillId="0" borderId="6" xfId="0" applyFont="1" applyFill="1" applyBorder="1" applyAlignment="1" applyProtection="1">
      <alignment horizontal="centerContinuous"/>
    </xf>
    <xf numFmtId="0" fontId="15" fillId="0" borderId="7" xfId="0" applyFont="1" applyFill="1" applyBorder="1" applyAlignment="1" applyProtection="1">
      <alignment horizontal="centerContinuous"/>
    </xf>
    <xf numFmtId="0" fontId="14" fillId="0" borderId="8" xfId="0" applyFont="1" applyBorder="1" applyAlignment="1">
      <alignment horizontal="centerContinuous"/>
    </xf>
    <xf numFmtId="0" fontId="15" fillId="0" borderId="9" xfId="0" applyFont="1" applyFill="1" applyBorder="1" applyAlignment="1" applyProtection="1">
      <alignment horizontal="center"/>
    </xf>
    <xf numFmtId="0" fontId="15" fillId="0" borderId="10" xfId="0" applyFont="1" applyFill="1" applyBorder="1" applyAlignment="1" applyProtection="1">
      <alignment horizontal="center"/>
    </xf>
    <xf numFmtId="0" fontId="15" fillId="0" borderId="11" xfId="0" applyFon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horizontal="center"/>
    </xf>
    <xf numFmtId="0" fontId="15" fillId="0" borderId="13" xfId="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center"/>
    </xf>
    <xf numFmtId="10" fontId="14" fillId="0" borderId="6" xfId="0" applyNumberFormat="1" applyFont="1" applyFill="1" applyBorder="1" applyAlignment="1" applyProtection="1"/>
    <xf numFmtId="7" fontId="14" fillId="0" borderId="7" xfId="0" applyNumberFormat="1" applyFont="1" applyFill="1" applyBorder="1" applyAlignment="1" applyProtection="1"/>
    <xf numFmtId="7" fontId="14" fillId="0" borderId="15" xfId="0" applyNumberFormat="1" applyFont="1" applyFill="1" applyBorder="1" applyProtection="1"/>
    <xf numFmtId="10" fontId="14" fillId="0" borderId="8" xfId="2" applyNumberFormat="1" applyFont="1" applyFill="1" applyBorder="1" applyAlignment="1" applyProtection="1"/>
    <xf numFmtId="10" fontId="14" fillId="0" borderId="16" xfId="0" applyNumberFormat="1" applyFont="1" applyFill="1" applyBorder="1" applyAlignment="1" applyProtection="1"/>
    <xf numFmtId="7" fontId="14" fillId="0" borderId="17" xfId="0" applyNumberFormat="1" applyFont="1" applyFill="1" applyBorder="1" applyAlignment="1" applyProtection="1"/>
    <xf numFmtId="10" fontId="14" fillId="0" borderId="18" xfId="0" applyNumberFormat="1" applyFont="1" applyFill="1" applyBorder="1" applyAlignment="1" applyProtection="1"/>
    <xf numFmtId="7" fontId="14" fillId="0" borderId="19" xfId="0" applyNumberFormat="1" applyFont="1" applyFill="1" applyBorder="1" applyProtection="1"/>
    <xf numFmtId="10" fontId="14" fillId="0" borderId="20" xfId="2" applyNumberFormat="1" applyFont="1" applyFill="1" applyBorder="1" applyAlignment="1" applyProtection="1"/>
    <xf numFmtId="10" fontId="14" fillId="0" borderId="21" xfId="0" applyNumberFormat="1" applyFont="1" applyFill="1" applyBorder="1" applyAlignment="1" applyProtection="1"/>
    <xf numFmtId="7" fontId="14" fillId="0" borderId="12" xfId="0" applyNumberFormat="1" applyFont="1" applyFill="1" applyBorder="1" applyAlignment="1" applyProtection="1"/>
    <xf numFmtId="10" fontId="14" fillId="0" borderId="10" xfId="0" applyNumberFormat="1" applyFont="1" applyFill="1" applyBorder="1" applyAlignment="1" applyProtection="1"/>
    <xf numFmtId="7" fontId="14" fillId="0" borderId="22" xfId="0" applyNumberFormat="1" applyFont="1" applyFill="1" applyBorder="1" applyProtection="1"/>
    <xf numFmtId="10" fontId="14" fillId="0" borderId="23" xfId="2" applyNumberFormat="1" applyFont="1" applyFill="1" applyBorder="1" applyAlignment="1" applyProtection="1"/>
    <xf numFmtId="10" fontId="15" fillId="0" borderId="10" xfId="0" applyNumberFormat="1" applyFont="1" applyFill="1" applyBorder="1" applyAlignment="1" applyProtection="1"/>
    <xf numFmtId="7" fontId="15" fillId="0" borderId="12" xfId="0" applyNumberFormat="1" applyFont="1" applyFill="1" applyBorder="1" applyAlignment="1" applyProtection="1"/>
    <xf numFmtId="7" fontId="15" fillId="0" borderId="13" xfId="0" applyNumberFormat="1" applyFont="1" applyFill="1" applyBorder="1" applyAlignment="1" applyProtection="1"/>
    <xf numFmtId="10" fontId="15" fillId="0" borderId="24" xfId="2" applyNumberFormat="1" applyFont="1" applyFill="1" applyBorder="1" applyAlignment="1" applyProtection="1"/>
    <xf numFmtId="0" fontId="16" fillId="0" borderId="0" xfId="0" applyFont="1" applyFill="1" applyBorder="1" applyProtection="1">
      <protection locked="0"/>
    </xf>
    <xf numFmtId="0" fontId="17" fillId="0" borderId="0" xfId="0" applyFont="1" applyBorder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Protection="1"/>
    <xf numFmtId="0" fontId="14" fillId="0" borderId="0" xfId="0" applyFont="1" applyProtection="1"/>
    <xf numFmtId="0" fontId="16" fillId="0" borderId="0" xfId="0" applyFont="1" applyProtection="1">
      <protection locked="0"/>
    </xf>
    <xf numFmtId="37" fontId="3" fillId="0" borderId="25" xfId="0" applyNumberFormat="1" applyFont="1" applyFill="1" applyBorder="1" applyAlignment="1" applyProtection="1">
      <alignment horizontal="center"/>
    </xf>
    <xf numFmtId="0" fontId="14" fillId="0" borderId="0" xfId="0" applyFont="1" applyProtection="1">
      <protection locked="0"/>
    </xf>
    <xf numFmtId="5" fontId="3" fillId="0" borderId="25" xfId="0" applyNumberFormat="1" applyFont="1" applyFill="1" applyBorder="1" applyAlignment="1" applyProtection="1">
      <alignment horizontal="center"/>
    </xf>
    <xf numFmtId="0" fontId="18" fillId="0" borderId="0" xfId="0" applyFont="1" applyAlignment="1" applyProtection="1">
      <alignment horizontal="center"/>
      <protection locked="0"/>
    </xf>
    <xf numFmtId="9" fontId="3" fillId="0" borderId="25" xfId="0" applyNumberFormat="1" applyFont="1" applyFill="1" applyBorder="1" applyAlignment="1" applyProtection="1">
      <alignment horizontal="center"/>
    </xf>
    <xf numFmtId="0" fontId="14" fillId="0" borderId="0" xfId="0" applyFont="1" applyBorder="1" applyProtection="1"/>
    <xf numFmtId="0" fontId="14" fillId="0" borderId="0" xfId="0" applyFont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2" borderId="26" xfId="0" applyFont="1" applyFill="1" applyBorder="1" applyAlignment="1" applyProtection="1">
      <alignment horizontal="centerContinuous"/>
    </xf>
    <xf numFmtId="0" fontId="14" fillId="0" borderId="0" xfId="0" applyFont="1"/>
    <xf numFmtId="0" fontId="15" fillId="2" borderId="27" xfId="0" applyFont="1" applyFill="1" applyBorder="1" applyAlignment="1" applyProtection="1">
      <protection locked="0"/>
    </xf>
    <xf numFmtId="0" fontId="15" fillId="2" borderId="28" xfId="0" applyFont="1" applyFill="1" applyBorder="1" applyAlignment="1" applyProtection="1">
      <alignment horizontal="center" wrapText="1"/>
      <protection locked="0"/>
    </xf>
    <xf numFmtId="0" fontId="15" fillId="2" borderId="28" xfId="0" applyFont="1" applyFill="1" applyBorder="1" applyAlignment="1" applyProtection="1">
      <alignment horizontal="centerContinuous" wrapText="1"/>
      <protection locked="0"/>
    </xf>
    <xf numFmtId="0" fontId="15" fillId="2" borderId="29" xfId="0" applyFont="1" applyFill="1" applyBorder="1" applyAlignment="1" applyProtection="1">
      <alignment horizontal="centerContinuous" wrapText="1"/>
      <protection locked="0"/>
    </xf>
    <xf numFmtId="9" fontId="15" fillId="2" borderId="30" xfId="2" applyNumberFormat="1" applyFont="1" applyFill="1" applyBorder="1" applyAlignment="1">
      <alignment horizontal="centerContinuous"/>
    </xf>
    <xf numFmtId="44" fontId="14" fillId="2" borderId="18" xfId="2" applyFont="1" applyFill="1" applyBorder="1" applyAlignment="1" applyProtection="1">
      <alignment horizontal="centerContinuous"/>
    </xf>
    <xf numFmtId="9" fontId="14" fillId="0" borderId="28" xfId="0" applyNumberFormat="1" applyFont="1" applyBorder="1" applyProtection="1"/>
    <xf numFmtId="9" fontId="15" fillId="2" borderId="17" xfId="0" applyNumberFormat="1" applyFont="1" applyFill="1" applyBorder="1" applyAlignment="1" applyProtection="1">
      <alignment horizontal="centerContinuous"/>
    </xf>
    <xf numFmtId="0" fontId="15" fillId="0" borderId="31" xfId="0" applyNumberFormat="1" applyFont="1" applyFill="1" applyBorder="1" applyAlignment="1" applyProtection="1">
      <alignment horizontal="center"/>
    </xf>
    <xf numFmtId="0" fontId="15" fillId="0" borderId="9" xfId="0" applyNumberFormat="1" applyFont="1" applyFill="1" applyBorder="1" applyAlignment="1" applyProtection="1">
      <alignment horizontal="center"/>
    </xf>
    <xf numFmtId="0" fontId="15" fillId="0" borderId="4" xfId="0" applyNumberFormat="1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Continuous" wrapText="1"/>
      <protection locked="0"/>
    </xf>
    <xf numFmtId="0" fontId="15" fillId="2" borderId="20" xfId="0" applyFont="1" applyFill="1" applyBorder="1" applyAlignment="1" applyProtection="1">
      <alignment horizontal="center" wrapText="1"/>
      <protection locked="0"/>
    </xf>
    <xf numFmtId="9" fontId="15" fillId="2" borderId="17" xfId="0" applyNumberFormat="1" applyFont="1" applyFill="1" applyBorder="1" applyAlignment="1">
      <alignment horizontal="center" wrapText="1"/>
    </xf>
    <xf numFmtId="0" fontId="15" fillId="2" borderId="32" xfId="0" applyFont="1" applyFill="1" applyBorder="1" applyAlignment="1" applyProtection="1">
      <alignment horizontal="center" wrapText="1"/>
    </xf>
    <xf numFmtId="9" fontId="15" fillId="2" borderId="17" xfId="0" applyNumberFormat="1" applyFont="1" applyFill="1" applyBorder="1" applyAlignment="1" applyProtection="1">
      <alignment horizontal="center" wrapText="1"/>
    </xf>
    <xf numFmtId="0" fontId="15" fillId="2" borderId="19" xfId="0" applyFont="1" applyFill="1" applyBorder="1" applyAlignment="1" applyProtection="1">
      <alignment horizontal="center" wrapText="1"/>
    </xf>
    <xf numFmtId="0" fontId="15" fillId="0" borderId="33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3" borderId="34" xfId="0" applyNumberFormat="1" applyFont="1" applyFill="1" applyBorder="1" applyAlignment="1" applyProtection="1"/>
    <xf numFmtId="0" fontId="15" fillId="3" borderId="3" xfId="0" applyNumberFormat="1" applyFont="1" applyFill="1" applyBorder="1" applyAlignment="1" applyProtection="1">
      <alignment wrapText="1"/>
    </xf>
    <xf numFmtId="0" fontId="15" fillId="3" borderId="0" xfId="0" applyNumberFormat="1" applyFont="1" applyFill="1" applyBorder="1" applyAlignment="1" applyProtection="1">
      <alignment wrapText="1"/>
    </xf>
    <xf numFmtId="0" fontId="15" fillId="3" borderId="0" xfId="0" applyNumberFormat="1" applyFont="1" applyFill="1" applyBorder="1" applyAlignment="1" applyProtection="1">
      <alignment horizontal="center" wrapText="1"/>
    </xf>
    <xf numFmtId="0" fontId="15" fillId="3" borderId="35" xfId="0" applyNumberFormat="1" applyFont="1" applyFill="1" applyBorder="1" applyAlignment="1" applyProtection="1">
      <alignment horizontal="center" wrapText="1"/>
    </xf>
    <xf numFmtId="7" fontId="15" fillId="3" borderId="35" xfId="0" applyNumberFormat="1" applyFont="1" applyFill="1" applyBorder="1" applyAlignment="1" applyProtection="1">
      <alignment wrapText="1"/>
    </xf>
    <xf numFmtId="10" fontId="15" fillId="3" borderId="36" xfId="0" applyNumberFormat="1" applyFont="1" applyFill="1" applyBorder="1" applyAlignment="1" applyProtection="1">
      <alignment horizontal="center" wrapText="1"/>
    </xf>
    <xf numFmtId="7" fontId="15" fillId="3" borderId="20" xfId="0" applyNumberFormat="1" applyFont="1" applyFill="1" applyBorder="1" applyAlignment="1" applyProtection="1">
      <alignment horizontal="center" wrapText="1"/>
    </xf>
    <xf numFmtId="7" fontId="15" fillId="3" borderId="15" xfId="0" applyNumberFormat="1" applyFont="1" applyFill="1" applyBorder="1" applyAlignment="1" applyProtection="1">
      <alignment horizontal="center" wrapText="1"/>
    </xf>
    <xf numFmtId="7" fontId="14" fillId="3" borderId="37" xfId="0" applyNumberFormat="1" applyFont="1" applyFill="1" applyBorder="1" applyProtection="1"/>
    <xf numFmtId="7" fontId="14" fillId="3" borderId="38" xfId="0" applyNumberFormat="1" applyFont="1" applyFill="1" applyBorder="1" applyProtection="1"/>
    <xf numFmtId="10" fontId="14" fillId="3" borderId="8" xfId="0" applyNumberFormat="1" applyFont="1" applyFill="1" applyBorder="1" applyProtection="1"/>
    <xf numFmtId="0" fontId="14" fillId="0" borderId="0" xfId="0" applyNumberFormat="1" applyFont="1" applyProtection="1"/>
    <xf numFmtId="0" fontId="14" fillId="2" borderId="39" xfId="0" applyNumberFormat="1" applyFont="1" applyFill="1" applyBorder="1" applyAlignment="1" applyProtection="1">
      <alignment horizontal="centerContinuous"/>
    </xf>
    <xf numFmtId="0" fontId="14" fillId="2" borderId="40" xfId="2" applyNumberFormat="1" applyFont="1" applyFill="1" applyBorder="1" applyAlignment="1" applyProtection="1">
      <alignment horizontal="centerContinuous" wrapText="1"/>
    </xf>
    <xf numFmtId="0" fontId="14" fillId="2" borderId="40" xfId="0" applyNumberFormat="1" applyFont="1" applyFill="1" applyBorder="1" applyAlignment="1" applyProtection="1">
      <alignment horizontal="centerContinuous"/>
    </xf>
    <xf numFmtId="0" fontId="14" fillId="2" borderId="19" xfId="2" applyNumberFormat="1" applyFont="1" applyFill="1" applyBorder="1" applyAlignment="1" applyProtection="1">
      <alignment horizontal="center"/>
    </xf>
    <xf numFmtId="0" fontId="14" fillId="2" borderId="32" xfId="2" applyNumberFormat="1" applyFont="1" applyFill="1" applyBorder="1" applyAlignment="1" applyProtection="1">
      <alignment horizontal="center"/>
    </xf>
    <xf numFmtId="7" fontId="14" fillId="0" borderId="18" xfId="2" applyNumberFormat="1" applyFont="1" applyBorder="1" applyProtection="1"/>
    <xf numFmtId="10" fontId="14" fillId="0" borderId="17" xfId="3" applyNumberFormat="1" applyFont="1" applyBorder="1" applyAlignment="1" applyProtection="1"/>
    <xf numFmtId="7" fontId="14" fillId="0" borderId="32" xfId="2" applyNumberFormat="1" applyFont="1" applyBorder="1" applyAlignment="1" applyProtection="1"/>
    <xf numFmtId="7" fontId="14" fillId="0" borderId="19" xfId="2" applyNumberFormat="1" applyFont="1" applyBorder="1" applyAlignment="1" applyProtection="1"/>
    <xf numFmtId="7" fontId="14" fillId="0" borderId="25" xfId="0" applyNumberFormat="1" applyFont="1" applyBorder="1" applyProtection="1"/>
    <xf numFmtId="7" fontId="14" fillId="0" borderId="19" xfId="0" applyNumberFormat="1" applyFont="1" applyBorder="1" applyProtection="1"/>
    <xf numFmtId="10" fontId="14" fillId="0" borderId="32" xfId="0" applyNumberFormat="1" applyFont="1" applyBorder="1" applyProtection="1"/>
    <xf numFmtId="44" fontId="14" fillId="2" borderId="19" xfId="2" applyNumberFormat="1" applyFont="1" applyFill="1" applyBorder="1" applyProtection="1">
      <protection locked="0"/>
    </xf>
    <xf numFmtId="0" fontId="14" fillId="2" borderId="19" xfId="1" applyNumberFormat="1" applyFont="1" applyFill="1" applyBorder="1" applyAlignment="1" applyProtection="1">
      <alignment horizontal="center"/>
      <protection locked="0"/>
    </xf>
    <xf numFmtId="164" fontId="14" fillId="2" borderId="32" xfId="3" applyNumberFormat="1" applyFont="1" applyFill="1" applyBorder="1" applyAlignment="1" applyProtection="1">
      <alignment horizontal="center"/>
      <protection locked="0"/>
    </xf>
    <xf numFmtId="7" fontId="14" fillId="0" borderId="18" xfId="0" applyNumberFormat="1" applyFont="1" applyBorder="1" applyProtection="1">
      <protection locked="0"/>
    </xf>
    <xf numFmtId="10" fontId="14" fillId="0" borderId="25" xfId="3" applyNumberFormat="1" applyFont="1" applyFill="1" applyBorder="1" applyAlignment="1" applyProtection="1">
      <protection locked="0"/>
    </xf>
    <xf numFmtId="7" fontId="14" fillId="0" borderId="32" xfId="2" applyNumberFormat="1" applyFont="1" applyFill="1" applyBorder="1" applyAlignment="1" applyProtection="1"/>
    <xf numFmtId="7" fontId="14" fillId="0" borderId="25" xfId="0" applyNumberFormat="1" applyFont="1" applyBorder="1"/>
    <xf numFmtId="7" fontId="14" fillId="0" borderId="19" xfId="0" applyNumberFormat="1" applyFont="1" applyBorder="1"/>
    <xf numFmtId="10" fontId="14" fillId="0" borderId="32" xfId="0" applyNumberFormat="1" applyFont="1" applyBorder="1"/>
    <xf numFmtId="0" fontId="15" fillId="3" borderId="39" xfId="0" applyNumberFormat="1" applyFont="1" applyFill="1" applyBorder="1" applyProtection="1"/>
    <xf numFmtId="0" fontId="14" fillId="3" borderId="40" xfId="2" applyNumberFormat="1" applyFont="1" applyFill="1" applyBorder="1" applyProtection="1"/>
    <xf numFmtId="0" fontId="14" fillId="3" borderId="40" xfId="0" applyNumberFormat="1" applyFont="1" applyFill="1" applyBorder="1" applyProtection="1"/>
    <xf numFmtId="0" fontId="14" fillId="3" borderId="18" xfId="2" applyNumberFormat="1" applyFont="1" applyFill="1" applyBorder="1" applyProtection="1"/>
    <xf numFmtId="7" fontId="14" fillId="3" borderId="18" xfId="2" applyNumberFormat="1" applyFont="1" applyFill="1" applyBorder="1" applyProtection="1"/>
    <xf numFmtId="10" fontId="14" fillId="3" borderId="17" xfId="3" applyNumberFormat="1" applyFont="1" applyFill="1" applyBorder="1" applyAlignment="1" applyProtection="1"/>
    <xf numFmtId="7" fontId="14" fillId="3" borderId="32" xfId="2" applyNumberFormat="1" applyFont="1" applyFill="1" applyBorder="1" applyAlignment="1" applyProtection="1"/>
    <xf numFmtId="7" fontId="14" fillId="3" borderId="19" xfId="0" applyNumberFormat="1" applyFont="1" applyFill="1" applyBorder="1" applyProtection="1"/>
    <xf numFmtId="7" fontId="14" fillId="3" borderId="25" xfId="0" applyNumberFormat="1" applyFont="1" applyFill="1" applyBorder="1" applyProtection="1"/>
    <xf numFmtId="10" fontId="14" fillId="3" borderId="32" xfId="0" applyNumberFormat="1" applyFont="1" applyFill="1" applyBorder="1" applyProtection="1"/>
    <xf numFmtId="7" fontId="14" fillId="0" borderId="32" xfId="0" applyNumberFormat="1" applyFont="1" applyBorder="1" applyProtection="1">
      <protection locked="0"/>
    </xf>
    <xf numFmtId="0" fontId="14" fillId="2" borderId="1" xfId="0" applyNumberFormat="1" applyFont="1" applyFill="1" applyBorder="1" applyAlignment="1" applyProtection="1">
      <alignment horizontal="centerContinuous"/>
    </xf>
    <xf numFmtId="0" fontId="14" fillId="2" borderId="0" xfId="0" applyNumberFormat="1" applyFont="1" applyFill="1" applyBorder="1" applyAlignment="1" applyProtection="1">
      <alignment horizontal="centerContinuous" wrapText="1"/>
    </xf>
    <xf numFmtId="0" fontId="14" fillId="2" borderId="19" xfId="0" applyNumberFormat="1" applyFont="1" applyFill="1" applyBorder="1" applyAlignment="1" applyProtection="1">
      <alignment horizontal="centerContinuous"/>
    </xf>
    <xf numFmtId="7" fontId="14" fillId="0" borderId="18" xfId="0" applyNumberFormat="1" applyFont="1" applyBorder="1" applyProtection="1"/>
    <xf numFmtId="10" fontId="14" fillId="0" borderId="17" xfId="0" applyNumberFormat="1" applyFont="1" applyBorder="1" applyAlignment="1" applyProtection="1"/>
    <xf numFmtId="7" fontId="14" fillId="0" borderId="32" xfId="0" applyNumberFormat="1" applyFont="1" applyBorder="1" applyAlignment="1" applyProtection="1"/>
    <xf numFmtId="7" fontId="14" fillId="0" borderId="19" xfId="2" applyNumberFormat="1" applyFont="1" applyBorder="1" applyProtection="1"/>
    <xf numFmtId="0" fontId="14" fillId="2" borderId="39" xfId="0" applyFont="1" applyFill="1" applyBorder="1" applyAlignment="1" applyProtection="1">
      <alignment horizontal="center"/>
      <protection locked="0"/>
    </xf>
    <xf numFmtId="167" fontId="14" fillId="2" borderId="19" xfId="2" applyNumberFormat="1" applyFont="1" applyFill="1" applyBorder="1" applyAlignment="1" applyProtection="1">
      <protection locked="0"/>
    </xf>
    <xf numFmtId="0" fontId="14" fillId="2" borderId="19" xfId="0" applyFont="1" applyFill="1" applyBorder="1" applyAlignment="1" applyProtection="1">
      <alignment horizontal="center"/>
      <protection locked="0"/>
    </xf>
    <xf numFmtId="164" fontId="14" fillId="2" borderId="18" xfId="3" applyNumberFormat="1" applyFont="1" applyFill="1" applyBorder="1" applyAlignment="1" applyProtection="1">
      <alignment horizontal="center"/>
      <protection locked="0"/>
    </xf>
    <xf numFmtId="44" fontId="14" fillId="2" borderId="19" xfId="2" applyFont="1" applyFill="1" applyBorder="1" applyAlignment="1" applyProtection="1">
      <protection locked="0"/>
    </xf>
    <xf numFmtId="0" fontId="15" fillId="3" borderId="34" xfId="0" applyNumberFormat="1" applyFont="1" applyFill="1" applyBorder="1" applyProtection="1"/>
    <xf numFmtId="0" fontId="14" fillId="3" borderId="3" xfId="2" applyNumberFormat="1" applyFont="1" applyFill="1" applyBorder="1" applyProtection="1"/>
    <xf numFmtId="0" fontId="14" fillId="3" borderId="3" xfId="0" applyNumberFormat="1" applyFont="1" applyFill="1" applyBorder="1" applyProtection="1"/>
    <xf numFmtId="0" fontId="14" fillId="3" borderId="0" xfId="2" applyNumberFormat="1" applyFont="1" applyFill="1" applyBorder="1" applyProtection="1"/>
    <xf numFmtId="0" fontId="14" fillId="3" borderId="35" xfId="2" applyNumberFormat="1" applyFont="1" applyFill="1" applyBorder="1" applyProtection="1"/>
    <xf numFmtId="7" fontId="14" fillId="3" borderId="35" xfId="2" applyNumberFormat="1" applyFont="1" applyFill="1" applyBorder="1" applyProtection="1"/>
    <xf numFmtId="0" fontId="14" fillId="3" borderId="18" xfId="0" applyNumberFormat="1" applyFont="1" applyFill="1" applyBorder="1" applyProtection="1"/>
    <xf numFmtId="7" fontId="14" fillId="3" borderId="32" xfId="0" applyNumberFormat="1" applyFont="1" applyFill="1" applyBorder="1" applyAlignment="1" applyProtection="1"/>
    <xf numFmtId="0" fontId="14" fillId="2" borderId="34" xfId="0" applyNumberFormat="1" applyFont="1" applyFill="1" applyBorder="1" applyAlignment="1" applyProtection="1">
      <alignment horizontal="left" indent="1"/>
      <protection locked="0"/>
    </xf>
    <xf numFmtId="44" fontId="14" fillId="2" borderId="3" xfId="2" applyFont="1" applyFill="1" applyBorder="1" applyProtection="1">
      <protection locked="0"/>
    </xf>
    <xf numFmtId="0" fontId="14" fillId="2" borderId="3" xfId="0" applyFont="1" applyFill="1" applyBorder="1" applyProtection="1">
      <protection locked="0"/>
    </xf>
    <xf numFmtId="0" fontId="15" fillId="3" borderId="1" xfId="0" applyNumberFormat="1" applyFont="1" applyFill="1" applyBorder="1" applyAlignment="1" applyProtection="1"/>
    <xf numFmtId="0" fontId="14" fillId="3" borderId="0" xfId="0" applyNumberFormat="1" applyFont="1" applyFill="1" applyBorder="1" applyAlignment="1" applyProtection="1">
      <alignment wrapText="1"/>
    </xf>
    <xf numFmtId="0" fontId="14" fillId="3" borderId="0" xfId="0" applyNumberFormat="1" applyFont="1" applyFill="1" applyBorder="1" applyProtection="1"/>
    <xf numFmtId="0" fontId="14" fillId="2" borderId="39" xfId="0" applyFont="1" applyFill="1" applyBorder="1" applyAlignment="1" applyProtection="1">
      <alignment horizontal="left" indent="1"/>
      <protection locked="0"/>
    </xf>
    <xf numFmtId="44" fontId="14" fillId="2" borderId="40" xfId="2" applyFont="1" applyFill="1" applyBorder="1" applyProtection="1">
      <protection locked="0"/>
    </xf>
    <xf numFmtId="0" fontId="14" fillId="2" borderId="40" xfId="0" applyFont="1" applyFill="1" applyBorder="1" applyProtection="1">
      <protection locked="0"/>
    </xf>
    <xf numFmtId="165" fontId="14" fillId="2" borderId="40" xfId="1" applyNumberFormat="1" applyFont="1" applyFill="1" applyBorder="1" applyProtection="1">
      <protection locked="0"/>
    </xf>
    <xf numFmtId="0" fontId="14" fillId="2" borderId="39" xfId="0" applyNumberFormat="1" applyFont="1" applyFill="1" applyBorder="1" applyAlignment="1" applyProtection="1">
      <alignment horizontal="left" indent="1"/>
      <protection locked="0"/>
    </xf>
    <xf numFmtId="10" fontId="14" fillId="0" borderId="11" xfId="3" applyNumberFormat="1" applyFont="1" applyFill="1" applyBorder="1" applyAlignment="1" applyProtection="1">
      <protection locked="0"/>
    </xf>
    <xf numFmtId="7" fontId="14" fillId="0" borderId="41" xfId="2" applyNumberFormat="1" applyFont="1" applyFill="1" applyBorder="1" applyAlignment="1" applyProtection="1"/>
    <xf numFmtId="10" fontId="14" fillId="0" borderId="11" xfId="3" applyNumberFormat="1" applyFont="1" applyBorder="1" applyAlignment="1" applyProtection="1"/>
    <xf numFmtId="7" fontId="14" fillId="0" borderId="42" xfId="0" applyNumberFormat="1" applyFont="1" applyBorder="1"/>
    <xf numFmtId="10" fontId="14" fillId="0" borderId="29" xfId="0" applyNumberFormat="1" applyFont="1" applyBorder="1"/>
    <xf numFmtId="0" fontId="15" fillId="2" borderId="43" xfId="0" applyFont="1" applyFill="1" applyBorder="1" applyProtection="1"/>
    <xf numFmtId="44" fontId="14" fillId="2" borderId="44" xfId="2" applyFont="1" applyFill="1" applyBorder="1" applyProtection="1"/>
    <xf numFmtId="165" fontId="14" fillId="2" borderId="44" xfId="1" applyNumberFormat="1" applyFont="1" applyFill="1" applyBorder="1" applyAlignment="1" applyProtection="1">
      <alignment horizontal="right"/>
    </xf>
    <xf numFmtId="0" fontId="14" fillId="2" borderId="44" xfId="0" applyFont="1" applyFill="1" applyBorder="1" applyProtection="1"/>
    <xf numFmtId="7" fontId="15" fillId="2" borderId="24" xfId="2" applyNumberFormat="1" applyFont="1" applyFill="1" applyBorder="1" applyProtection="1"/>
    <xf numFmtId="10" fontId="15" fillId="2" borderId="45" xfId="3" applyNumberFormat="1" applyFont="1" applyFill="1" applyBorder="1" applyAlignment="1" applyProtection="1"/>
    <xf numFmtId="7" fontId="15" fillId="2" borderId="26" xfId="2" applyNumberFormat="1" applyFont="1" applyFill="1" applyBorder="1" applyAlignment="1" applyProtection="1"/>
    <xf numFmtId="7" fontId="15" fillId="2" borderId="46" xfId="2" applyNumberFormat="1" applyFont="1" applyFill="1" applyBorder="1" applyProtection="1"/>
    <xf numFmtId="7" fontId="15" fillId="0" borderId="46" xfId="0" applyNumberFormat="1" applyFont="1" applyBorder="1" applyProtection="1"/>
    <xf numFmtId="7" fontId="15" fillId="0" borderId="47" xfId="0" applyNumberFormat="1" applyFont="1" applyBorder="1" applyProtection="1"/>
    <xf numFmtId="10" fontId="14" fillId="0" borderId="24" xfId="0" applyNumberFormat="1" applyFont="1" applyBorder="1"/>
    <xf numFmtId="44" fontId="17" fillId="0" borderId="0" xfId="2" applyFont="1" applyFill="1" applyBorder="1" applyProtection="1">
      <protection locked="0"/>
    </xf>
    <xf numFmtId="166" fontId="17" fillId="0" borderId="0" xfId="3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Protection="1"/>
    <xf numFmtId="9" fontId="17" fillId="0" borderId="0" xfId="0" applyNumberFormat="1" applyFont="1" applyFill="1" applyBorder="1" applyProtection="1"/>
    <xf numFmtId="44" fontId="17" fillId="0" borderId="0" xfId="0" applyNumberFormat="1" applyFont="1" applyProtection="1">
      <protection locked="0"/>
    </xf>
    <xf numFmtId="9" fontId="17" fillId="0" borderId="0" xfId="0" applyNumberFormat="1" applyFont="1" applyAlignment="1" applyProtection="1">
      <alignment horizontal="center"/>
      <protection locked="0"/>
    </xf>
    <xf numFmtId="44" fontId="17" fillId="0" borderId="0" xfId="0" applyNumberFormat="1" applyFont="1" applyProtection="1"/>
    <xf numFmtId="9" fontId="17" fillId="0" borderId="0" xfId="0" applyNumberFormat="1" applyFont="1" applyProtection="1"/>
    <xf numFmtId="9" fontId="14" fillId="0" borderId="0" xfId="0" applyNumberFormat="1" applyFont="1" applyAlignment="1">
      <alignment horizontal="center"/>
    </xf>
    <xf numFmtId="9" fontId="14" fillId="0" borderId="0" xfId="0" applyNumberFormat="1" applyFont="1" applyProtection="1"/>
    <xf numFmtId="0" fontId="15" fillId="2" borderId="44" xfId="0" applyFont="1" applyFill="1" applyBorder="1" applyAlignment="1" applyProtection="1">
      <alignment horizontal="centerContinuous"/>
    </xf>
    <xf numFmtId="0" fontId="14" fillId="2" borderId="44" xfId="0" applyFont="1" applyFill="1" applyBorder="1" applyAlignment="1" applyProtection="1">
      <alignment horizontal="centerContinuous"/>
    </xf>
    <xf numFmtId="0" fontId="14" fillId="2" borderId="48" xfId="0" applyNumberFormat="1" applyFont="1" applyFill="1" applyBorder="1" applyAlignment="1" applyProtection="1">
      <protection locked="0"/>
    </xf>
    <xf numFmtId="0" fontId="15" fillId="2" borderId="49" xfId="0" applyNumberFormat="1" applyFont="1" applyFill="1" applyBorder="1" applyAlignment="1" applyProtection="1">
      <alignment horizontal="centerContinuous" wrapText="1"/>
      <protection locked="0"/>
    </xf>
    <xf numFmtId="0" fontId="15" fillId="2" borderId="50" xfId="0" applyNumberFormat="1" applyFont="1" applyFill="1" applyBorder="1" applyAlignment="1" applyProtection="1">
      <alignment horizontal="center" wrapText="1"/>
      <protection locked="0"/>
    </xf>
    <xf numFmtId="0" fontId="15" fillId="2" borderId="51" xfId="2" applyNumberFormat="1" applyFont="1" applyFill="1" applyBorder="1" applyAlignment="1">
      <alignment horizontal="centerContinuous"/>
    </xf>
    <xf numFmtId="0" fontId="14" fillId="2" borderId="52" xfId="2" applyNumberFormat="1" applyFont="1" applyFill="1" applyBorder="1" applyAlignment="1">
      <alignment horizontal="centerContinuous"/>
    </xf>
    <xf numFmtId="0" fontId="15" fillId="2" borderId="51" xfId="0" applyNumberFormat="1" applyFont="1" applyFill="1" applyBorder="1" applyAlignment="1">
      <alignment horizontal="centerContinuous"/>
    </xf>
    <xf numFmtId="0" fontId="15" fillId="2" borderId="53" xfId="0" applyNumberFormat="1" applyFont="1" applyFill="1" applyBorder="1" applyAlignment="1">
      <alignment horizontal="centerContinuous" wrapText="1"/>
    </xf>
    <xf numFmtId="0" fontId="14" fillId="0" borderId="0" xfId="0" applyNumberFormat="1" applyFont="1"/>
    <xf numFmtId="0" fontId="15" fillId="2" borderId="54" xfId="0" applyNumberFormat="1" applyFont="1" applyFill="1" applyBorder="1" applyAlignment="1" applyProtection="1">
      <alignment horizontal="centerContinuous" wrapText="1"/>
      <protection locked="0"/>
    </xf>
    <xf numFmtId="0" fontId="15" fillId="2" borderId="55" xfId="0" applyNumberFormat="1" applyFont="1" applyFill="1" applyBorder="1" applyAlignment="1" applyProtection="1">
      <alignment horizontal="center" wrapText="1"/>
      <protection locked="0"/>
    </xf>
    <xf numFmtId="0" fontId="15" fillId="2" borderId="56" xfId="0" applyNumberFormat="1" applyFont="1" applyFill="1" applyBorder="1" applyAlignment="1">
      <alignment horizontal="center" wrapText="1"/>
    </xf>
    <xf numFmtId="0" fontId="15" fillId="2" borderId="57" xfId="0" applyNumberFormat="1" applyFont="1" applyFill="1" applyBorder="1" applyAlignment="1">
      <alignment horizontal="center" wrapText="1"/>
    </xf>
    <xf numFmtId="0" fontId="15" fillId="2" borderId="58" xfId="0" applyNumberFormat="1" applyFont="1" applyFill="1" applyBorder="1" applyAlignment="1">
      <alignment horizontal="center" wrapText="1"/>
    </xf>
    <xf numFmtId="0" fontId="15" fillId="3" borderId="59" xfId="0" applyNumberFormat="1" applyFont="1" applyFill="1" applyBorder="1" applyAlignment="1" applyProtection="1"/>
    <xf numFmtId="0" fontId="15" fillId="3" borderId="34" xfId="0" applyNumberFormat="1" applyFont="1" applyFill="1" applyBorder="1" applyAlignment="1" applyProtection="1">
      <alignment horizontal="center" wrapText="1"/>
    </xf>
    <xf numFmtId="7" fontId="15" fillId="3" borderId="20" xfId="0" applyNumberFormat="1" applyFont="1" applyFill="1" applyBorder="1" applyAlignment="1" applyProtection="1">
      <alignment wrapText="1"/>
    </xf>
    <xf numFmtId="7" fontId="14" fillId="3" borderId="7" xfId="0" applyNumberFormat="1" applyFont="1" applyFill="1" applyBorder="1" applyProtection="1"/>
    <xf numFmtId="0" fontId="14" fillId="2" borderId="30" xfId="0" applyNumberFormat="1" applyFont="1" applyFill="1" applyBorder="1" applyAlignment="1" applyProtection="1">
      <alignment horizontal="centerContinuous"/>
    </xf>
    <xf numFmtId="0" fontId="14" fillId="0" borderId="19" xfId="2" applyNumberFormat="1" applyFont="1" applyBorder="1" applyAlignment="1" applyProtection="1">
      <alignment horizontal="center"/>
    </xf>
    <xf numFmtId="0" fontId="14" fillId="0" borderId="19" xfId="0" applyNumberFormat="1" applyFont="1" applyBorder="1" applyAlignment="1" applyProtection="1">
      <alignment horizontal="center"/>
    </xf>
    <xf numFmtId="0" fontId="14" fillId="2" borderId="18" xfId="2" applyNumberFormat="1" applyFont="1" applyFill="1" applyBorder="1" applyAlignment="1" applyProtection="1">
      <alignment horizontal="center"/>
    </xf>
    <xf numFmtId="7" fontId="14" fillId="0" borderId="17" xfId="0" applyNumberFormat="1" applyFont="1" applyBorder="1" applyProtection="1"/>
    <xf numFmtId="37" fontId="14" fillId="2" borderId="19" xfId="2" applyNumberFormat="1" applyFont="1" applyFill="1" applyBorder="1" applyAlignment="1" applyProtection="1">
      <protection locked="0"/>
    </xf>
    <xf numFmtId="164" fontId="14" fillId="2" borderId="18" xfId="0" applyNumberFormat="1" applyFont="1" applyFill="1" applyBorder="1" applyProtection="1">
      <protection locked="0"/>
    </xf>
    <xf numFmtId="7" fontId="14" fillId="0" borderId="18" xfId="2" applyNumberFormat="1" applyFont="1" applyBorder="1" applyAlignment="1" applyProtection="1">
      <protection locked="0"/>
    </xf>
    <xf numFmtId="10" fontId="14" fillId="0" borderId="17" xfId="3" applyNumberFormat="1" applyFont="1" applyBorder="1" applyAlignment="1"/>
    <xf numFmtId="7" fontId="14" fillId="0" borderId="17" xfId="0" applyNumberFormat="1" applyFont="1" applyBorder="1"/>
    <xf numFmtId="164" fontId="14" fillId="2" borderId="16" xfId="0" applyNumberFormat="1" applyFont="1" applyFill="1" applyBorder="1" applyProtection="1">
      <protection locked="0"/>
    </xf>
    <xf numFmtId="164" fontId="14" fillId="2" borderId="18" xfId="2" applyNumberFormat="1" applyFont="1" applyFill="1" applyBorder="1" applyProtection="1">
      <protection locked="0"/>
    </xf>
    <xf numFmtId="0" fontId="15" fillId="3" borderId="60" xfId="0" applyNumberFormat="1" applyFont="1" applyFill="1" applyBorder="1" applyAlignment="1" applyProtection="1"/>
    <xf numFmtId="10" fontId="14" fillId="3" borderId="25" xfId="0" applyNumberFormat="1" applyFont="1" applyFill="1" applyBorder="1" applyAlignment="1" applyProtection="1"/>
    <xf numFmtId="7" fontId="14" fillId="3" borderId="18" xfId="0" applyNumberFormat="1" applyFont="1" applyFill="1" applyBorder="1" applyAlignment="1" applyProtection="1"/>
    <xf numFmtId="7" fontId="14" fillId="3" borderId="18" xfId="2" applyNumberFormat="1" applyFont="1" applyFill="1" applyBorder="1" applyAlignment="1" applyProtection="1"/>
    <xf numFmtId="7" fontId="14" fillId="3" borderId="17" xfId="0" applyNumberFormat="1" applyFont="1" applyFill="1" applyBorder="1" applyProtection="1"/>
    <xf numFmtId="0" fontId="14" fillId="2" borderId="19" xfId="2" applyNumberFormat="1" applyFont="1" applyFill="1" applyBorder="1" applyAlignment="1" applyProtection="1">
      <alignment horizontal="center" wrapText="1"/>
    </xf>
    <xf numFmtId="7" fontId="14" fillId="0" borderId="16" xfId="2" applyNumberFormat="1" applyFont="1" applyBorder="1" applyAlignment="1" applyProtection="1"/>
    <xf numFmtId="10" fontId="14" fillId="0" borderId="25" xfId="3" applyNumberFormat="1" applyFont="1" applyFill="1" applyBorder="1" applyAlignment="1" applyProtection="1"/>
    <xf numFmtId="44" fontId="14" fillId="2" borderId="19" xfId="2" applyNumberFormat="1" applyFont="1" applyFill="1" applyBorder="1" applyAlignment="1" applyProtection="1">
      <protection locked="0"/>
    </xf>
    <xf numFmtId="0" fontId="15" fillId="3" borderId="60" xfId="0" applyNumberFormat="1" applyFont="1" applyFill="1" applyBorder="1" applyAlignment="1" applyProtection="1">
      <alignment wrapText="1"/>
    </xf>
    <xf numFmtId="0" fontId="14" fillId="3" borderId="0" xfId="0" applyNumberFormat="1" applyFont="1" applyFill="1" applyBorder="1" applyAlignment="1" applyProtection="1"/>
    <xf numFmtId="0" fontId="14" fillId="3" borderId="39" xfId="2" applyNumberFormat="1" applyFont="1" applyFill="1" applyBorder="1" applyAlignment="1" applyProtection="1"/>
    <xf numFmtId="0" fontId="14" fillId="3" borderId="0" xfId="2" applyNumberFormat="1" applyFont="1" applyFill="1" applyBorder="1" applyAlignment="1" applyProtection="1"/>
    <xf numFmtId="7" fontId="14" fillId="0" borderId="18" xfId="2" applyNumberFormat="1" applyFont="1" applyBorder="1" applyAlignment="1" applyProtection="1"/>
    <xf numFmtId="0" fontId="15" fillId="3" borderId="30" xfId="0" applyNumberFormat="1" applyFont="1" applyFill="1" applyBorder="1" applyAlignment="1" applyProtection="1"/>
    <xf numFmtId="0" fontId="14" fillId="3" borderId="19" xfId="0" applyNumberFormat="1" applyFont="1" applyFill="1" applyBorder="1" applyProtection="1"/>
    <xf numFmtId="0" fontId="14" fillId="3" borderId="39" xfId="2" applyNumberFormat="1" applyFont="1" applyFill="1" applyBorder="1" applyProtection="1"/>
    <xf numFmtId="0" fontId="14" fillId="0" borderId="17" xfId="0" applyNumberFormat="1" applyFont="1" applyBorder="1" applyAlignment="1" applyProtection="1">
      <alignment horizontal="centerContinuous" wrapText="1"/>
    </xf>
    <xf numFmtId="0" fontId="14" fillId="0" borderId="32" xfId="0" applyNumberFormat="1" applyFont="1" applyBorder="1" applyAlignment="1" applyProtection="1">
      <alignment horizontal="center"/>
    </xf>
    <xf numFmtId="0" fontId="14" fillId="0" borderId="17" xfId="0" applyNumberFormat="1" applyFont="1" applyBorder="1" applyAlignment="1" applyProtection="1">
      <alignment horizontal="left" wrapText="1" indent="1"/>
      <protection locked="0"/>
    </xf>
    <xf numFmtId="44" fontId="14" fillId="0" borderId="19" xfId="2" applyNumberFormat="1" applyFont="1" applyBorder="1" applyAlignment="1" applyProtection="1">
      <protection locked="0"/>
    </xf>
    <xf numFmtId="0" fontId="14" fillId="0" borderId="19" xfId="0" applyNumberFormat="1" applyFont="1" applyBorder="1" applyAlignment="1" applyProtection="1">
      <alignment horizontal="center"/>
      <protection locked="0"/>
    </xf>
    <xf numFmtId="164" fontId="14" fillId="0" borderId="32" xfId="3" applyNumberFormat="1" applyFont="1" applyBorder="1" applyAlignment="1" applyProtection="1">
      <protection locked="0"/>
    </xf>
    <xf numFmtId="0" fontId="15" fillId="4" borderId="30" xfId="0" applyNumberFormat="1" applyFont="1" applyFill="1" applyBorder="1" applyProtection="1"/>
    <xf numFmtId="0" fontId="14" fillId="4" borderId="39" xfId="0" applyNumberFormat="1" applyFont="1" applyFill="1" applyBorder="1" applyProtection="1"/>
    <xf numFmtId="0" fontId="14" fillId="4" borderId="40" xfId="2" applyNumberFormat="1" applyFont="1" applyFill="1" applyBorder="1" applyProtection="1"/>
    <xf numFmtId="0" fontId="14" fillId="0" borderId="61" xfId="0" applyNumberFormat="1" applyFont="1" applyBorder="1" applyAlignment="1" applyProtection="1">
      <alignment horizontal="centerContinuous"/>
    </xf>
    <xf numFmtId="0" fontId="14" fillId="0" borderId="17" xfId="0" applyNumberFormat="1" applyFont="1" applyBorder="1" applyAlignment="1" applyProtection="1">
      <alignment horizontal="left" indent="1"/>
      <protection locked="0"/>
    </xf>
    <xf numFmtId="0" fontId="14" fillId="0" borderId="19" xfId="2" applyNumberFormat="1" applyFont="1" applyBorder="1" applyAlignment="1" applyProtection="1">
      <alignment horizontal="centerContinuous"/>
      <protection locked="0"/>
    </xf>
    <xf numFmtId="10" fontId="14" fillId="0" borderId="17" xfId="3" applyNumberFormat="1" applyFont="1" applyFill="1" applyBorder="1" applyAlignment="1" applyProtection="1">
      <protection locked="0"/>
    </xf>
    <xf numFmtId="0" fontId="14" fillId="0" borderId="11" xfId="0" applyNumberFormat="1" applyFont="1" applyBorder="1" applyAlignment="1" applyProtection="1">
      <alignment horizontal="left" indent="1"/>
      <protection locked="0"/>
    </xf>
    <xf numFmtId="44" fontId="14" fillId="0" borderId="22" xfId="2" applyNumberFormat="1" applyFont="1" applyBorder="1" applyAlignment="1" applyProtection="1">
      <protection locked="0"/>
    </xf>
    <xf numFmtId="0" fontId="14" fillId="0" borderId="22" xfId="2" applyNumberFormat="1" applyFont="1" applyBorder="1" applyAlignment="1" applyProtection="1">
      <alignment horizontal="centerContinuous"/>
      <protection locked="0"/>
    </xf>
    <xf numFmtId="0" fontId="14" fillId="0" borderId="22" xfId="0" applyNumberFormat="1" applyFont="1" applyBorder="1" applyAlignment="1" applyProtection="1">
      <alignment horizontal="center"/>
      <protection locked="0"/>
    </xf>
    <xf numFmtId="164" fontId="14" fillId="0" borderId="41" xfId="3" applyNumberFormat="1" applyFont="1" applyBorder="1" applyAlignment="1" applyProtection="1">
      <protection locked="0"/>
    </xf>
    <xf numFmtId="7" fontId="14" fillId="0" borderId="21" xfId="2" applyNumberFormat="1" applyFont="1" applyBorder="1" applyAlignment="1" applyProtection="1">
      <protection locked="0"/>
    </xf>
    <xf numFmtId="10" fontId="14" fillId="0" borderId="11" xfId="3" applyNumberFormat="1" applyFont="1" applyBorder="1" applyAlignment="1"/>
    <xf numFmtId="7" fontId="14" fillId="0" borderId="11" xfId="0" applyNumberFormat="1" applyFont="1" applyBorder="1"/>
    <xf numFmtId="7" fontId="14" fillId="0" borderId="22" xfId="0" applyNumberFormat="1" applyFont="1" applyBorder="1"/>
    <xf numFmtId="10" fontId="14" fillId="0" borderId="41" xfId="0" applyNumberFormat="1" applyFont="1" applyBorder="1"/>
    <xf numFmtId="0" fontId="15" fillId="2" borderId="62" xfId="0" applyNumberFormat="1" applyFont="1" applyFill="1" applyBorder="1" applyProtection="1"/>
    <xf numFmtId="0" fontId="14" fillId="2" borderId="63" xfId="0" applyFont="1" applyFill="1" applyBorder="1" applyProtection="1"/>
    <xf numFmtId="7" fontId="15" fillId="2" borderId="24" xfId="2" applyNumberFormat="1" applyFont="1" applyFill="1" applyBorder="1" applyAlignment="1" applyProtection="1"/>
    <xf numFmtId="10" fontId="15" fillId="2" borderId="12" xfId="0" applyNumberFormat="1" applyFont="1" applyFill="1" applyBorder="1" applyAlignment="1" applyProtection="1"/>
    <xf numFmtId="7" fontId="15" fillId="2" borderId="10" xfId="2" applyNumberFormat="1" applyFont="1" applyFill="1" applyBorder="1" applyAlignment="1" applyProtection="1"/>
    <xf numFmtId="7" fontId="15" fillId="0" borderId="45" xfId="0" applyNumberFormat="1" applyFont="1" applyBorder="1" applyProtection="1"/>
    <xf numFmtId="10" fontId="15" fillId="0" borderId="24" xfId="0" applyNumberFormat="1" applyFont="1" applyBorder="1"/>
    <xf numFmtId="0" fontId="17" fillId="0" borderId="0" xfId="0" applyFont="1"/>
    <xf numFmtId="0" fontId="17" fillId="0" borderId="0" xfId="0" applyNumberFormat="1" applyFont="1" applyProtection="1">
      <protection locked="0"/>
    </xf>
    <xf numFmtId="0" fontId="14" fillId="0" borderId="0" xfId="0" applyNumberFormat="1" applyFont="1" applyProtection="1">
      <protection locked="0"/>
    </xf>
    <xf numFmtId="0" fontId="19" fillId="0" borderId="0" xfId="0" applyFont="1" applyProtection="1"/>
    <xf numFmtId="0" fontId="4" fillId="0" borderId="0" xfId="0" applyFont="1" applyAlignment="1" applyProtection="1"/>
    <xf numFmtId="0" fontId="3" fillId="0" borderId="0" xfId="0" applyFont="1" applyAlignment="1" applyProtection="1"/>
    <xf numFmtId="0" fontId="20" fillId="0" borderId="0" xfId="0" applyFont="1" applyAlignment="1" applyProtection="1"/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18" fillId="0" borderId="0" xfId="0" applyFont="1" applyProtection="1">
      <protection locked="0"/>
    </xf>
    <xf numFmtId="0" fontId="18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2" fillId="0" borderId="0" xfId="0" applyFont="1" applyAlignment="1" applyProtection="1"/>
    <xf numFmtId="0" fontId="19" fillId="0" borderId="0" xfId="0" applyFont="1" applyProtection="1">
      <protection locked="0"/>
    </xf>
    <xf numFmtId="0" fontId="18" fillId="2" borderId="64" xfId="0" applyFont="1" applyFill="1" applyBorder="1" applyAlignment="1" applyProtection="1"/>
    <xf numFmtId="0" fontId="18" fillId="2" borderId="65" xfId="0" applyFont="1" applyFill="1" applyBorder="1" applyAlignment="1" applyProtection="1"/>
    <xf numFmtId="0" fontId="3" fillId="2" borderId="5" xfId="0" applyFont="1" applyFill="1" applyBorder="1" applyAlignment="1" applyProtection="1">
      <alignment horizontal="centerContinuous"/>
    </xf>
    <xf numFmtId="0" fontId="18" fillId="2" borderId="66" xfId="0" applyFont="1" applyFill="1" applyBorder="1" applyAlignment="1" applyProtection="1">
      <alignment horizontal="centerContinuous"/>
    </xf>
    <xf numFmtId="0" fontId="18" fillId="2" borderId="6" xfId="0" applyFont="1" applyFill="1" applyBorder="1" applyAlignment="1" applyProtection="1">
      <alignment horizontal="centerContinuous"/>
    </xf>
    <xf numFmtId="0" fontId="3" fillId="2" borderId="66" xfId="0" applyFont="1" applyFill="1" applyBorder="1" applyAlignment="1" applyProtection="1">
      <alignment horizontal="centerContinuous"/>
    </xf>
    <xf numFmtId="0" fontId="18" fillId="2" borderId="67" xfId="0" applyFont="1" applyFill="1" applyBorder="1" applyAlignment="1" applyProtection="1"/>
    <xf numFmtId="0" fontId="22" fillId="0" borderId="68" xfId="0" applyFont="1" applyBorder="1" applyAlignment="1" applyProtection="1">
      <alignment horizontal="centerContinuous"/>
    </xf>
    <xf numFmtId="0" fontId="19" fillId="0" borderId="44" xfId="0" applyFont="1" applyBorder="1" applyAlignment="1" applyProtection="1">
      <alignment horizontal="centerContinuous"/>
    </xf>
    <xf numFmtId="0" fontId="19" fillId="0" borderId="26" xfId="0" applyFont="1" applyBorder="1" applyAlignment="1" applyProtection="1">
      <alignment horizontal="centerContinuous"/>
    </xf>
    <xf numFmtId="0" fontId="22" fillId="2" borderId="68" xfId="0" applyFont="1" applyFill="1" applyBorder="1" applyAlignment="1" applyProtection="1">
      <alignment horizontal="centerContinuous"/>
    </xf>
    <xf numFmtId="0" fontId="19" fillId="2" borderId="44" xfId="0" applyFont="1" applyFill="1" applyBorder="1" applyAlignment="1" applyProtection="1">
      <alignment horizontal="centerContinuous"/>
    </xf>
    <xf numFmtId="0" fontId="19" fillId="2" borderId="26" xfId="0" applyFont="1" applyFill="1" applyBorder="1" applyAlignment="1" applyProtection="1">
      <alignment horizontal="centerContinuous"/>
    </xf>
    <xf numFmtId="0" fontId="19" fillId="0" borderId="0" xfId="0" applyFont="1" applyBorder="1" applyAlignment="1" applyProtection="1"/>
    <xf numFmtId="0" fontId="3" fillId="0" borderId="60" xfId="0" applyFont="1" applyFill="1" applyBorder="1" applyAlignment="1" applyProtection="1">
      <alignment horizontal="left"/>
    </xf>
    <xf numFmtId="0" fontId="18" fillId="2" borderId="63" xfId="0" applyFont="1" applyFill="1" applyBorder="1" applyAlignment="1" applyProtection="1">
      <alignment horizontal="centerContinuous"/>
    </xf>
    <xf numFmtId="0" fontId="3" fillId="2" borderId="12" xfId="0" applyFont="1" applyFill="1" applyBorder="1" applyAlignment="1" applyProtection="1">
      <alignment horizontal="center" wrapText="1"/>
    </xf>
    <xf numFmtId="0" fontId="3" fillId="2" borderId="33" xfId="0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center" wrapText="1"/>
    </xf>
    <xf numFmtId="44" fontId="22" fillId="2" borderId="46" xfId="2" applyFont="1" applyFill="1" applyBorder="1" applyAlignment="1" applyProtection="1">
      <alignment horizontal="centerContinuous" wrapText="1"/>
    </xf>
    <xf numFmtId="44" fontId="22" fillId="2" borderId="26" xfId="2" applyFont="1" applyFill="1" applyBorder="1" applyAlignment="1" applyProtection="1">
      <alignment horizontal="centerContinuous"/>
    </xf>
    <xf numFmtId="0" fontId="22" fillId="2" borderId="68" xfId="0" applyFont="1" applyFill="1" applyBorder="1" applyAlignment="1" applyProtection="1">
      <alignment horizontal="centerContinuous" wrapText="1"/>
    </xf>
    <xf numFmtId="0" fontId="22" fillId="2" borderId="26" xfId="0" applyFont="1" applyFill="1" applyBorder="1" applyAlignment="1" applyProtection="1">
      <alignment horizontal="centerContinuous" wrapText="1"/>
    </xf>
    <xf numFmtId="0" fontId="22" fillId="2" borderId="12" xfId="0" applyFont="1" applyFill="1" applyBorder="1" applyAlignment="1" applyProtection="1">
      <alignment horizontal="center" wrapText="1"/>
    </xf>
    <xf numFmtId="0" fontId="22" fillId="2" borderId="13" xfId="0" applyFont="1" applyFill="1" applyBorder="1" applyAlignment="1" applyProtection="1">
      <alignment horizontal="center" wrapText="1"/>
    </xf>
    <xf numFmtId="0" fontId="22" fillId="2" borderId="10" xfId="0" applyFont="1" applyFill="1" applyBorder="1" applyAlignment="1" applyProtection="1">
      <alignment horizontal="center" wrapText="1"/>
    </xf>
    <xf numFmtId="0" fontId="19" fillId="0" borderId="0" xfId="0" applyFont="1" applyBorder="1" applyProtection="1"/>
    <xf numFmtId="0" fontId="18" fillId="0" borderId="17" xfId="0" applyFont="1" applyBorder="1" applyAlignment="1" applyProtection="1"/>
    <xf numFmtId="0" fontId="18" fillId="0" borderId="39" xfId="0" applyFont="1" applyFill="1" applyBorder="1" applyAlignment="1" applyProtection="1">
      <alignment horizontal="left"/>
      <protection locked="0"/>
    </xf>
    <xf numFmtId="0" fontId="18" fillId="0" borderId="40" xfId="0" applyFont="1" applyFill="1" applyBorder="1" applyAlignment="1" applyProtection="1">
      <alignment horizontal="left"/>
      <protection locked="0"/>
    </xf>
    <xf numFmtId="0" fontId="18" fillId="0" borderId="18" xfId="0" applyFont="1" applyFill="1" applyBorder="1" applyAlignment="1" applyProtection="1">
      <alignment horizontal="left"/>
      <protection locked="0"/>
    </xf>
    <xf numFmtId="39" fontId="18" fillId="0" borderId="17" xfId="0" applyNumberFormat="1" applyFont="1" applyFill="1" applyBorder="1" applyAlignment="1" applyProtection="1">
      <protection locked="0"/>
    </xf>
    <xf numFmtId="44" fontId="18" fillId="0" borderId="25" xfId="2" applyNumberFormat="1" applyFont="1" applyFill="1" applyBorder="1" applyAlignment="1" applyProtection="1">
      <protection locked="0"/>
    </xf>
    <xf numFmtId="10" fontId="18" fillId="0" borderId="19" xfId="0" applyNumberFormat="1" applyFont="1" applyFill="1" applyBorder="1" applyAlignment="1" applyProtection="1">
      <protection locked="0"/>
    </xf>
    <xf numFmtId="7" fontId="18" fillId="0" borderId="18" xfId="0" applyNumberFormat="1" applyFont="1" applyFill="1" applyBorder="1" applyAlignment="1" applyProtection="1"/>
    <xf numFmtId="7" fontId="18" fillId="0" borderId="18" xfId="2" applyNumberFormat="1" applyFont="1" applyFill="1" applyBorder="1" applyAlignment="1" applyProtection="1"/>
    <xf numFmtId="10" fontId="19" fillId="0" borderId="25" xfId="3" applyNumberFormat="1" applyFont="1" applyFill="1" applyBorder="1" applyAlignment="1" applyProtection="1">
      <protection locked="0"/>
    </xf>
    <xf numFmtId="7" fontId="19" fillId="0" borderId="32" xfId="2" applyNumberFormat="1" applyFont="1" applyFill="1" applyBorder="1" applyAlignment="1" applyProtection="1"/>
    <xf numFmtId="10" fontId="19" fillId="0" borderId="17" xfId="3" applyNumberFormat="1" applyFont="1" applyBorder="1" applyAlignment="1"/>
    <xf numFmtId="7" fontId="19" fillId="0" borderId="32" xfId="2" applyNumberFormat="1" applyFont="1" applyBorder="1" applyAlignment="1" applyProtection="1"/>
    <xf numFmtId="44" fontId="19" fillId="0" borderId="17" xfId="2" applyNumberFormat="1" applyFont="1" applyFill="1" applyBorder="1" applyAlignment="1" applyProtection="1"/>
    <xf numFmtId="7" fontId="19" fillId="0" borderId="19" xfId="2" applyNumberFormat="1" applyFont="1" applyFill="1" applyBorder="1" applyAlignment="1" applyProtection="1"/>
    <xf numFmtId="10" fontId="19" fillId="0" borderId="32" xfId="2" applyNumberFormat="1" applyFont="1" applyFill="1" applyBorder="1" applyAlignment="1" applyProtection="1"/>
    <xf numFmtId="10" fontId="19" fillId="0" borderId="18" xfId="2" applyNumberFormat="1" applyFont="1" applyFill="1" applyBorder="1" applyAlignment="1" applyProtection="1"/>
    <xf numFmtId="0" fontId="18" fillId="0" borderId="11" xfId="0" applyFont="1" applyBorder="1" applyAlignment="1" applyProtection="1"/>
    <xf numFmtId="39" fontId="18" fillId="0" borderId="11" xfId="0" applyNumberFormat="1" applyFont="1" applyFill="1" applyBorder="1" applyAlignment="1" applyProtection="1">
      <protection locked="0"/>
    </xf>
    <xf numFmtId="44" fontId="18" fillId="0" borderId="42" xfId="2" applyNumberFormat="1" applyFont="1" applyFill="1" applyBorder="1" applyAlignment="1" applyProtection="1">
      <protection locked="0"/>
    </xf>
    <xf numFmtId="10" fontId="18" fillId="0" borderId="22" xfId="0" applyNumberFormat="1" applyFont="1" applyFill="1" applyBorder="1" applyAlignment="1" applyProtection="1">
      <protection locked="0"/>
    </xf>
    <xf numFmtId="7" fontId="18" fillId="0" borderId="21" xfId="0" applyNumberFormat="1" applyFont="1" applyFill="1" applyBorder="1" applyAlignment="1" applyProtection="1"/>
    <xf numFmtId="7" fontId="18" fillId="0" borderId="21" xfId="2" applyNumberFormat="1" applyFont="1" applyFill="1" applyBorder="1" applyAlignment="1" applyProtection="1"/>
    <xf numFmtId="7" fontId="18" fillId="0" borderId="69" xfId="2" applyNumberFormat="1" applyFont="1" applyFill="1" applyBorder="1" applyAlignment="1" applyProtection="1"/>
    <xf numFmtId="10" fontId="19" fillId="0" borderId="42" xfId="3" applyNumberFormat="1" applyFont="1" applyFill="1" applyBorder="1" applyAlignment="1" applyProtection="1">
      <protection locked="0"/>
    </xf>
    <xf numFmtId="7" fontId="19" fillId="0" borderId="41" xfId="2" applyNumberFormat="1" applyFont="1" applyFill="1" applyBorder="1" applyAlignment="1" applyProtection="1"/>
    <xf numFmtId="10" fontId="19" fillId="0" borderId="11" xfId="3" applyNumberFormat="1" applyFont="1" applyBorder="1" applyAlignment="1"/>
    <xf numFmtId="7" fontId="19" fillId="0" borderId="41" xfId="2" applyNumberFormat="1" applyFont="1" applyBorder="1" applyAlignment="1" applyProtection="1"/>
    <xf numFmtId="44" fontId="19" fillId="0" borderId="11" xfId="2" applyNumberFormat="1" applyFont="1" applyFill="1" applyBorder="1" applyAlignment="1" applyProtection="1"/>
    <xf numFmtId="7" fontId="19" fillId="0" borderId="22" xfId="2" applyNumberFormat="1" applyFont="1" applyFill="1" applyBorder="1" applyAlignment="1" applyProtection="1"/>
    <xf numFmtId="10" fontId="19" fillId="0" borderId="41" xfId="2" applyNumberFormat="1" applyFont="1" applyFill="1" applyBorder="1" applyAlignment="1" applyProtection="1"/>
    <xf numFmtId="0" fontId="3" fillId="2" borderId="62" xfId="0" applyFont="1" applyFill="1" applyBorder="1" applyAlignment="1" applyProtection="1"/>
    <xf numFmtId="0" fontId="18" fillId="2" borderId="63" xfId="0" applyFont="1" applyFill="1" applyBorder="1" applyProtection="1"/>
    <xf numFmtId="44" fontId="18" fillId="2" borderId="63" xfId="0" applyNumberFormat="1" applyFont="1" applyFill="1" applyBorder="1" applyAlignment="1" applyProtection="1"/>
    <xf numFmtId="44" fontId="18" fillId="2" borderId="10" xfId="0" applyNumberFormat="1" applyFont="1" applyFill="1" applyBorder="1" applyAlignment="1" applyProtection="1"/>
    <xf numFmtId="7" fontId="3" fillId="2" borderId="10" xfId="0" applyNumberFormat="1" applyFont="1" applyFill="1" applyBorder="1" applyAlignment="1" applyProtection="1"/>
    <xf numFmtId="10" fontId="22" fillId="2" borderId="12" xfId="0" applyNumberFormat="1" applyFont="1" applyFill="1" applyBorder="1" applyAlignment="1"/>
    <xf numFmtId="7" fontId="22" fillId="0" borderId="14" xfId="2" applyNumberFormat="1" applyFont="1" applyFill="1" applyBorder="1" applyAlignment="1" applyProtection="1"/>
    <xf numFmtId="10" fontId="22" fillId="0" borderId="12" xfId="3" applyNumberFormat="1" applyFont="1" applyFill="1" applyBorder="1" applyAlignment="1" applyProtection="1"/>
    <xf numFmtId="7" fontId="22" fillId="2" borderId="12" xfId="0" applyNumberFormat="1" applyFont="1" applyFill="1" applyBorder="1" applyAlignment="1" applyProtection="1"/>
    <xf numFmtId="7" fontId="22" fillId="2" borderId="13" xfId="0" applyNumberFormat="1" applyFont="1" applyFill="1" applyBorder="1" applyAlignment="1" applyProtection="1"/>
    <xf numFmtId="10" fontId="22" fillId="0" borderId="24" xfId="2" applyNumberFormat="1" applyFont="1" applyFill="1" applyBorder="1" applyAlignment="1" applyProtection="1"/>
    <xf numFmtId="0" fontId="19" fillId="0" borderId="0" xfId="0" applyFont="1" applyBorder="1" applyProtection="1">
      <protection locked="0"/>
    </xf>
    <xf numFmtId="0" fontId="3" fillId="2" borderId="70" xfId="0" applyNumberFormat="1" applyFont="1" applyFill="1" applyBorder="1" applyAlignment="1" applyProtection="1">
      <alignment horizontal="left"/>
      <protection locked="0"/>
    </xf>
    <xf numFmtId="0" fontId="8" fillId="0" borderId="27" xfId="0" applyFont="1" applyBorder="1"/>
    <xf numFmtId="0" fontId="8" fillId="0" borderId="28" xfId="0" applyFont="1" applyBorder="1"/>
    <xf numFmtId="0" fontId="8" fillId="0" borderId="71" xfId="0" applyFont="1" applyBorder="1"/>
    <xf numFmtId="0" fontId="12" fillId="0" borderId="0" xfId="0" applyFont="1" applyBorder="1"/>
    <xf numFmtId="0" fontId="8" fillId="0" borderId="34" xfId="0" applyFont="1" applyBorder="1"/>
    <xf numFmtId="0" fontId="8" fillId="0" borderId="3" xfId="0" applyFont="1" applyBorder="1"/>
    <xf numFmtId="0" fontId="8" fillId="0" borderId="72" xfId="0" applyFont="1" applyBorder="1"/>
    <xf numFmtId="0" fontId="15" fillId="2" borderId="34" xfId="0" applyFont="1" applyFill="1" applyBorder="1" applyAlignment="1" applyProtection="1">
      <alignment horizontal="left"/>
      <protection locked="0"/>
    </xf>
    <xf numFmtId="0" fontId="18" fillId="0" borderId="64" xfId="0" applyFont="1" applyFill="1" applyBorder="1" applyProtection="1"/>
    <xf numFmtId="0" fontId="18" fillId="0" borderId="65" xfId="0" applyFont="1" applyFill="1" applyBorder="1" applyProtection="1"/>
    <xf numFmtId="0" fontId="18" fillId="0" borderId="4" xfId="0" applyFont="1" applyFill="1" applyBorder="1" applyProtection="1"/>
    <xf numFmtId="0" fontId="3" fillId="0" borderId="4" xfId="0" applyFont="1" applyFill="1" applyBorder="1" applyAlignment="1" applyProtection="1">
      <alignment horizontal="center"/>
    </xf>
    <xf numFmtId="0" fontId="3" fillId="0" borderId="62" xfId="0" applyFont="1" applyFill="1" applyBorder="1" applyAlignment="1" applyProtection="1">
      <alignment horizontal="centerContinuous"/>
    </xf>
    <xf numFmtId="0" fontId="18" fillId="0" borderId="63" xfId="0" applyFont="1" applyFill="1" applyBorder="1" applyAlignment="1" applyProtection="1">
      <alignment horizontal="left"/>
    </xf>
    <xf numFmtId="0" fontId="18" fillId="0" borderId="10" xfId="0" applyFont="1" applyFill="1" applyBorder="1" applyAlignment="1" applyProtection="1">
      <alignment horizontal="centerContinuous"/>
    </xf>
    <xf numFmtId="0" fontId="3" fillId="0" borderId="10" xfId="0" applyFont="1" applyFill="1" applyBorder="1" applyAlignment="1" applyProtection="1">
      <alignment horizontal="center"/>
    </xf>
    <xf numFmtId="7" fontId="18" fillId="0" borderId="6" xfId="0" applyNumberFormat="1" applyFont="1" applyFill="1" applyBorder="1" applyAlignment="1" applyProtection="1">
      <alignment horizontal="center"/>
    </xf>
    <xf numFmtId="7" fontId="18" fillId="0" borderId="18" xfId="0" applyNumberFormat="1" applyFont="1" applyFill="1" applyBorder="1" applyAlignment="1" applyProtection="1">
      <alignment horizontal="center"/>
    </xf>
    <xf numFmtId="7" fontId="18" fillId="0" borderId="10" xfId="0" applyNumberFormat="1" applyFont="1" applyFill="1" applyBorder="1" applyAlignment="1" applyProtection="1">
      <alignment horizontal="center"/>
    </xf>
    <xf numFmtId="0" fontId="3" fillId="0" borderId="62" xfId="0" applyFont="1" applyFill="1" applyBorder="1" applyProtection="1"/>
    <xf numFmtId="0" fontId="18" fillId="0" borderId="63" xfId="0" applyFont="1" applyFill="1" applyBorder="1" applyProtection="1"/>
    <xf numFmtId="0" fontId="18" fillId="0" borderId="10" xfId="0" applyFont="1" applyFill="1" applyBorder="1" applyProtection="1"/>
    <xf numFmtId="7" fontId="3" fillId="0" borderId="1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Protection="1"/>
    <xf numFmtId="0" fontId="18" fillId="0" borderId="0" xfId="0" applyFont="1" applyBorder="1" applyProtection="1"/>
    <xf numFmtId="0" fontId="18" fillId="0" borderId="0" xfId="0" applyFont="1" applyAlignment="1" applyProtection="1">
      <alignment horizontal="center"/>
    </xf>
    <xf numFmtId="0" fontId="23" fillId="0" borderId="0" xfId="0" applyFont="1" applyBorder="1"/>
    <xf numFmtId="0" fontId="9" fillId="0" borderId="19" xfId="0" applyFont="1" applyBorder="1" applyAlignment="1">
      <alignment horizontal="center"/>
    </xf>
    <xf numFmtId="0" fontId="18" fillId="0" borderId="39" xfId="0" applyFont="1" applyFill="1" applyBorder="1" applyAlignment="1" applyProtection="1">
      <alignment horizontal="left"/>
      <protection locked="0"/>
    </xf>
    <xf numFmtId="0" fontId="18" fillId="0" borderId="40" xfId="0" applyFont="1" applyFill="1" applyBorder="1" applyAlignment="1" applyProtection="1">
      <alignment horizontal="left"/>
      <protection locked="0"/>
    </xf>
    <xf numFmtId="0" fontId="18" fillId="0" borderId="18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18" fillId="0" borderId="39" xfId="0" applyFont="1" applyFill="1" applyBorder="1" applyAlignment="1" applyProtection="1">
      <protection locked="0"/>
    </xf>
    <xf numFmtId="0" fontId="18" fillId="0" borderId="40" xfId="0" applyFont="1" applyFill="1" applyBorder="1" applyAlignment="1" applyProtection="1">
      <protection locked="0"/>
    </xf>
    <xf numFmtId="0" fontId="18" fillId="0" borderId="18" xfId="0" applyFont="1" applyFill="1" applyBorder="1" applyAlignment="1" applyProtection="1">
      <protection locked="0"/>
    </xf>
    <xf numFmtId="0" fontId="18" fillId="0" borderId="73" xfId="0" applyFont="1" applyFill="1" applyBorder="1" applyAlignment="1" applyProtection="1">
      <alignment horizontal="left"/>
      <protection locked="0"/>
    </xf>
    <xf numFmtId="0" fontId="18" fillId="0" borderId="74" xfId="0" applyFont="1" applyFill="1" applyBorder="1" applyAlignment="1" applyProtection="1">
      <alignment horizontal="left"/>
      <protection locked="0"/>
    </xf>
    <xf numFmtId="0" fontId="18" fillId="0" borderId="21" xfId="0" applyFont="1" applyFill="1" applyBorder="1" applyAlignment="1" applyProtection="1">
      <alignment horizontal="left"/>
      <protection locked="0"/>
    </xf>
    <xf numFmtId="0" fontId="4" fillId="2" borderId="0" xfId="0" applyNumberFormat="1" applyFont="1" applyFill="1" applyBorder="1" applyAlignment="1" applyProtection="1">
      <alignment horizontal="center" vertical="center"/>
      <protection locked="0"/>
    </xf>
    <xf numFmtId="0" fontId="14" fillId="2" borderId="30" xfId="0" applyNumberFormat="1" applyFont="1" applyFill="1" applyBorder="1" applyAlignment="1" applyProtection="1">
      <alignment horizontal="left"/>
      <protection locked="0"/>
    </xf>
    <xf numFmtId="0" fontId="14" fillId="2" borderId="25" xfId="0" applyNumberFormat="1" applyFont="1" applyFill="1" applyBorder="1" applyAlignment="1" applyProtection="1">
      <alignment horizontal="left"/>
      <protection locked="0"/>
    </xf>
    <xf numFmtId="0" fontId="14" fillId="2" borderId="30" xfId="0" applyNumberFormat="1" applyFont="1" applyFill="1" applyBorder="1" applyAlignment="1" applyProtection="1">
      <alignment horizontal="center"/>
      <protection locked="0"/>
    </xf>
    <xf numFmtId="0" fontId="14" fillId="2" borderId="25" xfId="0" applyNumberFormat="1" applyFont="1" applyFill="1" applyBorder="1" applyAlignment="1" applyProtection="1">
      <alignment horizontal="center"/>
      <protection locked="0"/>
    </xf>
    <xf numFmtId="0" fontId="14" fillId="2" borderId="39" xfId="0" applyNumberFormat="1" applyFont="1" applyFill="1" applyBorder="1" applyAlignment="1" applyProtection="1">
      <alignment horizontal="left"/>
      <protection locked="0"/>
    </xf>
    <xf numFmtId="0" fontId="14" fillId="2" borderId="40" xfId="0" applyNumberFormat="1" applyFont="1" applyFill="1" applyBorder="1" applyAlignment="1" applyProtection="1">
      <alignment horizontal="left"/>
      <protection locked="0"/>
    </xf>
    <xf numFmtId="0" fontId="14" fillId="2" borderId="39" xfId="0" applyNumberFormat="1" applyFont="1" applyFill="1" applyBorder="1" applyAlignment="1" applyProtection="1">
      <alignment horizontal="center"/>
      <protection locked="0"/>
    </xf>
    <xf numFmtId="0" fontId="14" fillId="2" borderId="40" xfId="0" applyNumberFormat="1" applyFont="1" applyFill="1" applyBorder="1" applyAlignment="1" applyProtection="1">
      <alignment horizontal="center"/>
      <protection locked="0"/>
    </xf>
    <xf numFmtId="0" fontId="14" fillId="2" borderId="39" xfId="0" applyFont="1" applyFill="1" applyBorder="1" applyAlignment="1" applyProtection="1">
      <alignment horizontal="center"/>
      <protection locked="0"/>
    </xf>
    <xf numFmtId="0" fontId="14" fillId="2" borderId="25" xfId="0" applyFont="1" applyFill="1" applyBorder="1" applyAlignment="1" applyProtection="1">
      <alignment horizontal="center"/>
      <protection locked="0"/>
    </xf>
    <xf numFmtId="168" fontId="7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8" fillId="0" borderId="5" xfId="0" applyFont="1" applyFill="1" applyBorder="1" applyAlignment="1" applyProtection="1">
      <alignment horizontal="left"/>
    </xf>
    <xf numFmtId="0" fontId="18" fillId="0" borderId="66" xfId="0" applyFont="1" applyFill="1" applyBorder="1" applyAlignment="1" applyProtection="1">
      <alignment horizontal="left"/>
    </xf>
    <xf numFmtId="0" fontId="18" fillId="0" borderId="6" xfId="0" applyFont="1" applyFill="1" applyBorder="1" applyAlignment="1" applyProtection="1">
      <alignment horizontal="left"/>
    </xf>
    <xf numFmtId="0" fontId="18" fillId="0" borderId="30" xfId="0" applyFont="1" applyFill="1" applyBorder="1" applyAlignment="1" applyProtection="1">
      <alignment horizontal="left"/>
    </xf>
    <xf numFmtId="0" fontId="18" fillId="0" borderId="40" xfId="0" applyFont="1" applyFill="1" applyBorder="1" applyAlignment="1" applyProtection="1">
      <alignment horizontal="left"/>
    </xf>
    <xf numFmtId="0" fontId="18" fillId="0" borderId="18" xfId="0" applyFont="1" applyFill="1" applyBorder="1" applyAlignment="1" applyProtection="1">
      <alignment horizontal="left"/>
    </xf>
    <xf numFmtId="0" fontId="18" fillId="0" borderId="75" xfId="0" applyFont="1" applyFill="1" applyBorder="1" applyAlignment="1" applyProtection="1">
      <alignment horizontal="left"/>
    </xf>
    <xf numFmtId="0" fontId="18" fillId="0" borderId="74" xfId="0" applyFont="1" applyFill="1" applyBorder="1" applyAlignment="1" applyProtection="1">
      <alignment horizontal="left"/>
    </xf>
    <xf numFmtId="0" fontId="18" fillId="0" borderId="21" xfId="0" applyFont="1" applyFill="1" applyBorder="1" applyAlignment="1" applyProtection="1">
      <alignment horizontal="left"/>
    </xf>
    <xf numFmtId="0" fontId="3" fillId="0" borderId="39" xfId="0" applyFont="1" applyFill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17" fillId="0" borderId="0" xfId="0" applyFont="1" applyBorder="1"/>
  </cellXfs>
  <cellStyles count="4">
    <cellStyle name="Comma" xfId="1" builtinId="3"/>
    <cellStyle name="Currency" xfId="2" builtinId="4"/>
    <cellStyle name="Normal" xfId="0" builtinId="0"/>
    <cellStyle name="Percent_Contract Budget Form(1)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7D7D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9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7953375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tabSelected="1" showRuler="0" zoomScaleNormal="100" workbookViewId="0">
      <selection activeCell="H17" sqref="H17"/>
    </sheetView>
  </sheetViews>
  <sheetFormatPr defaultRowHeight="12.75" x14ac:dyDescent="0.2"/>
  <cols>
    <col min="10" max="10" width="25.7109375" customWidth="1"/>
  </cols>
  <sheetData>
    <row r="1" spans="1:10" ht="20.25" customHeight="1" x14ac:dyDescent="0.2">
      <c r="A1" s="352" t="s">
        <v>86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ht="14.25" x14ac:dyDescent="0.2">
      <c r="A2" s="2" t="s">
        <v>87</v>
      </c>
      <c r="B2" s="3"/>
      <c r="C2" s="3"/>
      <c r="D2" s="3"/>
      <c r="E2" s="3"/>
      <c r="F2" s="3"/>
      <c r="G2" s="3"/>
      <c r="H2" s="3"/>
      <c r="I2" s="3"/>
      <c r="J2" s="4"/>
    </row>
    <row r="3" spans="1:10" ht="14.25" x14ac:dyDescent="0.2">
      <c r="A3" s="2" t="s">
        <v>109</v>
      </c>
      <c r="B3" s="3"/>
      <c r="C3" s="3"/>
      <c r="D3" s="3"/>
      <c r="E3" s="3"/>
      <c r="F3" s="3"/>
      <c r="G3" s="3"/>
      <c r="H3" s="3"/>
      <c r="I3" s="3"/>
      <c r="J3" s="4"/>
    </row>
    <row r="4" spans="1:10" ht="14.25" x14ac:dyDescent="0.2">
      <c r="A4" s="2"/>
      <c r="B4" s="3"/>
      <c r="C4" s="3"/>
      <c r="D4" s="3"/>
      <c r="E4" s="3"/>
      <c r="F4" s="3"/>
      <c r="G4" s="3"/>
      <c r="H4" s="3"/>
      <c r="I4" s="3"/>
      <c r="J4" s="4"/>
    </row>
    <row r="5" spans="1:10" ht="15" x14ac:dyDescent="0.25">
      <c r="A5" s="383" t="s">
        <v>65</v>
      </c>
      <c r="B5" s="383"/>
      <c r="C5" s="3"/>
      <c r="D5" s="3"/>
      <c r="E5" s="3"/>
      <c r="F5" s="3"/>
      <c r="G5" s="3"/>
      <c r="H5" s="3"/>
      <c r="I5" s="3"/>
      <c r="J5" s="4"/>
    </row>
    <row r="6" spans="1:10" ht="15" x14ac:dyDescent="0.25">
      <c r="A6" s="2" t="s">
        <v>39</v>
      </c>
      <c r="B6" s="5" t="s">
        <v>92</v>
      </c>
      <c r="C6" s="3"/>
      <c r="D6" s="3"/>
      <c r="E6" s="3"/>
      <c r="F6" s="3"/>
      <c r="G6" s="3"/>
      <c r="H6" s="3"/>
      <c r="I6" s="3"/>
      <c r="J6" s="4"/>
    </row>
    <row r="7" spans="1:10" ht="15" x14ac:dyDescent="0.25">
      <c r="A7" s="2"/>
      <c r="B7" s="5" t="s">
        <v>110</v>
      </c>
      <c r="C7" s="3"/>
      <c r="D7" s="3"/>
      <c r="E7" s="3"/>
      <c r="F7" s="3"/>
      <c r="G7" s="3"/>
      <c r="H7" s="3"/>
      <c r="I7" s="3"/>
      <c r="J7" s="4"/>
    </row>
    <row r="8" spans="1:10" ht="14.25" x14ac:dyDescent="0.2">
      <c r="A8" s="2"/>
      <c r="B8" s="3"/>
      <c r="C8" s="3"/>
      <c r="D8" s="3"/>
      <c r="E8" s="3"/>
      <c r="F8" s="3"/>
      <c r="G8" s="3"/>
      <c r="H8" s="3"/>
      <c r="I8" s="3"/>
      <c r="J8" s="4"/>
    </row>
    <row r="9" spans="1:10" ht="15" x14ac:dyDescent="0.25">
      <c r="A9" s="2"/>
      <c r="B9" s="6" t="s">
        <v>102</v>
      </c>
      <c r="C9" s="3"/>
      <c r="D9" s="3"/>
      <c r="E9" s="3"/>
      <c r="F9" s="3"/>
      <c r="G9" s="3"/>
      <c r="H9" s="3"/>
      <c r="I9" s="3"/>
      <c r="J9" s="4"/>
    </row>
    <row r="10" spans="1:10" ht="14.25" x14ac:dyDescent="0.2">
      <c r="A10" s="2"/>
      <c r="B10" s="382" t="s">
        <v>111</v>
      </c>
      <c r="C10" s="3"/>
      <c r="D10" s="3"/>
      <c r="E10" s="3"/>
      <c r="F10" s="3"/>
      <c r="G10" s="3"/>
      <c r="H10" s="3"/>
      <c r="I10" s="3"/>
      <c r="J10" s="4"/>
    </row>
    <row r="11" spans="1:10" ht="15" x14ac:dyDescent="0.25">
      <c r="A11" s="2"/>
      <c r="B11" s="3" t="s">
        <v>94</v>
      </c>
      <c r="C11" s="5"/>
      <c r="D11" s="5"/>
      <c r="E11" s="5"/>
      <c r="F11" s="5"/>
      <c r="G11" s="3"/>
      <c r="H11" s="3"/>
      <c r="I11" s="3"/>
      <c r="J11" s="4"/>
    </row>
    <row r="12" spans="1:10" ht="15" x14ac:dyDescent="0.25">
      <c r="A12" s="2"/>
      <c r="B12" s="420" t="s">
        <v>108</v>
      </c>
      <c r="C12" s="5"/>
      <c r="D12" s="5"/>
      <c r="E12" s="5"/>
      <c r="F12" s="5"/>
      <c r="G12" s="3"/>
      <c r="H12" s="3"/>
      <c r="I12" s="3"/>
      <c r="J12" s="4"/>
    </row>
    <row r="13" spans="1:10" ht="15" x14ac:dyDescent="0.25">
      <c r="A13" s="2"/>
      <c r="B13" s="7" t="s">
        <v>78</v>
      </c>
      <c r="C13" s="5"/>
      <c r="D13" s="5"/>
      <c r="E13" s="5"/>
      <c r="F13" s="5"/>
      <c r="G13" s="3"/>
      <c r="H13" s="3"/>
      <c r="I13" s="3"/>
      <c r="J13" s="4"/>
    </row>
    <row r="14" spans="1:10" ht="15" x14ac:dyDescent="0.25">
      <c r="A14" s="2"/>
      <c r="B14" s="3" t="s">
        <v>74</v>
      </c>
      <c r="C14" s="5"/>
      <c r="D14" s="5"/>
      <c r="E14" s="5"/>
      <c r="F14" s="5"/>
      <c r="G14" s="3"/>
      <c r="H14" s="3"/>
      <c r="I14" s="3"/>
      <c r="J14" s="4"/>
    </row>
    <row r="15" spans="1:10" ht="15" x14ac:dyDescent="0.25">
      <c r="A15" s="2"/>
      <c r="B15" s="7" t="s">
        <v>95</v>
      </c>
      <c r="C15" s="5"/>
      <c r="D15" s="5"/>
      <c r="E15" s="5"/>
      <c r="F15" s="5"/>
      <c r="G15" s="3"/>
      <c r="H15" s="3"/>
      <c r="I15" s="3"/>
      <c r="J15" s="4"/>
    </row>
    <row r="16" spans="1:10" ht="14.25" x14ac:dyDescent="0.2">
      <c r="A16" s="2"/>
      <c r="B16" s="3"/>
      <c r="C16" s="3"/>
      <c r="D16" s="3"/>
      <c r="E16" s="3"/>
      <c r="F16" s="3"/>
      <c r="G16" s="3"/>
      <c r="H16" s="3"/>
      <c r="I16" s="3"/>
      <c r="J16" s="4"/>
    </row>
    <row r="17" spans="1:10" ht="15" x14ac:dyDescent="0.25">
      <c r="A17" s="383" t="s">
        <v>66</v>
      </c>
      <c r="B17" s="383"/>
      <c r="C17" s="3"/>
      <c r="D17" s="3"/>
      <c r="E17" s="3"/>
      <c r="F17" s="3"/>
      <c r="G17" s="3"/>
      <c r="H17" s="3"/>
      <c r="I17" s="3"/>
      <c r="J17" s="4"/>
    </row>
    <row r="18" spans="1:10" ht="15" x14ac:dyDescent="0.25">
      <c r="A18" s="2" t="s">
        <v>39</v>
      </c>
      <c r="B18" s="6" t="s">
        <v>58</v>
      </c>
      <c r="C18" s="355"/>
      <c r="D18" s="3"/>
      <c r="E18" s="3"/>
      <c r="F18" s="3"/>
      <c r="G18" s="3"/>
      <c r="H18" s="3"/>
      <c r="I18" s="3"/>
      <c r="J18" s="4"/>
    </row>
    <row r="19" spans="1:10" ht="14.25" x14ac:dyDescent="0.2">
      <c r="A19" s="2"/>
      <c r="B19" s="3" t="s">
        <v>67</v>
      </c>
      <c r="C19" s="3"/>
      <c r="D19" s="3"/>
      <c r="E19" s="3"/>
      <c r="F19" s="3"/>
      <c r="G19" s="3"/>
      <c r="H19" s="3"/>
      <c r="I19" s="3"/>
      <c r="J19" s="4"/>
    </row>
    <row r="20" spans="1:10" ht="21" customHeight="1" x14ac:dyDescent="0.25">
      <c r="A20" s="2"/>
      <c r="B20" s="6" t="s">
        <v>25</v>
      </c>
      <c r="C20" s="355"/>
      <c r="D20" s="3"/>
      <c r="E20" s="3"/>
      <c r="F20" s="3"/>
      <c r="G20" s="3"/>
      <c r="H20" s="3"/>
      <c r="I20" s="3"/>
      <c r="J20" s="4"/>
    </row>
    <row r="21" spans="1:10" ht="14.25" x14ac:dyDescent="0.2">
      <c r="A21" s="2"/>
      <c r="B21" s="3" t="s">
        <v>68</v>
      </c>
      <c r="C21" s="3"/>
      <c r="D21" s="3"/>
      <c r="E21" s="3"/>
      <c r="F21" s="3"/>
      <c r="G21" s="3"/>
      <c r="H21" s="3"/>
      <c r="I21" s="3"/>
      <c r="J21" s="4"/>
    </row>
    <row r="22" spans="1:10" ht="18.75" customHeight="1" x14ac:dyDescent="0.25">
      <c r="A22" s="2"/>
      <c r="B22" s="6" t="s">
        <v>16</v>
      </c>
      <c r="C22" s="3"/>
      <c r="D22" s="3"/>
      <c r="E22" s="3"/>
      <c r="F22" s="3"/>
      <c r="G22" s="3"/>
      <c r="H22" s="3"/>
      <c r="I22" s="3"/>
      <c r="J22" s="4"/>
    </row>
    <row r="23" spans="1:10" ht="14.25" x14ac:dyDescent="0.2">
      <c r="A23" s="2"/>
      <c r="B23" s="3" t="s">
        <v>75</v>
      </c>
      <c r="C23" s="3"/>
      <c r="D23" s="3"/>
      <c r="E23" s="3"/>
      <c r="F23" s="3"/>
      <c r="G23" s="3"/>
      <c r="H23" s="3"/>
      <c r="I23" s="3"/>
      <c r="J23" s="4"/>
    </row>
    <row r="24" spans="1:10" ht="21.75" customHeight="1" x14ac:dyDescent="0.25">
      <c r="A24" s="2"/>
      <c r="B24" s="6" t="s">
        <v>82</v>
      </c>
      <c r="C24" s="3"/>
      <c r="D24" s="3"/>
      <c r="E24" s="3"/>
      <c r="F24" s="3"/>
      <c r="G24" s="3"/>
      <c r="H24" s="3"/>
      <c r="I24" s="3"/>
      <c r="J24" s="4"/>
    </row>
    <row r="25" spans="1:10" ht="14.25" x14ac:dyDescent="0.2">
      <c r="A25" s="2"/>
      <c r="B25" s="3" t="s">
        <v>79</v>
      </c>
      <c r="C25" s="3"/>
      <c r="D25" s="3"/>
      <c r="E25" s="3"/>
      <c r="F25" s="3"/>
      <c r="G25" s="3"/>
      <c r="H25" s="3"/>
      <c r="I25" s="3"/>
      <c r="J25" s="4"/>
    </row>
    <row r="26" spans="1:10" ht="14.25" x14ac:dyDescent="0.2">
      <c r="A26" s="2"/>
      <c r="B26" s="7" t="s">
        <v>80</v>
      </c>
      <c r="C26" s="3"/>
      <c r="D26" s="3"/>
      <c r="E26" s="3"/>
      <c r="F26" s="3"/>
      <c r="G26" s="3"/>
      <c r="H26" s="3"/>
      <c r="I26" s="3"/>
      <c r="J26" s="4"/>
    </row>
    <row r="27" spans="1:10" ht="14.25" x14ac:dyDescent="0.2">
      <c r="A27" s="2"/>
      <c r="B27" s="7" t="s">
        <v>84</v>
      </c>
      <c r="C27" s="3"/>
      <c r="D27" s="3"/>
      <c r="E27" s="3"/>
      <c r="F27" s="3"/>
      <c r="G27" s="3"/>
      <c r="H27" s="3"/>
      <c r="I27" s="3"/>
      <c r="J27" s="4"/>
    </row>
    <row r="28" spans="1:10" ht="19.5" customHeight="1" x14ac:dyDescent="0.25">
      <c r="A28" s="2"/>
      <c r="B28" s="8" t="s">
        <v>81</v>
      </c>
      <c r="C28" s="355"/>
      <c r="D28" s="355"/>
      <c r="E28" s="355"/>
      <c r="F28" s="3"/>
      <c r="G28" s="3"/>
      <c r="H28" s="3"/>
      <c r="I28" s="3"/>
      <c r="J28" s="4"/>
    </row>
    <row r="29" spans="1:10" ht="14.25" x14ac:dyDescent="0.2">
      <c r="A29" s="2"/>
      <c r="B29" s="7" t="s">
        <v>83</v>
      </c>
      <c r="C29" s="3"/>
      <c r="D29" s="3"/>
      <c r="E29" s="3"/>
      <c r="F29" s="3"/>
      <c r="G29" s="3"/>
      <c r="H29" s="3"/>
      <c r="I29" s="3"/>
      <c r="J29" s="4"/>
    </row>
    <row r="30" spans="1:10" ht="14.25" x14ac:dyDescent="0.2">
      <c r="A30" s="2"/>
      <c r="B30" s="7" t="s">
        <v>84</v>
      </c>
      <c r="C30" s="3"/>
      <c r="D30" s="3"/>
      <c r="E30" s="3"/>
      <c r="F30" s="3"/>
      <c r="G30" s="3"/>
      <c r="H30" s="3"/>
      <c r="I30" s="3"/>
      <c r="J30" s="4"/>
    </row>
    <row r="31" spans="1:10" ht="14.25" x14ac:dyDescent="0.2">
      <c r="A31" s="2"/>
      <c r="B31" s="3"/>
      <c r="C31" s="3"/>
      <c r="D31" s="3"/>
      <c r="E31" s="3"/>
      <c r="F31" s="3"/>
      <c r="G31" s="3"/>
      <c r="H31" s="3"/>
      <c r="I31" s="3"/>
      <c r="J31" s="4"/>
    </row>
    <row r="32" spans="1:10" ht="15" x14ac:dyDescent="0.25">
      <c r="A32" s="383" t="s">
        <v>69</v>
      </c>
      <c r="B32" s="383"/>
      <c r="C32" s="3"/>
      <c r="D32" s="3"/>
      <c r="E32" s="3"/>
      <c r="F32" s="3"/>
      <c r="G32" s="3"/>
      <c r="H32" s="3"/>
      <c r="I32" s="3"/>
      <c r="J32" s="4"/>
    </row>
    <row r="33" spans="1:10" ht="15" x14ac:dyDescent="0.25">
      <c r="A33" s="2"/>
      <c r="B33" s="6" t="s">
        <v>103</v>
      </c>
      <c r="C33" s="3"/>
      <c r="D33" s="3"/>
      <c r="E33" s="3"/>
      <c r="F33" s="3"/>
      <c r="G33" s="3"/>
      <c r="H33" s="3"/>
      <c r="I33" s="3"/>
      <c r="J33" s="4"/>
    </row>
    <row r="34" spans="1:10" ht="14.25" x14ac:dyDescent="0.2">
      <c r="A34" s="2" t="s">
        <v>39</v>
      </c>
      <c r="B34" s="3" t="s">
        <v>70</v>
      </c>
      <c r="C34" s="3"/>
      <c r="D34" s="3"/>
      <c r="E34" s="3"/>
      <c r="F34" s="3"/>
      <c r="G34" s="3"/>
      <c r="H34" s="3"/>
      <c r="I34" s="3"/>
      <c r="J34" s="4"/>
    </row>
    <row r="35" spans="1:10" ht="20.25" customHeight="1" x14ac:dyDescent="0.25">
      <c r="A35" s="2"/>
      <c r="B35" s="6" t="s">
        <v>30</v>
      </c>
      <c r="C35" s="3"/>
      <c r="D35" s="3"/>
      <c r="E35" s="3"/>
      <c r="F35" s="3"/>
      <c r="G35" s="3"/>
      <c r="H35" s="3"/>
      <c r="I35" s="3"/>
      <c r="J35" s="4"/>
    </row>
    <row r="36" spans="1:10" ht="14.25" x14ac:dyDescent="0.2">
      <c r="A36" s="2"/>
      <c r="B36" s="3" t="s">
        <v>71</v>
      </c>
      <c r="C36" s="3"/>
      <c r="D36" s="3"/>
      <c r="E36" s="3"/>
      <c r="F36" s="3"/>
      <c r="G36" s="3"/>
      <c r="H36" s="3"/>
      <c r="I36" s="3"/>
      <c r="J36" s="4"/>
    </row>
    <row r="37" spans="1:10" ht="21" customHeight="1" x14ac:dyDescent="0.25">
      <c r="A37" s="2"/>
      <c r="B37" s="6" t="s">
        <v>76</v>
      </c>
      <c r="C37" s="3"/>
      <c r="D37" s="3"/>
      <c r="E37" s="3"/>
      <c r="F37" s="3"/>
      <c r="G37" s="3"/>
      <c r="H37" s="3"/>
      <c r="I37" s="3"/>
      <c r="J37" s="4"/>
    </row>
    <row r="38" spans="1:10" ht="14.25" x14ac:dyDescent="0.2">
      <c r="A38" s="2"/>
      <c r="B38" s="7" t="s">
        <v>72</v>
      </c>
      <c r="C38" s="355"/>
      <c r="D38" s="3"/>
      <c r="E38" s="3"/>
      <c r="F38" s="3"/>
      <c r="G38" s="3"/>
      <c r="H38" s="3"/>
      <c r="I38" s="3"/>
      <c r="J38" s="4"/>
    </row>
    <row r="39" spans="1:10" ht="20.25" customHeight="1" x14ac:dyDescent="0.25">
      <c r="A39" s="2"/>
      <c r="B39" s="6" t="s">
        <v>63</v>
      </c>
      <c r="C39" s="3"/>
      <c r="D39" s="3"/>
      <c r="E39" s="3"/>
      <c r="F39" s="3"/>
      <c r="G39" s="3"/>
      <c r="H39" s="3"/>
      <c r="I39" s="3"/>
      <c r="J39" s="4"/>
    </row>
    <row r="40" spans="1:10" ht="14.25" x14ac:dyDescent="0.2">
      <c r="A40" s="2"/>
      <c r="B40" s="7" t="s">
        <v>97</v>
      </c>
      <c r="C40" s="3"/>
      <c r="D40" s="3"/>
      <c r="E40" s="3"/>
      <c r="F40" s="3"/>
      <c r="G40" s="3"/>
      <c r="H40" s="3"/>
      <c r="I40" s="3"/>
      <c r="J40" s="4"/>
    </row>
    <row r="41" spans="1:10" ht="21" customHeight="1" x14ac:dyDescent="0.25">
      <c r="A41" s="2"/>
      <c r="B41" s="6" t="s">
        <v>77</v>
      </c>
      <c r="C41" s="3"/>
      <c r="D41" s="3"/>
      <c r="E41" s="3"/>
      <c r="F41" s="3"/>
      <c r="G41" s="3"/>
      <c r="H41" s="3"/>
      <c r="I41" s="3"/>
      <c r="J41" s="4"/>
    </row>
    <row r="42" spans="1:10" ht="14.25" x14ac:dyDescent="0.2">
      <c r="A42" s="2"/>
      <c r="B42" s="7" t="s">
        <v>96</v>
      </c>
      <c r="C42" s="3"/>
      <c r="D42" s="3"/>
      <c r="E42" s="3"/>
      <c r="F42" s="3"/>
      <c r="G42" s="3"/>
      <c r="H42" s="3"/>
      <c r="I42" s="3"/>
      <c r="J42" s="4"/>
    </row>
    <row r="43" spans="1:10" ht="21" customHeight="1" x14ac:dyDescent="0.25">
      <c r="A43" s="2"/>
      <c r="B43" s="6" t="s">
        <v>28</v>
      </c>
      <c r="C43" s="3"/>
      <c r="D43" s="3"/>
      <c r="E43" s="3"/>
      <c r="F43" s="3"/>
      <c r="G43" s="3"/>
      <c r="H43" s="3"/>
      <c r="I43" s="3"/>
      <c r="J43" s="4"/>
    </row>
    <row r="44" spans="1:10" ht="14.25" x14ac:dyDescent="0.2">
      <c r="A44" s="2"/>
      <c r="B44" s="3" t="s">
        <v>112</v>
      </c>
      <c r="C44" s="355"/>
      <c r="D44" s="355"/>
      <c r="E44" s="3"/>
      <c r="F44" s="3"/>
      <c r="G44" s="3"/>
      <c r="H44" s="3"/>
      <c r="I44" s="3"/>
      <c r="J44" s="4"/>
    </row>
    <row r="45" spans="1:10" ht="20.25" customHeight="1" x14ac:dyDescent="0.25">
      <c r="A45" s="2"/>
      <c r="B45" s="6" t="s">
        <v>56</v>
      </c>
      <c r="C45" s="3"/>
      <c r="D45" s="3"/>
      <c r="E45" s="3"/>
      <c r="F45" s="3"/>
      <c r="G45" s="3"/>
      <c r="H45" s="3"/>
      <c r="I45" s="3"/>
      <c r="J45" s="4"/>
    </row>
    <row r="46" spans="1:10" ht="14.25" x14ac:dyDescent="0.2">
      <c r="A46" s="2"/>
      <c r="B46" s="3" t="s">
        <v>113</v>
      </c>
      <c r="C46" s="355"/>
      <c r="D46" s="355"/>
      <c r="E46" s="3"/>
      <c r="F46" s="3"/>
      <c r="G46" s="3"/>
      <c r="H46" s="3"/>
      <c r="I46" s="3"/>
      <c r="J46" s="4"/>
    </row>
    <row r="47" spans="1:10" ht="14.25" x14ac:dyDescent="0.2">
      <c r="A47" s="2"/>
      <c r="B47" s="3" t="s">
        <v>93</v>
      </c>
      <c r="C47" s="3"/>
      <c r="D47" s="3"/>
      <c r="E47" s="3"/>
      <c r="F47" s="3"/>
      <c r="G47" s="3"/>
      <c r="H47" s="3"/>
      <c r="I47" s="3"/>
      <c r="J47" s="4"/>
    </row>
    <row r="48" spans="1:10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4"/>
    </row>
    <row r="49" spans="1:10" ht="15" x14ac:dyDescent="0.25">
      <c r="A49" s="383" t="s">
        <v>73</v>
      </c>
      <c r="B49" s="383"/>
      <c r="C49" s="3"/>
      <c r="D49" s="3"/>
      <c r="E49" s="3"/>
      <c r="F49" s="3"/>
      <c r="G49" s="3"/>
      <c r="H49" s="3"/>
      <c r="I49" s="3"/>
      <c r="J49" s="4"/>
    </row>
    <row r="50" spans="1:10" ht="15" x14ac:dyDescent="0.25">
      <c r="A50" s="9"/>
      <c r="B50" s="10" t="s">
        <v>88</v>
      </c>
      <c r="C50" s="3"/>
      <c r="D50" s="3"/>
      <c r="E50" s="3"/>
      <c r="F50" s="3"/>
      <c r="G50" s="3"/>
      <c r="H50" s="3"/>
      <c r="I50" s="3"/>
      <c r="J50" s="4"/>
    </row>
    <row r="51" spans="1:10" ht="14.25" x14ac:dyDescent="0.2">
      <c r="A51" s="356" t="s">
        <v>39</v>
      </c>
      <c r="B51" s="357"/>
      <c r="C51" s="357"/>
      <c r="D51" s="357"/>
      <c r="E51" s="357"/>
      <c r="F51" s="357"/>
      <c r="G51" s="357"/>
      <c r="H51" s="357"/>
      <c r="I51" s="357"/>
      <c r="J51" s="358"/>
    </row>
  </sheetData>
  <mergeCells count="4">
    <mergeCell ref="A49:B49"/>
    <mergeCell ref="A5:B5"/>
    <mergeCell ref="A17:B17"/>
    <mergeCell ref="A32:B32"/>
  </mergeCells>
  <phoneticPr fontId="2" type="noConversion"/>
  <printOptions horizontalCentered="1"/>
  <pageMargins left="0.25" right="0.25" top="0.97" bottom="0.5" header="0.56000000000000005" footer="0.25"/>
  <pageSetup scale="85" orientation="portrait" useFirstPageNumber="1" r:id="rId1"/>
  <headerFooter alignWithMargins="0">
    <oddHeader>&amp;C&amp;"Arial,Bold"&amp;14Budget Plan Instructions</oddHeader>
    <oddFooter>&amp;L&amp;9&amp;K00-048Budget Plan&amp;C&amp;"Arial,Bold"&amp;9&amp;K00-048Northeast Indiana Works &amp;R&amp;9&amp;K00-048&amp;A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zoomScale="85" zoomScaleNormal="85" zoomScalePageLayoutView="80" workbookViewId="0">
      <selection activeCell="F2" sqref="F2"/>
    </sheetView>
  </sheetViews>
  <sheetFormatPr defaultColWidth="13.7109375" defaultRowHeight="12.75" x14ac:dyDescent="0.2"/>
  <cols>
    <col min="1" max="1" width="4.85546875" style="268" customWidth="1"/>
    <col min="2" max="2" width="20.7109375" style="307" customWidth="1"/>
    <col min="3" max="3" width="11" style="307" customWidth="1"/>
    <col min="4" max="4" width="25.7109375" style="268" customWidth="1"/>
    <col min="5" max="5" width="17.42578125" style="268" customWidth="1"/>
    <col min="6" max="6" width="14.28515625" style="268" customWidth="1"/>
    <col min="7" max="7" width="13.42578125" style="268" customWidth="1"/>
    <col min="8" max="8" width="15.7109375" style="268" customWidth="1"/>
    <col min="9" max="10" width="10.7109375" style="268" customWidth="1"/>
    <col min="11" max="11" width="15.7109375" style="268" customWidth="1"/>
    <col min="12" max="12" width="7.5703125" style="268" hidden="1" customWidth="1"/>
    <col min="13" max="13" width="13.42578125" style="268" hidden="1" customWidth="1"/>
    <col min="14" max="14" width="7.5703125" style="268" hidden="1" customWidth="1"/>
    <col min="15" max="17" width="13.42578125" style="268" hidden="1" customWidth="1"/>
    <col min="18" max="18" width="8.5703125" style="268" hidden="1" customWidth="1"/>
    <col min="19" max="16384" width="13.7109375" style="268"/>
  </cols>
  <sheetData>
    <row r="1" spans="1:18" ht="24.75" customHeight="1" x14ac:dyDescent="0.25">
      <c r="B1" s="269"/>
      <c r="C1" s="269"/>
      <c r="D1" s="270" t="s">
        <v>89</v>
      </c>
      <c r="E1" s="269" t="s">
        <v>91</v>
      </c>
      <c r="F1" s="269"/>
      <c r="G1" s="269"/>
      <c r="H1" s="269"/>
      <c r="I1" s="269"/>
      <c r="J1" s="269"/>
      <c r="K1" s="269"/>
    </row>
    <row r="2" spans="1:18" ht="22.5" customHeight="1" x14ac:dyDescent="0.25">
      <c r="B2" s="271"/>
      <c r="C2" s="271"/>
      <c r="D2" s="270" t="s">
        <v>104</v>
      </c>
      <c r="E2" s="271"/>
      <c r="F2" s="271" t="s">
        <v>90</v>
      </c>
      <c r="G2" s="272"/>
      <c r="H2" s="271"/>
      <c r="I2" s="271"/>
      <c r="J2" s="271"/>
      <c r="K2" s="271"/>
    </row>
    <row r="3" spans="1:18" ht="15" x14ac:dyDescent="0.25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8" ht="15.75" x14ac:dyDescent="0.25">
      <c r="A4" s="387" t="s">
        <v>105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</row>
    <row r="5" spans="1:18" s="280" customFormat="1" ht="20.100000000000001" customHeight="1" thickBot="1" x14ac:dyDescent="0.3">
      <c r="A5" s="274"/>
      <c r="B5" s="275"/>
      <c r="C5" s="275"/>
      <c r="D5" s="274"/>
      <c r="E5" s="274"/>
      <c r="F5" s="276"/>
      <c r="G5" s="276"/>
      <c r="H5" s="276"/>
      <c r="I5" s="276"/>
      <c r="J5" s="276"/>
      <c r="K5" s="277"/>
      <c r="L5" s="278"/>
      <c r="M5" s="278"/>
      <c r="N5" s="278"/>
      <c r="O5" s="278"/>
      <c r="P5" s="279"/>
      <c r="Q5" s="279"/>
      <c r="R5" s="279"/>
    </row>
    <row r="6" spans="1:18" s="294" customFormat="1" ht="17.25" thickTop="1" thickBot="1" x14ac:dyDescent="0.3">
      <c r="A6" s="281"/>
      <c r="B6" s="282"/>
      <c r="C6" s="282"/>
      <c r="D6" s="282"/>
      <c r="E6" s="283" t="s">
        <v>53</v>
      </c>
      <c r="F6" s="284"/>
      <c r="G6" s="284"/>
      <c r="H6" s="285"/>
      <c r="I6" s="286" t="s">
        <v>54</v>
      </c>
      <c r="J6" s="285"/>
      <c r="K6" s="287"/>
      <c r="L6" s="288" t="s">
        <v>4</v>
      </c>
      <c r="M6" s="289"/>
      <c r="N6" s="289"/>
      <c r="O6" s="290"/>
      <c r="P6" s="291" t="s">
        <v>49</v>
      </c>
      <c r="Q6" s="292"/>
      <c r="R6" s="293"/>
    </row>
    <row r="7" spans="1:18" s="307" customFormat="1" ht="39" customHeight="1" thickTop="1" thickBot="1" x14ac:dyDescent="0.3">
      <c r="A7" s="295" t="s">
        <v>10</v>
      </c>
      <c r="B7" s="296"/>
      <c r="C7" s="296"/>
      <c r="D7" s="296"/>
      <c r="E7" s="297" t="s">
        <v>37</v>
      </c>
      <c r="F7" s="298" t="s">
        <v>8</v>
      </c>
      <c r="G7" s="298" t="s">
        <v>7</v>
      </c>
      <c r="H7" s="299" t="s">
        <v>35</v>
      </c>
      <c r="I7" s="298" t="s">
        <v>40</v>
      </c>
      <c r="J7" s="299" t="s">
        <v>36</v>
      </c>
      <c r="K7" s="299" t="s">
        <v>48</v>
      </c>
      <c r="L7" s="300" t="s">
        <v>38</v>
      </c>
      <c r="M7" s="301"/>
      <c r="N7" s="302" t="s">
        <v>44</v>
      </c>
      <c r="O7" s="303"/>
      <c r="P7" s="304" t="s">
        <v>46</v>
      </c>
      <c r="Q7" s="305" t="s">
        <v>47</v>
      </c>
      <c r="R7" s="306" t="s">
        <v>45</v>
      </c>
    </row>
    <row r="8" spans="1:18" ht="15" customHeight="1" thickTop="1" x14ac:dyDescent="0.2">
      <c r="A8" s="308">
        <v>1</v>
      </c>
      <c r="B8" s="384" t="s">
        <v>39</v>
      </c>
      <c r="C8" s="385"/>
      <c r="D8" s="386"/>
      <c r="E8" s="312">
        <v>0</v>
      </c>
      <c r="F8" s="313">
        <v>0</v>
      </c>
      <c r="G8" s="314">
        <v>0</v>
      </c>
      <c r="H8" s="315">
        <f>ROUND(E8*F8*G8,2)</f>
        <v>0</v>
      </c>
      <c r="I8" s="314">
        <v>0</v>
      </c>
      <c r="J8" s="316">
        <f>ROUND(H8*I8,2)</f>
        <v>0</v>
      </c>
      <c r="K8" s="316">
        <f>IF(H8="","",IF(I8=0,H8,H8+J8))</f>
        <v>0</v>
      </c>
      <c r="L8" s="317"/>
      <c r="M8" s="318">
        <f>ROUND(K8*L8,2)</f>
        <v>0</v>
      </c>
      <c r="N8" s="319" t="str">
        <f t="shared" ref="N8:N37" si="0">IF(OR(K8=0,L8=1),"",1-L8)</f>
        <v/>
      </c>
      <c r="O8" s="320">
        <f>K8-M8</f>
        <v>0</v>
      </c>
      <c r="P8" s="321"/>
      <c r="Q8" s="322">
        <f t="shared" ref="Q8:Q37" si="1">K8-P8</f>
        <v>0</v>
      </c>
      <c r="R8" s="323">
        <f t="shared" ref="R8:R38" si="2">IF(AND(K8=0,P8&gt;0),-1,IF(K8=0,0,Q8/K8))</f>
        <v>0</v>
      </c>
    </row>
    <row r="9" spans="1:18" ht="15" customHeight="1" x14ac:dyDescent="0.2">
      <c r="A9" s="308">
        <f>A8+1</f>
        <v>2</v>
      </c>
      <c r="B9" s="384" t="s">
        <v>39</v>
      </c>
      <c r="C9" s="385"/>
      <c r="D9" s="386"/>
      <c r="E9" s="312">
        <v>0</v>
      </c>
      <c r="F9" s="313">
        <v>0</v>
      </c>
      <c r="G9" s="314">
        <v>0</v>
      </c>
      <c r="H9" s="315">
        <f>ROUND(E9*F9*G9,2)</f>
        <v>0</v>
      </c>
      <c r="I9" s="314">
        <v>0</v>
      </c>
      <c r="J9" s="316">
        <f>ROUND(H9*I9,2)</f>
        <v>0</v>
      </c>
      <c r="K9" s="316">
        <f>IF(H9="","",IF(I9=0,H9,H9+J9))</f>
        <v>0</v>
      </c>
      <c r="L9" s="317"/>
      <c r="M9" s="318">
        <f>ROUND(K9*L9,2)</f>
        <v>0</v>
      </c>
      <c r="N9" s="319" t="str">
        <f t="shared" si="0"/>
        <v/>
      </c>
      <c r="O9" s="320">
        <f>K9-M9</f>
        <v>0</v>
      </c>
      <c r="P9" s="321"/>
      <c r="Q9" s="322">
        <f t="shared" si="1"/>
        <v>0</v>
      </c>
      <c r="R9" s="324">
        <f t="shared" si="2"/>
        <v>0</v>
      </c>
    </row>
    <row r="10" spans="1:18" ht="15" customHeight="1" x14ac:dyDescent="0.2">
      <c r="A10" s="308">
        <f t="shared" ref="A10:A26" si="3">A9+1</f>
        <v>3</v>
      </c>
      <c r="B10" s="384"/>
      <c r="C10" s="385"/>
      <c r="D10" s="386"/>
      <c r="E10" s="312">
        <v>0</v>
      </c>
      <c r="F10" s="313">
        <v>0</v>
      </c>
      <c r="G10" s="314">
        <v>0</v>
      </c>
      <c r="H10" s="315">
        <f t="shared" ref="H10:H36" si="4">ROUND(E10*F10*G10,2)</f>
        <v>0</v>
      </c>
      <c r="I10" s="314">
        <v>0</v>
      </c>
      <c r="J10" s="316">
        <f t="shared" ref="J10:J36" si="5">ROUND(H10*I10,2)</f>
        <v>0</v>
      </c>
      <c r="K10" s="316">
        <f t="shared" ref="K10:K37" si="6">IF(H10="","",IF(I10=0,H10,H10+J10))</f>
        <v>0</v>
      </c>
      <c r="L10" s="317"/>
      <c r="M10" s="318">
        <f t="shared" ref="M10:M36" si="7">ROUND(K10*L10,2)</f>
        <v>0</v>
      </c>
      <c r="N10" s="319" t="str">
        <f t="shared" si="0"/>
        <v/>
      </c>
      <c r="O10" s="320">
        <f t="shared" ref="O10:O36" si="8">K10-M10</f>
        <v>0</v>
      </c>
      <c r="P10" s="321"/>
      <c r="Q10" s="322">
        <f t="shared" si="1"/>
        <v>0</v>
      </c>
      <c r="R10" s="324">
        <f t="shared" si="2"/>
        <v>0</v>
      </c>
    </row>
    <row r="11" spans="1:18" ht="15" customHeight="1" x14ac:dyDescent="0.2">
      <c r="A11" s="308">
        <f t="shared" si="3"/>
        <v>4</v>
      </c>
      <c r="B11" s="384"/>
      <c r="C11" s="385"/>
      <c r="D11" s="386"/>
      <c r="E11" s="312">
        <v>0</v>
      </c>
      <c r="F11" s="313">
        <v>0</v>
      </c>
      <c r="G11" s="314">
        <v>0</v>
      </c>
      <c r="H11" s="315">
        <f t="shared" si="4"/>
        <v>0</v>
      </c>
      <c r="I11" s="314">
        <v>0</v>
      </c>
      <c r="J11" s="316">
        <f t="shared" si="5"/>
        <v>0</v>
      </c>
      <c r="K11" s="316">
        <f t="shared" si="6"/>
        <v>0</v>
      </c>
      <c r="L11" s="317"/>
      <c r="M11" s="318">
        <f t="shared" si="7"/>
        <v>0</v>
      </c>
      <c r="N11" s="319" t="str">
        <f t="shared" si="0"/>
        <v/>
      </c>
      <c r="O11" s="320">
        <f t="shared" si="8"/>
        <v>0</v>
      </c>
      <c r="P11" s="321"/>
      <c r="Q11" s="322">
        <f t="shared" si="1"/>
        <v>0</v>
      </c>
      <c r="R11" s="324">
        <f t="shared" si="2"/>
        <v>0</v>
      </c>
    </row>
    <row r="12" spans="1:18" ht="15" customHeight="1" x14ac:dyDescent="0.2">
      <c r="A12" s="308">
        <f t="shared" si="3"/>
        <v>5</v>
      </c>
      <c r="B12" s="384"/>
      <c r="C12" s="385"/>
      <c r="D12" s="386"/>
      <c r="E12" s="312">
        <v>0</v>
      </c>
      <c r="F12" s="313">
        <v>0</v>
      </c>
      <c r="G12" s="314">
        <v>0</v>
      </c>
      <c r="H12" s="315">
        <f t="shared" si="4"/>
        <v>0</v>
      </c>
      <c r="I12" s="314">
        <v>0</v>
      </c>
      <c r="J12" s="316">
        <f t="shared" si="5"/>
        <v>0</v>
      </c>
      <c r="K12" s="316">
        <f t="shared" si="6"/>
        <v>0</v>
      </c>
      <c r="L12" s="317"/>
      <c r="M12" s="318">
        <f t="shared" si="7"/>
        <v>0</v>
      </c>
      <c r="N12" s="319" t="str">
        <f t="shared" si="0"/>
        <v/>
      </c>
      <c r="O12" s="320">
        <f t="shared" si="8"/>
        <v>0</v>
      </c>
      <c r="P12" s="321"/>
      <c r="Q12" s="322">
        <f t="shared" si="1"/>
        <v>0</v>
      </c>
      <c r="R12" s="324">
        <f t="shared" si="2"/>
        <v>0</v>
      </c>
    </row>
    <row r="13" spans="1:18" ht="15" customHeight="1" x14ac:dyDescent="0.2">
      <c r="A13" s="308">
        <f t="shared" si="3"/>
        <v>6</v>
      </c>
      <c r="B13" s="384"/>
      <c r="C13" s="385"/>
      <c r="D13" s="386"/>
      <c r="E13" s="312">
        <v>0</v>
      </c>
      <c r="F13" s="313">
        <v>0</v>
      </c>
      <c r="G13" s="314">
        <v>0</v>
      </c>
      <c r="H13" s="315">
        <f t="shared" si="4"/>
        <v>0</v>
      </c>
      <c r="I13" s="314">
        <v>0</v>
      </c>
      <c r="J13" s="316">
        <f t="shared" si="5"/>
        <v>0</v>
      </c>
      <c r="K13" s="316">
        <f t="shared" si="6"/>
        <v>0</v>
      </c>
      <c r="L13" s="317"/>
      <c r="M13" s="318">
        <f t="shared" si="7"/>
        <v>0</v>
      </c>
      <c r="N13" s="319" t="str">
        <f t="shared" si="0"/>
        <v/>
      </c>
      <c r="O13" s="320">
        <f t="shared" si="8"/>
        <v>0</v>
      </c>
      <c r="P13" s="321"/>
      <c r="Q13" s="322">
        <f t="shared" si="1"/>
        <v>0</v>
      </c>
      <c r="R13" s="324">
        <f t="shared" si="2"/>
        <v>0</v>
      </c>
    </row>
    <row r="14" spans="1:18" ht="15" customHeight="1" x14ac:dyDescent="0.2">
      <c r="A14" s="308">
        <f t="shared" si="3"/>
        <v>7</v>
      </c>
      <c r="B14" s="384"/>
      <c r="C14" s="385"/>
      <c r="D14" s="386"/>
      <c r="E14" s="312">
        <v>0</v>
      </c>
      <c r="F14" s="313">
        <v>0</v>
      </c>
      <c r="G14" s="314">
        <v>0</v>
      </c>
      <c r="H14" s="315">
        <f t="shared" si="4"/>
        <v>0</v>
      </c>
      <c r="I14" s="314">
        <v>0</v>
      </c>
      <c r="J14" s="316">
        <f t="shared" si="5"/>
        <v>0</v>
      </c>
      <c r="K14" s="316">
        <f t="shared" si="6"/>
        <v>0</v>
      </c>
      <c r="L14" s="317"/>
      <c r="M14" s="318">
        <f t="shared" si="7"/>
        <v>0</v>
      </c>
      <c r="N14" s="319" t="str">
        <f t="shared" si="0"/>
        <v/>
      </c>
      <c r="O14" s="320">
        <f t="shared" si="8"/>
        <v>0</v>
      </c>
      <c r="P14" s="321"/>
      <c r="Q14" s="322">
        <f t="shared" si="1"/>
        <v>0</v>
      </c>
      <c r="R14" s="324">
        <f t="shared" si="2"/>
        <v>0</v>
      </c>
    </row>
    <row r="15" spans="1:18" ht="15" customHeight="1" x14ac:dyDescent="0.2">
      <c r="A15" s="308">
        <f t="shared" si="3"/>
        <v>8</v>
      </c>
      <c r="B15" s="384"/>
      <c r="C15" s="385"/>
      <c r="D15" s="386"/>
      <c r="E15" s="312">
        <v>0</v>
      </c>
      <c r="F15" s="313">
        <v>0</v>
      </c>
      <c r="G15" s="314">
        <v>0</v>
      </c>
      <c r="H15" s="315">
        <f t="shared" si="4"/>
        <v>0</v>
      </c>
      <c r="I15" s="314">
        <v>0</v>
      </c>
      <c r="J15" s="316">
        <f t="shared" si="5"/>
        <v>0</v>
      </c>
      <c r="K15" s="316">
        <f t="shared" si="6"/>
        <v>0</v>
      </c>
      <c r="L15" s="317"/>
      <c r="M15" s="318">
        <f t="shared" si="7"/>
        <v>0</v>
      </c>
      <c r="N15" s="319" t="str">
        <f t="shared" si="0"/>
        <v/>
      </c>
      <c r="O15" s="320">
        <f t="shared" si="8"/>
        <v>0</v>
      </c>
      <c r="P15" s="321"/>
      <c r="Q15" s="322">
        <f t="shared" si="1"/>
        <v>0</v>
      </c>
      <c r="R15" s="324">
        <f t="shared" si="2"/>
        <v>0</v>
      </c>
    </row>
    <row r="16" spans="1:18" ht="15" customHeight="1" x14ac:dyDescent="0.2">
      <c r="A16" s="308">
        <f t="shared" si="3"/>
        <v>9</v>
      </c>
      <c r="B16" s="384"/>
      <c r="C16" s="385"/>
      <c r="D16" s="386"/>
      <c r="E16" s="312">
        <v>0</v>
      </c>
      <c r="F16" s="313">
        <v>0</v>
      </c>
      <c r="G16" s="314">
        <v>0</v>
      </c>
      <c r="H16" s="315">
        <f t="shared" si="4"/>
        <v>0</v>
      </c>
      <c r="I16" s="314">
        <v>0</v>
      </c>
      <c r="J16" s="316">
        <f t="shared" si="5"/>
        <v>0</v>
      </c>
      <c r="K16" s="316">
        <f t="shared" si="6"/>
        <v>0</v>
      </c>
      <c r="L16" s="317"/>
      <c r="M16" s="318">
        <f t="shared" si="7"/>
        <v>0</v>
      </c>
      <c r="N16" s="319" t="str">
        <f t="shared" si="0"/>
        <v/>
      </c>
      <c r="O16" s="320">
        <f t="shared" si="8"/>
        <v>0</v>
      </c>
      <c r="P16" s="321"/>
      <c r="Q16" s="322">
        <f t="shared" si="1"/>
        <v>0</v>
      </c>
      <c r="R16" s="324">
        <f t="shared" si="2"/>
        <v>0</v>
      </c>
    </row>
    <row r="17" spans="1:18" ht="15" customHeight="1" x14ac:dyDescent="0.2">
      <c r="A17" s="308">
        <f>A16+1</f>
        <v>10</v>
      </c>
      <c r="B17" s="384"/>
      <c r="C17" s="385"/>
      <c r="D17" s="386"/>
      <c r="E17" s="312">
        <v>0</v>
      </c>
      <c r="F17" s="313">
        <v>0</v>
      </c>
      <c r="G17" s="314">
        <v>0</v>
      </c>
      <c r="H17" s="315">
        <f>ROUND(E17*F17*G17,2)</f>
        <v>0</v>
      </c>
      <c r="I17" s="314">
        <v>0</v>
      </c>
      <c r="J17" s="316">
        <f t="shared" si="5"/>
        <v>0</v>
      </c>
      <c r="K17" s="316">
        <f t="shared" si="6"/>
        <v>0</v>
      </c>
      <c r="L17" s="317"/>
      <c r="M17" s="318">
        <f t="shared" si="7"/>
        <v>0</v>
      </c>
      <c r="N17" s="319" t="str">
        <f t="shared" si="0"/>
        <v/>
      </c>
      <c r="O17" s="320">
        <f t="shared" si="8"/>
        <v>0</v>
      </c>
      <c r="P17" s="321"/>
      <c r="Q17" s="322">
        <f t="shared" si="1"/>
        <v>0</v>
      </c>
      <c r="R17" s="324">
        <f t="shared" si="2"/>
        <v>0</v>
      </c>
    </row>
    <row r="18" spans="1:18" ht="15" customHeight="1" x14ac:dyDescent="0.2">
      <c r="A18" s="308">
        <f t="shared" si="3"/>
        <v>11</v>
      </c>
      <c r="B18" s="384"/>
      <c r="C18" s="385"/>
      <c r="D18" s="386"/>
      <c r="E18" s="312">
        <v>0</v>
      </c>
      <c r="F18" s="313">
        <v>0</v>
      </c>
      <c r="G18" s="314">
        <v>0</v>
      </c>
      <c r="H18" s="315">
        <f t="shared" si="4"/>
        <v>0</v>
      </c>
      <c r="I18" s="314">
        <v>0</v>
      </c>
      <c r="J18" s="316">
        <f t="shared" si="5"/>
        <v>0</v>
      </c>
      <c r="K18" s="316">
        <f t="shared" si="6"/>
        <v>0</v>
      </c>
      <c r="L18" s="317"/>
      <c r="M18" s="318">
        <f t="shared" si="7"/>
        <v>0</v>
      </c>
      <c r="N18" s="319" t="str">
        <f t="shared" si="0"/>
        <v/>
      </c>
      <c r="O18" s="320">
        <f t="shared" si="8"/>
        <v>0</v>
      </c>
      <c r="P18" s="321"/>
      <c r="Q18" s="322">
        <f t="shared" si="1"/>
        <v>0</v>
      </c>
      <c r="R18" s="324">
        <f t="shared" si="2"/>
        <v>0</v>
      </c>
    </row>
    <row r="19" spans="1:18" ht="15" customHeight="1" x14ac:dyDescent="0.2">
      <c r="A19" s="308">
        <f t="shared" si="3"/>
        <v>12</v>
      </c>
      <c r="B19" s="384"/>
      <c r="C19" s="385"/>
      <c r="D19" s="386"/>
      <c r="E19" s="312">
        <v>0</v>
      </c>
      <c r="F19" s="313">
        <v>0</v>
      </c>
      <c r="G19" s="314">
        <v>0</v>
      </c>
      <c r="H19" s="315">
        <f t="shared" si="4"/>
        <v>0</v>
      </c>
      <c r="I19" s="314">
        <v>0</v>
      </c>
      <c r="J19" s="316">
        <f t="shared" si="5"/>
        <v>0</v>
      </c>
      <c r="K19" s="316">
        <f t="shared" si="6"/>
        <v>0</v>
      </c>
      <c r="L19" s="317"/>
      <c r="M19" s="318">
        <f t="shared" si="7"/>
        <v>0</v>
      </c>
      <c r="N19" s="319" t="str">
        <f t="shared" si="0"/>
        <v/>
      </c>
      <c r="O19" s="320">
        <f t="shared" si="8"/>
        <v>0</v>
      </c>
      <c r="P19" s="321"/>
      <c r="Q19" s="322">
        <f t="shared" si="1"/>
        <v>0</v>
      </c>
      <c r="R19" s="324">
        <f t="shared" si="2"/>
        <v>0</v>
      </c>
    </row>
    <row r="20" spans="1:18" ht="15" customHeight="1" x14ac:dyDescent="0.2">
      <c r="A20" s="308">
        <f t="shared" si="3"/>
        <v>13</v>
      </c>
      <c r="B20" s="384"/>
      <c r="C20" s="385"/>
      <c r="D20" s="386"/>
      <c r="E20" s="312">
        <v>0</v>
      </c>
      <c r="F20" s="313">
        <v>0</v>
      </c>
      <c r="G20" s="314">
        <v>0</v>
      </c>
      <c r="H20" s="315">
        <f t="shared" si="4"/>
        <v>0</v>
      </c>
      <c r="I20" s="314">
        <v>0</v>
      </c>
      <c r="J20" s="316">
        <f t="shared" si="5"/>
        <v>0</v>
      </c>
      <c r="K20" s="316">
        <f t="shared" si="6"/>
        <v>0</v>
      </c>
      <c r="L20" s="317"/>
      <c r="M20" s="318">
        <f t="shared" si="7"/>
        <v>0</v>
      </c>
      <c r="N20" s="319" t="str">
        <f t="shared" si="0"/>
        <v/>
      </c>
      <c r="O20" s="320">
        <f t="shared" si="8"/>
        <v>0</v>
      </c>
      <c r="P20" s="321"/>
      <c r="Q20" s="322">
        <f t="shared" si="1"/>
        <v>0</v>
      </c>
      <c r="R20" s="324">
        <f t="shared" si="2"/>
        <v>0</v>
      </c>
    </row>
    <row r="21" spans="1:18" ht="15" customHeight="1" x14ac:dyDescent="0.2">
      <c r="A21" s="308">
        <f t="shared" si="3"/>
        <v>14</v>
      </c>
      <c r="B21" s="388"/>
      <c r="C21" s="389"/>
      <c r="D21" s="390"/>
      <c r="E21" s="312">
        <v>0</v>
      </c>
      <c r="F21" s="313">
        <v>0</v>
      </c>
      <c r="G21" s="314">
        <v>0</v>
      </c>
      <c r="H21" s="315">
        <f t="shared" si="4"/>
        <v>0</v>
      </c>
      <c r="I21" s="314">
        <v>0</v>
      </c>
      <c r="J21" s="316">
        <f t="shared" si="5"/>
        <v>0</v>
      </c>
      <c r="K21" s="316">
        <f t="shared" si="6"/>
        <v>0</v>
      </c>
      <c r="L21" s="317"/>
      <c r="M21" s="318">
        <f t="shared" si="7"/>
        <v>0</v>
      </c>
      <c r="N21" s="319" t="str">
        <f t="shared" si="0"/>
        <v/>
      </c>
      <c r="O21" s="320">
        <f t="shared" si="8"/>
        <v>0</v>
      </c>
      <c r="P21" s="321"/>
      <c r="Q21" s="322">
        <f t="shared" si="1"/>
        <v>0</v>
      </c>
      <c r="R21" s="324">
        <f t="shared" si="2"/>
        <v>0</v>
      </c>
    </row>
    <row r="22" spans="1:18" ht="15" customHeight="1" x14ac:dyDescent="0.2">
      <c r="A22" s="308">
        <f t="shared" si="3"/>
        <v>15</v>
      </c>
      <c r="B22" s="384"/>
      <c r="C22" s="385"/>
      <c r="D22" s="386"/>
      <c r="E22" s="312">
        <v>0</v>
      </c>
      <c r="F22" s="313">
        <v>0</v>
      </c>
      <c r="G22" s="314">
        <v>0</v>
      </c>
      <c r="H22" s="315">
        <f t="shared" si="4"/>
        <v>0</v>
      </c>
      <c r="I22" s="314">
        <v>0</v>
      </c>
      <c r="J22" s="316">
        <f t="shared" si="5"/>
        <v>0</v>
      </c>
      <c r="K22" s="316">
        <f t="shared" si="6"/>
        <v>0</v>
      </c>
      <c r="L22" s="317"/>
      <c r="M22" s="318">
        <f t="shared" si="7"/>
        <v>0</v>
      </c>
      <c r="N22" s="319" t="str">
        <f t="shared" si="0"/>
        <v/>
      </c>
      <c r="O22" s="320">
        <f t="shared" si="8"/>
        <v>0</v>
      </c>
      <c r="P22" s="321"/>
      <c r="Q22" s="322">
        <f t="shared" si="1"/>
        <v>0</v>
      </c>
      <c r="R22" s="324">
        <f t="shared" si="2"/>
        <v>0</v>
      </c>
    </row>
    <row r="23" spans="1:18" ht="15" customHeight="1" x14ac:dyDescent="0.2">
      <c r="A23" s="308">
        <f t="shared" si="3"/>
        <v>16</v>
      </c>
      <c r="B23" s="309"/>
      <c r="C23" s="310"/>
      <c r="D23" s="311"/>
      <c r="E23" s="312">
        <v>0</v>
      </c>
      <c r="F23" s="313">
        <v>0</v>
      </c>
      <c r="G23" s="314">
        <v>0</v>
      </c>
      <c r="H23" s="315">
        <f>ROUND(E23*F23*G23,2)</f>
        <v>0</v>
      </c>
      <c r="I23" s="314">
        <v>0</v>
      </c>
      <c r="J23" s="316">
        <f>ROUND(H23*I23,2)</f>
        <v>0</v>
      </c>
      <c r="K23" s="316">
        <f>IF(H23="","",IF(I23=0,H23,H23+J23))</f>
        <v>0</v>
      </c>
      <c r="L23" s="317"/>
      <c r="M23" s="318"/>
      <c r="N23" s="319"/>
      <c r="O23" s="320"/>
      <c r="P23" s="321"/>
      <c r="Q23" s="322"/>
      <c r="R23" s="324"/>
    </row>
    <row r="24" spans="1:18" ht="15" customHeight="1" x14ac:dyDescent="0.2">
      <c r="A24" s="308">
        <f t="shared" si="3"/>
        <v>17</v>
      </c>
      <c r="B24" s="384"/>
      <c r="C24" s="385"/>
      <c r="D24" s="386"/>
      <c r="E24" s="312">
        <v>0</v>
      </c>
      <c r="F24" s="313">
        <v>0</v>
      </c>
      <c r="G24" s="314">
        <v>0</v>
      </c>
      <c r="H24" s="315">
        <f t="shared" si="4"/>
        <v>0</v>
      </c>
      <c r="I24" s="314">
        <v>0</v>
      </c>
      <c r="J24" s="316">
        <f>ROUND(H24*I24,2)</f>
        <v>0</v>
      </c>
      <c r="K24" s="316">
        <f t="shared" si="6"/>
        <v>0</v>
      </c>
      <c r="L24" s="317"/>
      <c r="M24" s="318">
        <f t="shared" si="7"/>
        <v>0</v>
      </c>
      <c r="N24" s="319" t="str">
        <f t="shared" si="0"/>
        <v/>
      </c>
      <c r="O24" s="320">
        <f t="shared" si="8"/>
        <v>0</v>
      </c>
      <c r="P24" s="321"/>
      <c r="Q24" s="322">
        <f t="shared" si="1"/>
        <v>0</v>
      </c>
      <c r="R24" s="324">
        <f t="shared" si="2"/>
        <v>0</v>
      </c>
    </row>
    <row r="25" spans="1:18" ht="15" customHeight="1" x14ac:dyDescent="0.2">
      <c r="A25" s="308">
        <f t="shared" si="3"/>
        <v>18</v>
      </c>
      <c r="B25" s="384"/>
      <c r="C25" s="385"/>
      <c r="D25" s="386"/>
      <c r="E25" s="312">
        <v>0</v>
      </c>
      <c r="F25" s="313">
        <v>0</v>
      </c>
      <c r="G25" s="314">
        <v>0</v>
      </c>
      <c r="H25" s="315">
        <f t="shared" si="4"/>
        <v>0</v>
      </c>
      <c r="I25" s="314">
        <v>0</v>
      </c>
      <c r="J25" s="316">
        <f t="shared" si="5"/>
        <v>0</v>
      </c>
      <c r="K25" s="316">
        <f t="shared" si="6"/>
        <v>0</v>
      </c>
      <c r="L25" s="317"/>
      <c r="M25" s="318">
        <f t="shared" si="7"/>
        <v>0</v>
      </c>
      <c r="N25" s="319" t="str">
        <f t="shared" si="0"/>
        <v/>
      </c>
      <c r="O25" s="320">
        <f t="shared" si="8"/>
        <v>0</v>
      </c>
      <c r="P25" s="321"/>
      <c r="Q25" s="322">
        <f t="shared" si="1"/>
        <v>0</v>
      </c>
      <c r="R25" s="324">
        <f t="shared" si="2"/>
        <v>0</v>
      </c>
    </row>
    <row r="26" spans="1:18" ht="15" customHeight="1" x14ac:dyDescent="0.2">
      <c r="A26" s="308">
        <f t="shared" si="3"/>
        <v>19</v>
      </c>
      <c r="B26" s="384"/>
      <c r="C26" s="385"/>
      <c r="D26" s="386"/>
      <c r="E26" s="312">
        <v>0</v>
      </c>
      <c r="F26" s="313">
        <v>0</v>
      </c>
      <c r="G26" s="314">
        <v>0</v>
      </c>
      <c r="H26" s="315">
        <f t="shared" si="4"/>
        <v>0</v>
      </c>
      <c r="I26" s="314">
        <v>0</v>
      </c>
      <c r="J26" s="316">
        <f t="shared" si="5"/>
        <v>0</v>
      </c>
      <c r="K26" s="316">
        <f t="shared" si="6"/>
        <v>0</v>
      </c>
      <c r="L26" s="317"/>
      <c r="M26" s="318">
        <f t="shared" si="7"/>
        <v>0</v>
      </c>
      <c r="N26" s="319" t="str">
        <f t="shared" si="0"/>
        <v/>
      </c>
      <c r="O26" s="320">
        <f t="shared" si="8"/>
        <v>0</v>
      </c>
      <c r="P26" s="321"/>
      <c r="Q26" s="322">
        <f t="shared" si="1"/>
        <v>0</v>
      </c>
      <c r="R26" s="324">
        <f t="shared" si="2"/>
        <v>0</v>
      </c>
    </row>
    <row r="27" spans="1:18" ht="15" customHeight="1" x14ac:dyDescent="0.2">
      <c r="A27" s="308">
        <f t="shared" ref="A27:A37" si="9">A26+1</f>
        <v>20</v>
      </c>
      <c r="B27" s="384"/>
      <c r="C27" s="385"/>
      <c r="D27" s="386"/>
      <c r="E27" s="312">
        <v>0</v>
      </c>
      <c r="F27" s="313">
        <v>0</v>
      </c>
      <c r="G27" s="314">
        <v>0</v>
      </c>
      <c r="H27" s="315">
        <f t="shared" si="4"/>
        <v>0</v>
      </c>
      <c r="I27" s="314">
        <v>0</v>
      </c>
      <c r="J27" s="316">
        <f t="shared" si="5"/>
        <v>0</v>
      </c>
      <c r="K27" s="316">
        <f t="shared" si="6"/>
        <v>0</v>
      </c>
      <c r="L27" s="317"/>
      <c r="M27" s="318">
        <f t="shared" si="7"/>
        <v>0</v>
      </c>
      <c r="N27" s="319" t="str">
        <f t="shared" si="0"/>
        <v/>
      </c>
      <c r="O27" s="320">
        <f t="shared" si="8"/>
        <v>0</v>
      </c>
      <c r="P27" s="321"/>
      <c r="Q27" s="322">
        <f t="shared" si="1"/>
        <v>0</v>
      </c>
      <c r="R27" s="324">
        <f t="shared" si="2"/>
        <v>0</v>
      </c>
    </row>
    <row r="28" spans="1:18" ht="15" customHeight="1" x14ac:dyDescent="0.2">
      <c r="A28" s="308">
        <f t="shared" si="9"/>
        <v>21</v>
      </c>
      <c r="B28" s="384"/>
      <c r="C28" s="385"/>
      <c r="D28" s="386"/>
      <c r="E28" s="312"/>
      <c r="F28" s="313"/>
      <c r="G28" s="314"/>
      <c r="H28" s="315">
        <f t="shared" si="4"/>
        <v>0</v>
      </c>
      <c r="I28" s="314"/>
      <c r="J28" s="316">
        <f t="shared" si="5"/>
        <v>0</v>
      </c>
      <c r="K28" s="316">
        <f t="shared" si="6"/>
        <v>0</v>
      </c>
      <c r="L28" s="317"/>
      <c r="M28" s="318">
        <f t="shared" si="7"/>
        <v>0</v>
      </c>
      <c r="N28" s="319" t="str">
        <f t="shared" si="0"/>
        <v/>
      </c>
      <c r="O28" s="320">
        <f t="shared" si="8"/>
        <v>0</v>
      </c>
      <c r="P28" s="321"/>
      <c r="Q28" s="322">
        <f t="shared" si="1"/>
        <v>0</v>
      </c>
      <c r="R28" s="324">
        <f t="shared" si="2"/>
        <v>0</v>
      </c>
    </row>
    <row r="29" spans="1:18" ht="15" customHeight="1" x14ac:dyDescent="0.2">
      <c r="A29" s="308">
        <f t="shared" si="9"/>
        <v>22</v>
      </c>
      <c r="B29" s="384"/>
      <c r="C29" s="385"/>
      <c r="D29" s="386"/>
      <c r="E29" s="312"/>
      <c r="F29" s="313"/>
      <c r="G29" s="314"/>
      <c r="H29" s="315">
        <f t="shared" si="4"/>
        <v>0</v>
      </c>
      <c r="I29" s="314"/>
      <c r="J29" s="316">
        <f t="shared" si="5"/>
        <v>0</v>
      </c>
      <c r="K29" s="316">
        <f t="shared" si="6"/>
        <v>0</v>
      </c>
      <c r="L29" s="317"/>
      <c r="M29" s="318">
        <f t="shared" si="7"/>
        <v>0</v>
      </c>
      <c r="N29" s="319" t="str">
        <f t="shared" si="0"/>
        <v/>
      </c>
      <c r="O29" s="320">
        <f t="shared" si="8"/>
        <v>0</v>
      </c>
      <c r="P29" s="321"/>
      <c r="Q29" s="322">
        <f t="shared" si="1"/>
        <v>0</v>
      </c>
      <c r="R29" s="324">
        <f t="shared" si="2"/>
        <v>0</v>
      </c>
    </row>
    <row r="30" spans="1:18" ht="15" customHeight="1" x14ac:dyDescent="0.2">
      <c r="A30" s="308">
        <f t="shared" si="9"/>
        <v>23</v>
      </c>
      <c r="B30" s="384"/>
      <c r="C30" s="385"/>
      <c r="D30" s="386"/>
      <c r="E30" s="312"/>
      <c r="F30" s="313"/>
      <c r="G30" s="314"/>
      <c r="H30" s="315">
        <f t="shared" si="4"/>
        <v>0</v>
      </c>
      <c r="I30" s="314"/>
      <c r="J30" s="316">
        <f t="shared" si="5"/>
        <v>0</v>
      </c>
      <c r="K30" s="316">
        <f t="shared" si="6"/>
        <v>0</v>
      </c>
      <c r="L30" s="317"/>
      <c r="M30" s="318">
        <f t="shared" si="7"/>
        <v>0</v>
      </c>
      <c r="N30" s="319" t="str">
        <f t="shared" si="0"/>
        <v/>
      </c>
      <c r="O30" s="320">
        <f t="shared" si="8"/>
        <v>0</v>
      </c>
      <c r="P30" s="321"/>
      <c r="Q30" s="322">
        <f t="shared" si="1"/>
        <v>0</v>
      </c>
      <c r="R30" s="324">
        <f t="shared" si="2"/>
        <v>0</v>
      </c>
    </row>
    <row r="31" spans="1:18" ht="15" customHeight="1" x14ac:dyDescent="0.2">
      <c r="A31" s="308">
        <f t="shared" si="9"/>
        <v>24</v>
      </c>
      <c r="B31" s="384"/>
      <c r="C31" s="385"/>
      <c r="D31" s="386"/>
      <c r="E31" s="312"/>
      <c r="F31" s="313"/>
      <c r="G31" s="314"/>
      <c r="H31" s="315">
        <f t="shared" si="4"/>
        <v>0</v>
      </c>
      <c r="I31" s="314"/>
      <c r="J31" s="316">
        <f t="shared" si="5"/>
        <v>0</v>
      </c>
      <c r="K31" s="316">
        <f t="shared" si="6"/>
        <v>0</v>
      </c>
      <c r="L31" s="317"/>
      <c r="M31" s="318">
        <f t="shared" si="7"/>
        <v>0</v>
      </c>
      <c r="N31" s="319" t="str">
        <f t="shared" si="0"/>
        <v/>
      </c>
      <c r="O31" s="320">
        <f t="shared" si="8"/>
        <v>0</v>
      </c>
      <c r="P31" s="321"/>
      <c r="Q31" s="322">
        <f t="shared" si="1"/>
        <v>0</v>
      </c>
      <c r="R31" s="324">
        <f t="shared" si="2"/>
        <v>0</v>
      </c>
    </row>
    <row r="32" spans="1:18" ht="15" customHeight="1" x14ac:dyDescent="0.2">
      <c r="A32" s="308">
        <f t="shared" si="9"/>
        <v>25</v>
      </c>
      <c r="B32" s="384"/>
      <c r="C32" s="385"/>
      <c r="D32" s="386"/>
      <c r="E32" s="312"/>
      <c r="F32" s="313"/>
      <c r="G32" s="314"/>
      <c r="H32" s="315">
        <f t="shared" si="4"/>
        <v>0</v>
      </c>
      <c r="I32" s="314"/>
      <c r="J32" s="316">
        <f t="shared" si="5"/>
        <v>0</v>
      </c>
      <c r="K32" s="316">
        <f t="shared" si="6"/>
        <v>0</v>
      </c>
      <c r="L32" s="317"/>
      <c r="M32" s="318">
        <f t="shared" si="7"/>
        <v>0</v>
      </c>
      <c r="N32" s="319" t="str">
        <f t="shared" si="0"/>
        <v/>
      </c>
      <c r="O32" s="320">
        <f t="shared" si="8"/>
        <v>0</v>
      </c>
      <c r="P32" s="321"/>
      <c r="Q32" s="322">
        <f t="shared" si="1"/>
        <v>0</v>
      </c>
      <c r="R32" s="324">
        <f t="shared" si="2"/>
        <v>0</v>
      </c>
    </row>
    <row r="33" spans="1:18" ht="15" customHeight="1" x14ac:dyDescent="0.2">
      <c r="A33" s="308">
        <f t="shared" si="9"/>
        <v>26</v>
      </c>
      <c r="B33" s="384"/>
      <c r="C33" s="385"/>
      <c r="D33" s="386"/>
      <c r="E33" s="312"/>
      <c r="F33" s="313"/>
      <c r="G33" s="314"/>
      <c r="H33" s="315">
        <f t="shared" si="4"/>
        <v>0</v>
      </c>
      <c r="I33" s="314"/>
      <c r="J33" s="316">
        <f t="shared" si="5"/>
        <v>0</v>
      </c>
      <c r="K33" s="316">
        <f t="shared" si="6"/>
        <v>0</v>
      </c>
      <c r="L33" s="317"/>
      <c r="M33" s="318">
        <f t="shared" si="7"/>
        <v>0</v>
      </c>
      <c r="N33" s="319" t="str">
        <f t="shared" si="0"/>
        <v/>
      </c>
      <c r="O33" s="320">
        <f t="shared" si="8"/>
        <v>0</v>
      </c>
      <c r="P33" s="321"/>
      <c r="Q33" s="322">
        <f t="shared" si="1"/>
        <v>0</v>
      </c>
      <c r="R33" s="324">
        <f t="shared" si="2"/>
        <v>0</v>
      </c>
    </row>
    <row r="34" spans="1:18" ht="15" customHeight="1" x14ac:dyDescent="0.2">
      <c r="A34" s="308">
        <f t="shared" si="9"/>
        <v>27</v>
      </c>
      <c r="B34" s="384"/>
      <c r="C34" s="385"/>
      <c r="D34" s="386"/>
      <c r="E34" s="312"/>
      <c r="F34" s="313"/>
      <c r="G34" s="314"/>
      <c r="H34" s="315">
        <f t="shared" si="4"/>
        <v>0</v>
      </c>
      <c r="I34" s="314"/>
      <c r="J34" s="316">
        <f t="shared" si="5"/>
        <v>0</v>
      </c>
      <c r="K34" s="316">
        <f t="shared" si="6"/>
        <v>0</v>
      </c>
      <c r="L34" s="317"/>
      <c r="M34" s="318">
        <f t="shared" si="7"/>
        <v>0</v>
      </c>
      <c r="N34" s="319" t="str">
        <f t="shared" si="0"/>
        <v/>
      </c>
      <c r="O34" s="320">
        <f t="shared" si="8"/>
        <v>0</v>
      </c>
      <c r="P34" s="321"/>
      <c r="Q34" s="322">
        <f t="shared" si="1"/>
        <v>0</v>
      </c>
      <c r="R34" s="324">
        <f t="shared" si="2"/>
        <v>0</v>
      </c>
    </row>
    <row r="35" spans="1:18" ht="15" customHeight="1" x14ac:dyDescent="0.2">
      <c r="A35" s="308">
        <f t="shared" si="9"/>
        <v>28</v>
      </c>
      <c r="B35" s="384"/>
      <c r="C35" s="385"/>
      <c r="D35" s="386"/>
      <c r="E35" s="312"/>
      <c r="F35" s="313"/>
      <c r="G35" s="314"/>
      <c r="H35" s="315">
        <f t="shared" si="4"/>
        <v>0</v>
      </c>
      <c r="I35" s="314"/>
      <c r="J35" s="316">
        <f t="shared" si="5"/>
        <v>0</v>
      </c>
      <c r="K35" s="316">
        <f t="shared" si="6"/>
        <v>0</v>
      </c>
      <c r="L35" s="317"/>
      <c r="M35" s="318">
        <f t="shared" si="7"/>
        <v>0</v>
      </c>
      <c r="N35" s="319" t="str">
        <f t="shared" si="0"/>
        <v/>
      </c>
      <c r="O35" s="320">
        <f t="shared" si="8"/>
        <v>0</v>
      </c>
      <c r="P35" s="321"/>
      <c r="Q35" s="322">
        <f t="shared" si="1"/>
        <v>0</v>
      </c>
      <c r="R35" s="324">
        <f t="shared" si="2"/>
        <v>0</v>
      </c>
    </row>
    <row r="36" spans="1:18" ht="15" customHeight="1" x14ac:dyDescent="0.2">
      <c r="A36" s="308">
        <f t="shared" si="9"/>
        <v>29</v>
      </c>
      <c r="B36" s="384"/>
      <c r="C36" s="385"/>
      <c r="D36" s="386"/>
      <c r="E36" s="312"/>
      <c r="F36" s="313"/>
      <c r="G36" s="314"/>
      <c r="H36" s="315">
        <f t="shared" si="4"/>
        <v>0</v>
      </c>
      <c r="I36" s="314"/>
      <c r="J36" s="316">
        <f t="shared" si="5"/>
        <v>0</v>
      </c>
      <c r="K36" s="316">
        <f t="shared" si="6"/>
        <v>0</v>
      </c>
      <c r="L36" s="317"/>
      <c r="M36" s="318">
        <f t="shared" si="7"/>
        <v>0</v>
      </c>
      <c r="N36" s="319" t="str">
        <f t="shared" si="0"/>
        <v/>
      </c>
      <c r="O36" s="320">
        <f t="shared" si="8"/>
        <v>0</v>
      </c>
      <c r="P36" s="321"/>
      <c r="Q36" s="322">
        <f t="shared" si="1"/>
        <v>0</v>
      </c>
      <c r="R36" s="324">
        <f t="shared" si="2"/>
        <v>0</v>
      </c>
    </row>
    <row r="37" spans="1:18" ht="15" customHeight="1" thickBot="1" x14ac:dyDescent="0.25">
      <c r="A37" s="325">
        <f t="shared" si="9"/>
        <v>30</v>
      </c>
      <c r="B37" s="391"/>
      <c r="C37" s="392"/>
      <c r="D37" s="393"/>
      <c r="E37" s="326"/>
      <c r="F37" s="327"/>
      <c r="G37" s="328"/>
      <c r="H37" s="329">
        <f>ROUND(E37*F37*G37,2)</f>
        <v>0</v>
      </c>
      <c r="I37" s="328"/>
      <c r="J37" s="330">
        <f>ROUND(H37*I37,2)</f>
        <v>0</v>
      </c>
      <c r="K37" s="331">
        <f t="shared" si="6"/>
        <v>0</v>
      </c>
      <c r="L37" s="332"/>
      <c r="M37" s="333">
        <f>ROUND(K37*L37,2)</f>
        <v>0</v>
      </c>
      <c r="N37" s="334" t="str">
        <f t="shared" si="0"/>
        <v/>
      </c>
      <c r="O37" s="335">
        <f>K37-M37</f>
        <v>0</v>
      </c>
      <c r="P37" s="336"/>
      <c r="Q37" s="337">
        <f t="shared" si="1"/>
        <v>0</v>
      </c>
      <c r="R37" s="338">
        <f t="shared" si="2"/>
        <v>0</v>
      </c>
    </row>
    <row r="38" spans="1:18" s="307" customFormat="1" ht="18.75" customHeight="1" thickTop="1" thickBot="1" x14ac:dyDescent="0.3">
      <c r="A38" s="339" t="s">
        <v>11</v>
      </c>
      <c r="B38" s="340"/>
      <c r="C38" s="340"/>
      <c r="D38" s="340"/>
      <c r="E38" s="340"/>
      <c r="F38" s="341"/>
      <c r="G38" s="340"/>
      <c r="H38" s="341"/>
      <c r="I38" s="340"/>
      <c r="J38" s="342"/>
      <c r="K38" s="343">
        <f>SUM(K8:K37)</f>
        <v>0</v>
      </c>
      <c r="L38" s="344">
        <f>IF(K38=0,0,ROUND(M38/K38,4))</f>
        <v>0</v>
      </c>
      <c r="M38" s="345">
        <f>SUM(M8:M37)</f>
        <v>0</v>
      </c>
      <c r="N38" s="346">
        <f>IF(K38=0,0,1-L38)</f>
        <v>0</v>
      </c>
      <c r="O38" s="345">
        <f>SUM(O8:O37)</f>
        <v>0</v>
      </c>
      <c r="P38" s="347">
        <f>SUM(P8:P37)</f>
        <v>0</v>
      </c>
      <c r="Q38" s="348">
        <f>SUM(Q8:Q37)</f>
        <v>0</v>
      </c>
      <c r="R38" s="349">
        <f t="shared" si="2"/>
        <v>0</v>
      </c>
    </row>
    <row r="39" spans="1:18" s="49" customFormat="1" thickTop="1" x14ac:dyDescent="0.2">
      <c r="A39" s="47" t="s">
        <v>39</v>
      </c>
      <c r="B39" s="48"/>
      <c r="C39" s="48"/>
      <c r="G39" s="50"/>
      <c r="P39" s="50"/>
      <c r="Q39" s="50"/>
      <c r="R39" s="50"/>
    </row>
    <row r="40" spans="1:18" s="49" customFormat="1" ht="12" x14ac:dyDescent="0.2">
      <c r="A40" s="47"/>
      <c r="B40" s="48"/>
      <c r="C40" s="48"/>
      <c r="G40" s="50"/>
      <c r="P40" s="50"/>
      <c r="Q40" s="50"/>
      <c r="R40" s="50"/>
    </row>
    <row r="41" spans="1:18" s="49" customFormat="1" ht="12" x14ac:dyDescent="0.2">
      <c r="A41" s="52"/>
      <c r="B41" s="48"/>
      <c r="C41" s="48"/>
      <c r="P41" s="50"/>
      <c r="Q41" s="50"/>
      <c r="R41" s="50"/>
    </row>
    <row r="42" spans="1:18" s="49" customFormat="1" ht="12" x14ac:dyDescent="0.2">
      <c r="A42" s="52"/>
      <c r="B42" s="48"/>
      <c r="C42" s="48"/>
      <c r="P42" s="50"/>
      <c r="Q42" s="50"/>
      <c r="R42" s="50"/>
    </row>
    <row r="43" spans="1:18" s="49" customFormat="1" ht="12" x14ac:dyDescent="0.2">
      <c r="A43" s="52"/>
      <c r="B43" s="48"/>
      <c r="C43" s="48"/>
      <c r="P43" s="50"/>
      <c r="Q43" s="50"/>
      <c r="R43" s="50"/>
    </row>
    <row r="44" spans="1:18" s="49" customFormat="1" ht="12" x14ac:dyDescent="0.2">
      <c r="A44" s="52"/>
      <c r="B44" s="48"/>
      <c r="C44" s="48"/>
      <c r="P44" s="50"/>
      <c r="Q44" s="50"/>
      <c r="R44" s="50"/>
    </row>
    <row r="45" spans="1:18" s="280" customFormat="1" x14ac:dyDescent="0.2">
      <c r="B45" s="350"/>
      <c r="C45" s="350"/>
      <c r="P45" s="268"/>
      <c r="Q45" s="268"/>
      <c r="R45" s="268"/>
    </row>
    <row r="46" spans="1:18" s="280" customFormat="1" x14ac:dyDescent="0.2">
      <c r="B46" s="350"/>
      <c r="C46" s="350"/>
      <c r="P46" s="268"/>
      <c r="Q46" s="268"/>
      <c r="R46" s="268"/>
    </row>
  </sheetData>
  <dataConsolidate/>
  <mergeCells count="30">
    <mergeCell ref="B36:D36"/>
    <mergeCell ref="B37:D37"/>
    <mergeCell ref="B31:D31"/>
    <mergeCell ref="B32:D32"/>
    <mergeCell ref="B33:D33"/>
    <mergeCell ref="B34:D34"/>
    <mergeCell ref="B27:D27"/>
    <mergeCell ref="B28:D28"/>
    <mergeCell ref="B29:D29"/>
    <mergeCell ref="B30:D30"/>
    <mergeCell ref="B35:D35"/>
    <mergeCell ref="B25:D25"/>
    <mergeCell ref="B26:D26"/>
    <mergeCell ref="B19:D19"/>
    <mergeCell ref="B20:D20"/>
    <mergeCell ref="B21:D21"/>
    <mergeCell ref="B22:D22"/>
    <mergeCell ref="B15:D15"/>
    <mergeCell ref="B16:D16"/>
    <mergeCell ref="B17:D17"/>
    <mergeCell ref="B18:D18"/>
    <mergeCell ref="B24:D24"/>
    <mergeCell ref="B8:D8"/>
    <mergeCell ref="B9:D9"/>
    <mergeCell ref="B10:D10"/>
    <mergeCell ref="A4:K4"/>
    <mergeCell ref="B14:D14"/>
    <mergeCell ref="B13:D13"/>
    <mergeCell ref="B12:D12"/>
    <mergeCell ref="B11:D11"/>
  </mergeCells>
  <phoneticPr fontId="0" type="noConversion"/>
  <printOptions horizontalCentered="1"/>
  <pageMargins left="0" right="0" top="0.5" bottom="0.5" header="0.25" footer="0.25"/>
  <pageSetup scale="85" orientation="landscape" useFirstPageNumber="1" horizontalDpi="4294967295" verticalDpi="300" r:id="rId1"/>
  <headerFooter alignWithMargins="0">
    <oddHeader>&amp;LWIOA Youth RFP&amp;RBudget Plan for Services</oddHeader>
    <oddFooter>&amp;L&amp;9&amp;K00-047Budget Plan&amp;C&amp;"Arial,Bold"&amp;9&amp;K00-047Northeast Indiana Works &amp;R&amp;9&amp;K00-047&amp;A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showRuler="0" topLeftCell="A10" zoomScale="85" zoomScaleNormal="85" zoomScalePageLayoutView="70" workbookViewId="0">
      <selection activeCell="R22" sqref="R22"/>
    </sheetView>
  </sheetViews>
  <sheetFormatPr defaultColWidth="9.140625" defaultRowHeight="12.75" x14ac:dyDescent="0.2"/>
  <cols>
    <col min="1" max="1" width="55.7109375" style="267" customWidth="1"/>
    <col min="2" max="4" width="15.7109375" style="54" customWidth="1"/>
    <col min="5" max="5" width="10.7109375" style="54" hidden="1" customWidth="1"/>
    <col min="6" max="6" width="20.7109375" style="54" customWidth="1"/>
    <col min="7" max="7" width="8.5703125" style="62" hidden="1" customWidth="1"/>
    <col min="8" max="8" width="13.42578125" style="62" hidden="1" customWidth="1"/>
    <col min="9" max="9" width="10.7109375" style="62" customWidth="1"/>
    <col min="10" max="10" width="15.7109375" style="62" customWidth="1"/>
    <col min="11" max="12" width="13.28515625" style="62" hidden="1" customWidth="1"/>
    <col min="13" max="13" width="9.140625" style="62" hidden="1" customWidth="1"/>
    <col min="14" max="16384" width="9.140625" style="62"/>
  </cols>
  <sheetData>
    <row r="1" spans="1:13" ht="30" customHeight="1" thickTop="1" thickBot="1" x14ac:dyDescent="0.25">
      <c r="A1" s="394" t="str">
        <f>'Page #1'!E1</f>
        <v>Enter your organizations's name here</v>
      </c>
      <c r="B1" s="394"/>
      <c r="C1" s="394"/>
      <c r="D1" s="394"/>
      <c r="E1" s="394"/>
      <c r="F1" s="394"/>
      <c r="G1" s="394"/>
      <c r="H1" s="394"/>
      <c r="I1" s="394"/>
      <c r="J1" s="394"/>
      <c r="K1" s="187" t="s">
        <v>49</v>
      </c>
      <c r="L1" s="188"/>
      <c r="M1" s="61"/>
    </row>
    <row r="2" spans="1:13" s="196" customFormat="1" ht="17.25" customHeight="1" thickTop="1" x14ac:dyDescent="0.2">
      <c r="A2" s="189"/>
      <c r="B2" s="190"/>
      <c r="C2" s="190"/>
      <c r="D2" s="190"/>
      <c r="E2" s="190"/>
      <c r="F2" s="191" t="s">
        <v>0</v>
      </c>
      <c r="G2" s="192" t="s">
        <v>1</v>
      </c>
      <c r="H2" s="193"/>
      <c r="I2" s="194"/>
      <c r="J2" s="195" t="s">
        <v>0</v>
      </c>
      <c r="K2" s="71" t="s">
        <v>50</v>
      </c>
      <c r="L2" s="72" t="s">
        <v>52</v>
      </c>
      <c r="M2" s="73" t="s">
        <v>29</v>
      </c>
    </row>
    <row r="3" spans="1:13" s="196" customFormat="1" ht="18" customHeight="1" thickBot="1" x14ac:dyDescent="0.3">
      <c r="A3" s="351" t="s">
        <v>5</v>
      </c>
      <c r="B3" s="197"/>
      <c r="C3" s="197"/>
      <c r="D3" s="197"/>
      <c r="E3" s="197"/>
      <c r="F3" s="198" t="s">
        <v>41</v>
      </c>
      <c r="G3" s="199" t="s">
        <v>2</v>
      </c>
      <c r="H3" s="200" t="s">
        <v>9</v>
      </c>
      <c r="I3" s="199" t="s">
        <v>2</v>
      </c>
      <c r="J3" s="201" t="s">
        <v>3</v>
      </c>
      <c r="K3" s="80" t="s">
        <v>51</v>
      </c>
      <c r="L3" s="81" t="s">
        <v>43</v>
      </c>
      <c r="M3" s="82" t="s">
        <v>41</v>
      </c>
    </row>
    <row r="4" spans="1:13" s="95" customFormat="1" ht="15" customHeight="1" thickTop="1" x14ac:dyDescent="0.2">
      <c r="A4" s="202" t="s">
        <v>58</v>
      </c>
      <c r="B4" s="86"/>
      <c r="C4" s="203"/>
      <c r="D4" s="203"/>
      <c r="E4" s="86"/>
      <c r="F4" s="204"/>
      <c r="G4" s="89"/>
      <c r="H4" s="90"/>
      <c r="I4" s="89"/>
      <c r="J4" s="90"/>
      <c r="K4" s="205"/>
      <c r="L4" s="93"/>
      <c r="M4" s="94"/>
    </row>
    <row r="5" spans="1:13" s="95" customFormat="1" ht="15" customHeight="1" x14ac:dyDescent="0.2">
      <c r="A5" s="206" t="s">
        <v>12</v>
      </c>
      <c r="B5" s="98"/>
      <c r="C5" s="207" t="s">
        <v>19</v>
      </c>
      <c r="D5" s="208" t="s">
        <v>20</v>
      </c>
      <c r="E5" s="209" t="s">
        <v>15</v>
      </c>
      <c r="F5" s="131"/>
      <c r="G5" s="132"/>
      <c r="H5" s="133"/>
      <c r="I5" s="132"/>
      <c r="J5" s="103"/>
      <c r="K5" s="210"/>
      <c r="L5" s="106"/>
      <c r="M5" s="107"/>
    </row>
    <row r="6" spans="1:13" ht="15" customHeight="1" x14ac:dyDescent="0.2">
      <c r="A6" s="395" t="s">
        <v>39</v>
      </c>
      <c r="B6" s="396"/>
      <c r="C6" s="109">
        <v>0</v>
      </c>
      <c r="D6" s="211">
        <v>0</v>
      </c>
      <c r="E6" s="212"/>
      <c r="F6" s="213">
        <f t="shared" ref="F6:F11" si="0">+C6*D6</f>
        <v>0</v>
      </c>
      <c r="G6" s="112"/>
      <c r="H6" s="113" t="str">
        <f t="shared" ref="H6:H11" si="1">IF(G6="","",ROUND(F6*G6,2))</f>
        <v/>
      </c>
      <c r="I6" s="214">
        <v>0</v>
      </c>
      <c r="J6" s="103">
        <f t="shared" ref="J6:J11" si="2">+F6*I6</f>
        <v>0</v>
      </c>
      <c r="K6" s="215"/>
      <c r="L6" s="115">
        <f t="shared" ref="L6:L11" si="3">F6-K6</f>
        <v>0</v>
      </c>
      <c r="M6" s="116">
        <f t="shared" ref="M6:M11" si="4">IF(AND(F6=0,K6&gt;0),-1,IF(F6=0,0,L6/F6))</f>
        <v>0</v>
      </c>
    </row>
    <row r="7" spans="1:13" ht="15" customHeight="1" x14ac:dyDescent="0.2">
      <c r="A7" s="395" t="s">
        <v>39</v>
      </c>
      <c r="B7" s="396"/>
      <c r="C7" s="109">
        <v>0</v>
      </c>
      <c r="D7" s="211">
        <v>0</v>
      </c>
      <c r="E7" s="216"/>
      <c r="F7" s="213">
        <f t="shared" si="0"/>
        <v>0</v>
      </c>
      <c r="G7" s="112"/>
      <c r="H7" s="113" t="str">
        <f t="shared" si="1"/>
        <v/>
      </c>
      <c r="I7" s="214">
        <v>0</v>
      </c>
      <c r="J7" s="103">
        <f t="shared" si="2"/>
        <v>0</v>
      </c>
      <c r="K7" s="215"/>
      <c r="L7" s="115">
        <f t="shared" si="3"/>
        <v>0</v>
      </c>
      <c r="M7" s="116">
        <f t="shared" si="4"/>
        <v>0</v>
      </c>
    </row>
    <row r="8" spans="1:13" ht="15" customHeight="1" x14ac:dyDescent="0.2">
      <c r="A8" s="395" t="s">
        <v>39</v>
      </c>
      <c r="B8" s="396"/>
      <c r="C8" s="109">
        <v>0</v>
      </c>
      <c r="D8" s="211">
        <v>0</v>
      </c>
      <c r="E8" s="216"/>
      <c r="F8" s="213">
        <f t="shared" si="0"/>
        <v>0</v>
      </c>
      <c r="G8" s="112"/>
      <c r="H8" s="113" t="str">
        <f t="shared" si="1"/>
        <v/>
      </c>
      <c r="I8" s="214">
        <v>0</v>
      </c>
      <c r="J8" s="103">
        <f t="shared" si="2"/>
        <v>0</v>
      </c>
      <c r="K8" s="215"/>
      <c r="L8" s="115">
        <f t="shared" si="3"/>
        <v>0</v>
      </c>
      <c r="M8" s="116">
        <f t="shared" si="4"/>
        <v>0</v>
      </c>
    </row>
    <row r="9" spans="1:13" ht="15" customHeight="1" x14ac:dyDescent="0.2">
      <c r="A9" s="395" t="s">
        <v>39</v>
      </c>
      <c r="B9" s="396"/>
      <c r="C9" s="109">
        <v>0</v>
      </c>
      <c r="D9" s="211">
        <v>0</v>
      </c>
      <c r="E9" s="216"/>
      <c r="F9" s="213">
        <f t="shared" si="0"/>
        <v>0</v>
      </c>
      <c r="G9" s="112"/>
      <c r="H9" s="113" t="str">
        <f t="shared" si="1"/>
        <v/>
      </c>
      <c r="I9" s="214">
        <v>0</v>
      </c>
      <c r="J9" s="103">
        <f t="shared" si="2"/>
        <v>0</v>
      </c>
      <c r="K9" s="215"/>
      <c r="L9" s="115">
        <f t="shared" si="3"/>
        <v>0</v>
      </c>
      <c r="M9" s="116">
        <f t="shared" si="4"/>
        <v>0</v>
      </c>
    </row>
    <row r="10" spans="1:13" ht="15" customHeight="1" x14ac:dyDescent="0.2">
      <c r="A10" s="395" t="s">
        <v>39</v>
      </c>
      <c r="B10" s="396"/>
      <c r="C10" s="109">
        <v>0</v>
      </c>
      <c r="D10" s="211">
        <v>0</v>
      </c>
      <c r="E10" s="217"/>
      <c r="F10" s="213">
        <f t="shared" si="0"/>
        <v>0</v>
      </c>
      <c r="G10" s="112"/>
      <c r="H10" s="113" t="str">
        <f t="shared" si="1"/>
        <v/>
      </c>
      <c r="I10" s="214">
        <v>0</v>
      </c>
      <c r="J10" s="103">
        <f t="shared" si="2"/>
        <v>0</v>
      </c>
      <c r="K10" s="215"/>
      <c r="L10" s="115">
        <f t="shared" si="3"/>
        <v>0</v>
      </c>
      <c r="M10" s="116">
        <f t="shared" si="4"/>
        <v>0</v>
      </c>
    </row>
    <row r="11" spans="1:13" ht="15" customHeight="1" x14ac:dyDescent="0.2">
      <c r="A11" s="395" t="s">
        <v>39</v>
      </c>
      <c r="B11" s="396"/>
      <c r="C11" s="109">
        <v>0</v>
      </c>
      <c r="D11" s="211">
        <v>0</v>
      </c>
      <c r="E11" s="217"/>
      <c r="F11" s="213">
        <f t="shared" si="0"/>
        <v>0</v>
      </c>
      <c r="G11" s="112"/>
      <c r="H11" s="113" t="str">
        <f t="shared" si="1"/>
        <v/>
      </c>
      <c r="I11" s="214">
        <v>0</v>
      </c>
      <c r="J11" s="103">
        <f t="shared" si="2"/>
        <v>0</v>
      </c>
      <c r="K11" s="215"/>
      <c r="L11" s="115">
        <f t="shared" si="3"/>
        <v>0</v>
      </c>
      <c r="M11" s="116">
        <f t="shared" si="4"/>
        <v>0</v>
      </c>
    </row>
    <row r="12" spans="1:13" s="95" customFormat="1" ht="15" customHeight="1" x14ac:dyDescent="0.2">
      <c r="A12" s="218" t="s">
        <v>99</v>
      </c>
      <c r="B12" s="153"/>
      <c r="C12" s="143"/>
      <c r="D12" s="143"/>
      <c r="E12" s="119"/>
      <c r="F12" s="123"/>
      <c r="G12" s="219"/>
      <c r="H12" s="220"/>
      <c r="I12" s="219"/>
      <c r="J12" s="221"/>
      <c r="K12" s="222"/>
      <c r="L12" s="124"/>
      <c r="M12" s="126"/>
    </row>
    <row r="13" spans="1:13" s="95" customFormat="1" ht="15" customHeight="1" x14ac:dyDescent="0.2">
      <c r="A13" s="206" t="s">
        <v>12</v>
      </c>
      <c r="B13" s="98"/>
      <c r="C13" s="223" t="s">
        <v>13</v>
      </c>
      <c r="D13" s="208" t="s">
        <v>14</v>
      </c>
      <c r="E13" s="209" t="s">
        <v>15</v>
      </c>
      <c r="F13" s="224"/>
      <c r="G13" s="225"/>
      <c r="H13" s="113"/>
      <c r="I13" s="102"/>
      <c r="J13" s="103"/>
      <c r="K13" s="210"/>
      <c r="L13" s="106"/>
      <c r="M13" s="107"/>
    </row>
    <row r="14" spans="1:13" ht="15" customHeight="1" x14ac:dyDescent="0.2">
      <c r="A14" s="395"/>
      <c r="B14" s="396"/>
      <c r="C14" s="109">
        <v>0</v>
      </c>
      <c r="D14" s="226">
        <v>0</v>
      </c>
      <c r="E14" s="212"/>
      <c r="F14" s="213">
        <f t="shared" ref="F14:F19" si="5">+D14*C14</f>
        <v>0</v>
      </c>
      <c r="G14" s="112"/>
      <c r="H14" s="113" t="str">
        <f t="shared" ref="H14:H19" si="6">IF(G14="","",ROUND(F14*G14,2))</f>
        <v/>
      </c>
      <c r="I14" s="214">
        <v>0</v>
      </c>
      <c r="J14" s="103">
        <f t="shared" ref="J14:J19" si="7">+F14*I14</f>
        <v>0</v>
      </c>
      <c r="K14" s="215"/>
      <c r="L14" s="115">
        <f t="shared" ref="L14:L19" si="8">F14-K14</f>
        <v>0</v>
      </c>
      <c r="M14" s="116">
        <f t="shared" ref="M14:M19" si="9">IF(AND(F14=0,K14&gt;0),-1,IF(F14=0,0,L14/F14))</f>
        <v>0</v>
      </c>
    </row>
    <row r="15" spans="1:13" ht="15" customHeight="1" x14ac:dyDescent="0.2">
      <c r="A15" s="395" t="s">
        <v>39</v>
      </c>
      <c r="B15" s="396"/>
      <c r="C15" s="109">
        <v>0</v>
      </c>
      <c r="D15" s="226">
        <v>0</v>
      </c>
      <c r="E15" s="216"/>
      <c r="F15" s="213">
        <f t="shared" si="5"/>
        <v>0</v>
      </c>
      <c r="G15" s="112"/>
      <c r="H15" s="113" t="str">
        <f t="shared" si="6"/>
        <v/>
      </c>
      <c r="I15" s="214">
        <v>0</v>
      </c>
      <c r="J15" s="103">
        <f t="shared" si="7"/>
        <v>0</v>
      </c>
      <c r="K15" s="215"/>
      <c r="L15" s="115">
        <f t="shared" si="8"/>
        <v>0</v>
      </c>
      <c r="M15" s="116">
        <f t="shared" si="9"/>
        <v>0</v>
      </c>
    </row>
    <row r="16" spans="1:13" ht="15" customHeight="1" x14ac:dyDescent="0.2">
      <c r="A16" s="395" t="s">
        <v>39</v>
      </c>
      <c r="B16" s="396"/>
      <c r="C16" s="109">
        <v>0</v>
      </c>
      <c r="D16" s="226">
        <v>0</v>
      </c>
      <c r="E16" s="216"/>
      <c r="F16" s="213">
        <f t="shared" si="5"/>
        <v>0</v>
      </c>
      <c r="G16" s="112"/>
      <c r="H16" s="113"/>
      <c r="I16" s="214">
        <v>0</v>
      </c>
      <c r="J16" s="103">
        <f t="shared" si="7"/>
        <v>0</v>
      </c>
      <c r="K16" s="215"/>
      <c r="L16" s="115"/>
      <c r="M16" s="116"/>
    </row>
    <row r="17" spans="1:13" ht="15" customHeight="1" x14ac:dyDescent="0.2">
      <c r="A17" s="395" t="s">
        <v>39</v>
      </c>
      <c r="B17" s="396"/>
      <c r="C17" s="109">
        <v>0</v>
      </c>
      <c r="D17" s="226">
        <v>0</v>
      </c>
      <c r="E17" s="216"/>
      <c r="F17" s="213">
        <f t="shared" si="5"/>
        <v>0</v>
      </c>
      <c r="G17" s="112"/>
      <c r="H17" s="113" t="str">
        <f t="shared" si="6"/>
        <v/>
      </c>
      <c r="I17" s="214">
        <v>0</v>
      </c>
      <c r="J17" s="103">
        <f t="shared" si="7"/>
        <v>0</v>
      </c>
      <c r="K17" s="215"/>
      <c r="L17" s="115">
        <f t="shared" si="8"/>
        <v>0</v>
      </c>
      <c r="M17" s="116">
        <f t="shared" si="9"/>
        <v>0</v>
      </c>
    </row>
    <row r="18" spans="1:13" ht="15" customHeight="1" x14ac:dyDescent="0.2">
      <c r="A18" s="395"/>
      <c r="B18" s="396"/>
      <c r="C18" s="109">
        <v>0</v>
      </c>
      <c r="D18" s="226">
        <v>0</v>
      </c>
      <c r="E18" s="217"/>
      <c r="F18" s="213">
        <f t="shared" si="5"/>
        <v>0</v>
      </c>
      <c r="G18" s="112"/>
      <c r="H18" s="113" t="str">
        <f t="shared" si="6"/>
        <v/>
      </c>
      <c r="I18" s="214">
        <v>0</v>
      </c>
      <c r="J18" s="103">
        <f t="shared" si="7"/>
        <v>0</v>
      </c>
      <c r="K18" s="215"/>
      <c r="L18" s="115">
        <f t="shared" si="8"/>
        <v>0</v>
      </c>
      <c r="M18" s="116">
        <f t="shared" si="9"/>
        <v>0</v>
      </c>
    </row>
    <row r="19" spans="1:13" ht="15" customHeight="1" x14ac:dyDescent="0.2">
      <c r="A19" s="397"/>
      <c r="B19" s="398"/>
      <c r="C19" s="109">
        <v>0</v>
      </c>
      <c r="D19" s="226">
        <v>0</v>
      </c>
      <c r="E19" s="217"/>
      <c r="F19" s="213">
        <f t="shared" si="5"/>
        <v>0</v>
      </c>
      <c r="G19" s="112"/>
      <c r="H19" s="113" t="str">
        <f t="shared" si="6"/>
        <v/>
      </c>
      <c r="I19" s="214">
        <v>0</v>
      </c>
      <c r="J19" s="103">
        <f t="shared" si="7"/>
        <v>0</v>
      </c>
      <c r="K19" s="215"/>
      <c r="L19" s="115">
        <f t="shared" si="8"/>
        <v>0</v>
      </c>
      <c r="M19" s="116">
        <f t="shared" si="9"/>
        <v>0</v>
      </c>
    </row>
    <row r="20" spans="1:13" s="95" customFormat="1" ht="15" customHeight="1" x14ac:dyDescent="0.2">
      <c r="A20" s="227" t="s">
        <v>16</v>
      </c>
      <c r="B20" s="228"/>
      <c r="C20" s="229"/>
      <c r="D20" s="229"/>
      <c r="E20" s="230"/>
      <c r="F20" s="123"/>
      <c r="G20" s="219"/>
      <c r="H20" s="220"/>
      <c r="I20" s="219"/>
      <c r="J20" s="221"/>
      <c r="K20" s="222"/>
      <c r="L20" s="124"/>
      <c r="M20" s="126"/>
    </row>
    <row r="21" spans="1:13" s="95" customFormat="1" ht="15" customHeight="1" x14ac:dyDescent="0.2">
      <c r="A21" s="206" t="s">
        <v>12</v>
      </c>
      <c r="B21" s="98"/>
      <c r="C21" s="223" t="s">
        <v>13</v>
      </c>
      <c r="D21" s="208" t="s">
        <v>14</v>
      </c>
      <c r="E21" s="209" t="s">
        <v>15</v>
      </c>
      <c r="F21" s="231"/>
      <c r="G21" s="225"/>
      <c r="H21" s="113" t="str">
        <f t="shared" ref="H21:H27" si="10">IF(G21="","",ROUND(F21*G21,2))</f>
        <v/>
      </c>
      <c r="I21" s="102" t="str">
        <f>IF(OR(F21="",G21=1),"",1-G21)</f>
        <v/>
      </c>
      <c r="J21" s="103" t="str">
        <f>IF(OR(F21="",I21=0),"",IF(G21="",F21,IF(I21="","",F21-H21)))</f>
        <v/>
      </c>
      <c r="K21" s="210"/>
      <c r="L21" s="106"/>
      <c r="M21" s="107"/>
    </row>
    <row r="22" spans="1:13" ht="15" customHeight="1" x14ac:dyDescent="0.2">
      <c r="A22" s="395" t="s">
        <v>39</v>
      </c>
      <c r="B22" s="396"/>
      <c r="C22" s="109">
        <v>0</v>
      </c>
      <c r="D22" s="226">
        <v>0</v>
      </c>
      <c r="E22" s="212"/>
      <c r="F22" s="213">
        <f t="shared" ref="F22:F27" si="11">+D22*C22</f>
        <v>0</v>
      </c>
      <c r="G22" s="112"/>
      <c r="H22" s="113" t="str">
        <f t="shared" si="10"/>
        <v/>
      </c>
      <c r="I22" s="214">
        <v>0</v>
      </c>
      <c r="J22" s="103">
        <f t="shared" ref="J22:J27" si="12">+F22*I22</f>
        <v>0</v>
      </c>
      <c r="K22" s="215"/>
      <c r="L22" s="115">
        <f t="shared" ref="L22:L27" si="13">F22-K22</f>
        <v>0</v>
      </c>
      <c r="M22" s="116">
        <f t="shared" ref="M22:M27" si="14">IF(AND(F22=0,K22&gt;0),-1,IF(F22=0,0,L22/F22))</f>
        <v>0</v>
      </c>
    </row>
    <row r="23" spans="1:13" ht="15" customHeight="1" x14ac:dyDescent="0.2">
      <c r="A23" s="395"/>
      <c r="B23" s="396"/>
      <c r="C23" s="109">
        <v>0</v>
      </c>
      <c r="D23" s="226">
        <v>0</v>
      </c>
      <c r="E23" s="216"/>
      <c r="F23" s="213">
        <f t="shared" si="11"/>
        <v>0</v>
      </c>
      <c r="G23" s="112"/>
      <c r="H23" s="113" t="str">
        <f t="shared" si="10"/>
        <v/>
      </c>
      <c r="I23" s="214">
        <v>0</v>
      </c>
      <c r="J23" s="103">
        <f t="shared" si="12"/>
        <v>0</v>
      </c>
      <c r="K23" s="215"/>
      <c r="L23" s="115">
        <f t="shared" si="13"/>
        <v>0</v>
      </c>
      <c r="M23" s="116">
        <f t="shared" si="14"/>
        <v>0</v>
      </c>
    </row>
    <row r="24" spans="1:13" ht="15" customHeight="1" x14ac:dyDescent="0.2">
      <c r="A24" s="395"/>
      <c r="B24" s="396"/>
      <c r="C24" s="109">
        <v>0</v>
      </c>
      <c r="D24" s="226">
        <v>0</v>
      </c>
      <c r="E24" s="216"/>
      <c r="F24" s="213">
        <f t="shared" si="11"/>
        <v>0</v>
      </c>
      <c r="G24" s="112"/>
      <c r="H24" s="113" t="str">
        <f t="shared" si="10"/>
        <v/>
      </c>
      <c r="I24" s="214">
        <v>0</v>
      </c>
      <c r="J24" s="103">
        <f t="shared" si="12"/>
        <v>0</v>
      </c>
      <c r="K24" s="215"/>
      <c r="L24" s="115">
        <f t="shared" si="13"/>
        <v>0</v>
      </c>
      <c r="M24" s="116">
        <f t="shared" si="14"/>
        <v>0</v>
      </c>
    </row>
    <row r="25" spans="1:13" ht="15" customHeight="1" x14ac:dyDescent="0.2">
      <c r="A25" s="395"/>
      <c r="B25" s="396"/>
      <c r="C25" s="109">
        <v>0</v>
      </c>
      <c r="D25" s="226">
        <v>0</v>
      </c>
      <c r="E25" s="216"/>
      <c r="F25" s="213">
        <f t="shared" si="11"/>
        <v>0</v>
      </c>
      <c r="G25" s="112"/>
      <c r="H25" s="113" t="str">
        <f t="shared" si="10"/>
        <v/>
      </c>
      <c r="I25" s="214">
        <v>0</v>
      </c>
      <c r="J25" s="103">
        <f t="shared" si="12"/>
        <v>0</v>
      </c>
      <c r="K25" s="215"/>
      <c r="L25" s="115">
        <f t="shared" si="13"/>
        <v>0</v>
      </c>
      <c r="M25" s="116">
        <f t="shared" si="14"/>
        <v>0</v>
      </c>
    </row>
    <row r="26" spans="1:13" ht="15" customHeight="1" x14ac:dyDescent="0.2">
      <c r="A26" s="395"/>
      <c r="B26" s="396"/>
      <c r="C26" s="109">
        <v>0</v>
      </c>
      <c r="D26" s="226">
        <v>0</v>
      </c>
      <c r="E26" s="217"/>
      <c r="F26" s="213">
        <f t="shared" si="11"/>
        <v>0</v>
      </c>
      <c r="G26" s="112"/>
      <c r="H26" s="113" t="str">
        <f t="shared" si="10"/>
        <v/>
      </c>
      <c r="I26" s="214">
        <v>0</v>
      </c>
      <c r="J26" s="103">
        <f t="shared" si="12"/>
        <v>0</v>
      </c>
      <c r="K26" s="215"/>
      <c r="L26" s="115">
        <f t="shared" si="13"/>
        <v>0</v>
      </c>
      <c r="M26" s="116">
        <f t="shared" si="14"/>
        <v>0</v>
      </c>
    </row>
    <row r="27" spans="1:13" ht="15" customHeight="1" x14ac:dyDescent="0.2">
      <c r="A27" s="395"/>
      <c r="B27" s="396"/>
      <c r="C27" s="109">
        <v>0</v>
      </c>
      <c r="D27" s="226">
        <v>0</v>
      </c>
      <c r="E27" s="217"/>
      <c r="F27" s="213">
        <f t="shared" si="11"/>
        <v>0</v>
      </c>
      <c r="G27" s="112"/>
      <c r="H27" s="113" t="str">
        <f t="shared" si="10"/>
        <v/>
      </c>
      <c r="I27" s="214">
        <v>0</v>
      </c>
      <c r="J27" s="103">
        <f t="shared" si="12"/>
        <v>0</v>
      </c>
      <c r="K27" s="215"/>
      <c r="L27" s="115">
        <f t="shared" si="13"/>
        <v>0</v>
      </c>
      <c r="M27" s="116">
        <f t="shared" si="14"/>
        <v>0</v>
      </c>
    </row>
    <row r="28" spans="1:13" s="95" customFormat="1" ht="15" customHeight="1" x14ac:dyDescent="0.2">
      <c r="A28" s="232" t="s">
        <v>26</v>
      </c>
      <c r="B28" s="233"/>
      <c r="C28" s="234"/>
      <c r="D28" s="234"/>
      <c r="E28" s="118"/>
      <c r="F28" s="123"/>
      <c r="G28" s="219"/>
      <c r="H28" s="220"/>
      <c r="I28" s="219"/>
      <c r="J28" s="221"/>
      <c r="K28" s="222"/>
      <c r="L28" s="124"/>
      <c r="M28" s="126"/>
    </row>
    <row r="29" spans="1:13" s="95" customFormat="1" ht="15" customHeight="1" x14ac:dyDescent="0.2">
      <c r="A29" s="235" t="s">
        <v>17</v>
      </c>
      <c r="B29" s="208" t="s">
        <v>18</v>
      </c>
      <c r="C29" s="207" t="s">
        <v>19</v>
      </c>
      <c r="D29" s="208" t="s">
        <v>20</v>
      </c>
      <c r="E29" s="236" t="s">
        <v>15</v>
      </c>
      <c r="F29" s="231"/>
      <c r="G29" s="225"/>
      <c r="H29" s="113"/>
      <c r="I29" s="102"/>
      <c r="J29" s="103"/>
      <c r="K29" s="210"/>
      <c r="L29" s="106"/>
      <c r="M29" s="107"/>
    </row>
    <row r="30" spans="1:13" ht="15" customHeight="1" x14ac:dyDescent="0.2">
      <c r="A30" s="237"/>
      <c r="B30" s="238">
        <v>0</v>
      </c>
      <c r="C30" s="238">
        <f>B30/12</f>
        <v>0</v>
      </c>
      <c r="D30" s="239">
        <v>0</v>
      </c>
      <c r="E30" s="240"/>
      <c r="F30" s="213">
        <f>+D30*C30</f>
        <v>0</v>
      </c>
      <c r="G30" s="112"/>
      <c r="H30" s="113" t="str">
        <f>IF(G30="","",ROUND(F30*G30,2))</f>
        <v/>
      </c>
      <c r="I30" s="214">
        <v>0</v>
      </c>
      <c r="J30" s="103">
        <f>+F30*I30</f>
        <v>0</v>
      </c>
      <c r="K30" s="215"/>
      <c r="L30" s="115">
        <f>F30-K30</f>
        <v>0</v>
      </c>
      <c r="M30" s="116">
        <f>IF(AND(F30=0,K30&gt;0),-1,IF(F30=0,0,L30/F30))</f>
        <v>0</v>
      </c>
    </row>
    <row r="31" spans="1:13" ht="15" customHeight="1" x14ac:dyDescent="0.2">
      <c r="A31" s="237"/>
      <c r="B31" s="238">
        <v>0</v>
      </c>
      <c r="C31" s="238">
        <f>B31/12</f>
        <v>0</v>
      </c>
      <c r="D31" s="239">
        <v>0</v>
      </c>
      <c r="E31" s="240"/>
      <c r="F31" s="213">
        <f>+D31*C31</f>
        <v>0</v>
      </c>
      <c r="G31" s="112"/>
      <c r="H31" s="113" t="str">
        <f>IF(G31="","",ROUND(F31*G31,2))</f>
        <v/>
      </c>
      <c r="I31" s="214">
        <v>0</v>
      </c>
      <c r="J31" s="103">
        <f>+F31*I31</f>
        <v>0</v>
      </c>
      <c r="K31" s="215"/>
      <c r="L31" s="115">
        <f>F31-K31</f>
        <v>0</v>
      </c>
      <c r="M31" s="116">
        <f>IF(AND(F31=0,K31&gt;0),-1,IF(F31=0,0,L31/F31))</f>
        <v>0</v>
      </c>
    </row>
    <row r="32" spans="1:13" s="95" customFormat="1" ht="15" customHeight="1" x14ac:dyDescent="0.2">
      <c r="A32" s="241" t="s">
        <v>27</v>
      </c>
      <c r="B32" s="242"/>
      <c r="C32" s="242"/>
      <c r="D32" s="242"/>
      <c r="E32" s="243"/>
      <c r="F32" s="123"/>
      <c r="G32" s="219"/>
      <c r="H32" s="220"/>
      <c r="I32" s="219"/>
      <c r="J32" s="221"/>
      <c r="K32" s="222"/>
      <c r="L32" s="124"/>
      <c r="M32" s="126"/>
    </row>
    <row r="33" spans="1:13" s="95" customFormat="1" ht="15" customHeight="1" x14ac:dyDescent="0.2">
      <c r="A33" s="244" t="s">
        <v>12</v>
      </c>
      <c r="B33" s="207" t="s">
        <v>31</v>
      </c>
      <c r="C33" s="99" t="s">
        <v>32</v>
      </c>
      <c r="D33" s="208" t="s">
        <v>20</v>
      </c>
      <c r="E33" s="236" t="s">
        <v>15</v>
      </c>
      <c r="F33" s="231"/>
      <c r="G33" s="102"/>
      <c r="H33" s="103"/>
      <c r="I33" s="102"/>
      <c r="J33" s="103"/>
      <c r="K33" s="210"/>
      <c r="L33" s="106"/>
      <c r="M33" s="107"/>
    </row>
    <row r="34" spans="1:13" ht="15" customHeight="1" x14ac:dyDescent="0.2">
      <c r="A34" s="245" t="s">
        <v>39</v>
      </c>
      <c r="B34" s="238">
        <v>0</v>
      </c>
      <c r="C34" s="246">
        <v>0</v>
      </c>
      <c r="D34" s="239">
        <v>0</v>
      </c>
      <c r="E34" s="240"/>
      <c r="F34" s="213">
        <f>+B34*C34*D34</f>
        <v>0</v>
      </c>
      <c r="G34" s="112"/>
      <c r="H34" s="113" t="str">
        <f>IF(G34="","",ROUND(F34*G34,2))</f>
        <v/>
      </c>
      <c r="I34" s="214">
        <v>0</v>
      </c>
      <c r="J34" s="103">
        <f>+F34*I34</f>
        <v>0</v>
      </c>
      <c r="K34" s="215"/>
      <c r="L34" s="115">
        <f>F34-K34</f>
        <v>0</v>
      </c>
      <c r="M34" s="116">
        <f t="shared" ref="M34:M39" si="15">IF(AND(F34=0,K34&gt;0),-1,IF(F34=0,0,L34/F34))</f>
        <v>0</v>
      </c>
    </row>
    <row r="35" spans="1:13" ht="15" customHeight="1" x14ac:dyDescent="0.2">
      <c r="A35" s="245" t="s">
        <v>39</v>
      </c>
      <c r="B35" s="238">
        <v>0</v>
      </c>
      <c r="C35" s="246">
        <v>0</v>
      </c>
      <c r="D35" s="239">
        <v>0</v>
      </c>
      <c r="E35" s="240"/>
      <c r="F35" s="213">
        <f>+B35*C35*D35</f>
        <v>0</v>
      </c>
      <c r="G35" s="112"/>
      <c r="H35" s="113"/>
      <c r="I35" s="214">
        <v>0</v>
      </c>
      <c r="J35" s="103">
        <f>+F35*I35</f>
        <v>0</v>
      </c>
      <c r="K35" s="215"/>
      <c r="L35" s="115"/>
      <c r="M35" s="116"/>
    </row>
    <row r="36" spans="1:13" ht="15" customHeight="1" x14ac:dyDescent="0.2">
      <c r="A36" s="245" t="s">
        <v>39</v>
      </c>
      <c r="B36" s="238">
        <v>0</v>
      </c>
      <c r="C36" s="246">
        <v>0</v>
      </c>
      <c r="D36" s="239">
        <v>0</v>
      </c>
      <c r="E36" s="240"/>
      <c r="F36" s="213">
        <f>+B36*C36*D36</f>
        <v>0</v>
      </c>
      <c r="G36" s="112"/>
      <c r="H36" s="113"/>
      <c r="I36" s="214">
        <v>0</v>
      </c>
      <c r="J36" s="103">
        <f>+F36*I36</f>
        <v>0</v>
      </c>
      <c r="K36" s="215"/>
      <c r="L36" s="115"/>
      <c r="M36" s="116"/>
    </row>
    <row r="37" spans="1:13" ht="15" customHeight="1" x14ac:dyDescent="0.2">
      <c r="A37" s="245" t="s">
        <v>39</v>
      </c>
      <c r="B37" s="238">
        <v>0</v>
      </c>
      <c r="C37" s="246">
        <v>0</v>
      </c>
      <c r="D37" s="239">
        <v>0</v>
      </c>
      <c r="E37" s="240"/>
      <c r="F37" s="213">
        <f>+B37*C37*D37</f>
        <v>0</v>
      </c>
      <c r="G37" s="247"/>
      <c r="H37" s="113" t="str">
        <f>IF(G37="","",ROUND(F37*G37,2))</f>
        <v/>
      </c>
      <c r="I37" s="214">
        <v>0</v>
      </c>
      <c r="J37" s="103">
        <f>+F37*I37</f>
        <v>0</v>
      </c>
      <c r="K37" s="215"/>
      <c r="L37" s="115">
        <f>F37-K37</f>
        <v>0</v>
      </c>
      <c r="M37" s="116">
        <f t="shared" si="15"/>
        <v>0</v>
      </c>
    </row>
    <row r="38" spans="1:13" ht="15" customHeight="1" thickBot="1" x14ac:dyDescent="0.25">
      <c r="A38" s="248"/>
      <c r="B38" s="249">
        <v>0</v>
      </c>
      <c r="C38" s="250">
        <v>0</v>
      </c>
      <c r="D38" s="251">
        <v>0</v>
      </c>
      <c r="E38" s="252"/>
      <c r="F38" s="253">
        <f>+B38*C38*D38</f>
        <v>0</v>
      </c>
      <c r="G38" s="159"/>
      <c r="H38" s="160" t="str">
        <f>IF(G38="","",ROUND(F38*G38,2))</f>
        <v/>
      </c>
      <c r="I38" s="254">
        <v>0</v>
      </c>
      <c r="J38" s="103">
        <f>+F38*I38</f>
        <v>0</v>
      </c>
      <c r="K38" s="255"/>
      <c r="L38" s="256">
        <f>F38-K38</f>
        <v>0</v>
      </c>
      <c r="M38" s="257">
        <f t="shared" si="15"/>
        <v>0</v>
      </c>
    </row>
    <row r="39" spans="1:13" s="51" customFormat="1" ht="15" customHeight="1" thickTop="1" thickBot="1" x14ac:dyDescent="0.25">
      <c r="A39" s="258" t="s">
        <v>21</v>
      </c>
      <c r="B39" s="259"/>
      <c r="C39" s="259"/>
      <c r="D39" s="259"/>
      <c r="E39" s="259"/>
      <c r="F39" s="260">
        <f>SUM(F6:F38)</f>
        <v>0</v>
      </c>
      <c r="G39" s="261">
        <f>IF(F39=0,0,ROUND(H39/F39,4))</f>
        <v>0</v>
      </c>
      <c r="H39" s="262">
        <f>SUM(H6:H38)</f>
        <v>0</v>
      </c>
      <c r="I39" s="261" t="s">
        <v>39</v>
      </c>
      <c r="J39" s="262">
        <f>SUM(J6:J38)</f>
        <v>0</v>
      </c>
      <c r="K39" s="263">
        <f>SUM(K6:K38)</f>
        <v>0</v>
      </c>
      <c r="L39" s="173">
        <f>SUM(L6:L38)</f>
        <v>0</v>
      </c>
      <c r="M39" s="264">
        <f t="shared" si="15"/>
        <v>0</v>
      </c>
    </row>
    <row r="40" spans="1:13" s="265" customFormat="1" ht="13.5" thickTop="1" x14ac:dyDescent="0.2">
      <c r="A40" s="47" t="s">
        <v>39</v>
      </c>
      <c r="B40" s="49"/>
      <c r="C40" s="49"/>
      <c r="D40" s="49"/>
      <c r="E40" s="49"/>
      <c r="F40" s="49"/>
      <c r="K40" s="62"/>
      <c r="L40" s="62"/>
      <c r="M40" s="62"/>
    </row>
    <row r="41" spans="1:13" s="265" customFormat="1" x14ac:dyDescent="0.2">
      <c r="A41" s="266"/>
      <c r="B41" s="49"/>
      <c r="C41" s="49"/>
      <c r="D41" s="49"/>
      <c r="E41" s="49"/>
      <c r="F41" s="49"/>
      <c r="K41" s="62"/>
      <c r="L41" s="62"/>
      <c r="M41" s="62"/>
    </row>
    <row r="42" spans="1:13" s="265" customFormat="1" x14ac:dyDescent="0.2">
      <c r="A42" s="266"/>
      <c r="B42" s="49"/>
      <c r="C42" s="49"/>
      <c r="D42" s="49"/>
      <c r="E42" s="49"/>
      <c r="F42" s="49"/>
      <c r="K42" s="62"/>
      <c r="L42" s="62"/>
      <c r="M42" s="62"/>
    </row>
    <row r="43" spans="1:13" s="265" customFormat="1" x14ac:dyDescent="0.2">
      <c r="A43" s="266"/>
      <c r="B43" s="49"/>
      <c r="C43" s="49"/>
      <c r="D43" s="49"/>
      <c r="E43" s="49"/>
      <c r="F43" s="49"/>
      <c r="K43" s="62"/>
      <c r="L43" s="62"/>
      <c r="M43" s="62"/>
    </row>
    <row r="44" spans="1:13" s="265" customFormat="1" x14ac:dyDescent="0.2">
      <c r="A44" s="266"/>
      <c r="B44" s="49"/>
      <c r="C44" s="49"/>
      <c r="D44" s="49"/>
      <c r="E44" s="49"/>
      <c r="F44" s="49"/>
      <c r="K44" s="62"/>
      <c r="L44" s="62"/>
      <c r="M44" s="62"/>
    </row>
    <row r="45" spans="1:13" s="265" customFormat="1" x14ac:dyDescent="0.2">
      <c r="A45" s="266"/>
      <c r="B45" s="49"/>
      <c r="C45" s="49"/>
      <c r="D45" s="49"/>
      <c r="E45" s="49"/>
      <c r="F45" s="49"/>
      <c r="K45" s="62"/>
      <c r="L45" s="62"/>
      <c r="M45" s="62"/>
    </row>
  </sheetData>
  <mergeCells count="19">
    <mergeCell ref="A17:B17"/>
    <mergeCell ref="A18:B18"/>
    <mergeCell ref="A19:B19"/>
    <mergeCell ref="A26:B26"/>
    <mergeCell ref="A27:B27"/>
    <mergeCell ref="A22:B22"/>
    <mergeCell ref="A23:B23"/>
    <mergeCell ref="A24:B24"/>
    <mergeCell ref="A25:B25"/>
    <mergeCell ref="A10:B10"/>
    <mergeCell ref="A11:B11"/>
    <mergeCell ref="A14:B14"/>
    <mergeCell ref="A15:B15"/>
    <mergeCell ref="A16:B16"/>
    <mergeCell ref="A1:J1"/>
    <mergeCell ref="A6:B6"/>
    <mergeCell ref="A7:B7"/>
    <mergeCell ref="A8:B8"/>
    <mergeCell ref="A9:B9"/>
  </mergeCells>
  <phoneticPr fontId="0" type="noConversion"/>
  <printOptions horizontalCentered="1"/>
  <pageMargins left="0.25" right="0.25" top="0.5" bottom="0.5" header="0.25" footer="0.25"/>
  <pageSetup scale="85" orientation="landscape" useFirstPageNumber="1" horizontalDpi="4294967295" r:id="rId1"/>
  <headerFooter alignWithMargins="0">
    <oddHeader>&amp;LWIOA Youth RFP
&amp;RBudget Plan for Services</oddHeader>
    <oddFooter>&amp;L&amp;9&amp;K00-048Budget Plan&amp;C&amp;"Arial,Bold"&amp;9&amp;K00-048Northeast Indiana Works &amp;R&amp;9&amp;K00-048&amp;A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zoomScale="85" zoomScaleNormal="85" zoomScalePageLayoutView="60" workbookViewId="0">
      <selection activeCell="R35" sqref="R35"/>
    </sheetView>
  </sheetViews>
  <sheetFormatPr defaultColWidth="9.140625" defaultRowHeight="12.75" x14ac:dyDescent="0.2"/>
  <cols>
    <col min="1" max="2" width="9.140625" style="54" customWidth="1"/>
    <col min="3" max="3" width="21" style="54" bestFit="1" customWidth="1"/>
    <col min="4" max="6" width="15.7109375" style="54" customWidth="1"/>
    <col min="7" max="7" width="10.7109375" style="54" hidden="1" customWidth="1"/>
    <col min="8" max="8" width="17.7109375" style="54" customWidth="1"/>
    <col min="9" max="9" width="7.85546875" style="185" hidden="1" customWidth="1"/>
    <col min="10" max="10" width="13.42578125" style="51" hidden="1" customWidth="1"/>
    <col min="11" max="11" width="12.7109375" style="186" customWidth="1"/>
    <col min="12" max="12" width="15.7109375" style="51" customWidth="1"/>
    <col min="13" max="14" width="12.7109375" style="62" hidden="1" customWidth="1"/>
    <col min="15" max="15" width="0" style="62" hidden="1" customWidth="1"/>
    <col min="16" max="16384" width="9.140625" style="62"/>
  </cols>
  <sheetData>
    <row r="1" spans="1:15" ht="30" customHeight="1" thickTop="1" thickBot="1" x14ac:dyDescent="0.25">
      <c r="A1" s="394" t="str">
        <f>'Page #1'!E1</f>
        <v>Enter your organizations's name here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61"/>
    </row>
    <row r="2" spans="1:15" ht="13.5" thickTop="1" x14ac:dyDescent="0.2">
      <c r="A2" s="63"/>
      <c r="B2" s="64"/>
      <c r="C2" s="64"/>
      <c r="D2" s="65"/>
      <c r="E2" s="65"/>
      <c r="F2" s="65"/>
      <c r="G2" s="65"/>
      <c r="H2" s="66" t="s">
        <v>0</v>
      </c>
      <c r="I2" s="67" t="s">
        <v>1</v>
      </c>
      <c r="J2" s="68"/>
      <c r="K2" s="69"/>
      <c r="L2" s="70" t="s">
        <v>0</v>
      </c>
      <c r="M2" s="71" t="s">
        <v>50</v>
      </c>
      <c r="N2" s="72" t="s">
        <v>52</v>
      </c>
      <c r="O2" s="73" t="s">
        <v>29</v>
      </c>
    </row>
    <row r="3" spans="1:15" ht="13.5" thickBot="1" x14ac:dyDescent="0.25">
      <c r="A3" s="359" t="s">
        <v>5</v>
      </c>
      <c r="B3" s="74"/>
      <c r="C3" s="74"/>
      <c r="D3" s="74"/>
      <c r="E3" s="74"/>
      <c r="F3" s="74"/>
      <c r="G3" s="74"/>
      <c r="H3" s="75" t="s">
        <v>41</v>
      </c>
      <c r="I3" s="76" t="s">
        <v>2</v>
      </c>
      <c r="J3" s="77" t="s">
        <v>9</v>
      </c>
      <c r="K3" s="78" t="s">
        <v>2</v>
      </c>
      <c r="L3" s="79" t="s">
        <v>3</v>
      </c>
      <c r="M3" s="80" t="s">
        <v>51</v>
      </c>
      <c r="N3" s="81" t="s">
        <v>43</v>
      </c>
      <c r="O3" s="82" t="s">
        <v>41</v>
      </c>
    </row>
    <row r="4" spans="1:15" s="95" customFormat="1" ht="13.5" thickTop="1" x14ac:dyDescent="0.2">
      <c r="A4" s="83" t="s">
        <v>55</v>
      </c>
      <c r="B4" s="84"/>
      <c r="C4" s="85"/>
      <c r="D4" s="86"/>
      <c r="E4" s="86"/>
      <c r="F4" s="86"/>
      <c r="G4" s="87"/>
      <c r="H4" s="88"/>
      <c r="I4" s="89"/>
      <c r="J4" s="90"/>
      <c r="K4" s="89"/>
      <c r="L4" s="91"/>
      <c r="M4" s="92"/>
      <c r="N4" s="93"/>
      <c r="O4" s="94"/>
    </row>
    <row r="5" spans="1:15" s="95" customFormat="1" x14ac:dyDescent="0.2">
      <c r="A5" s="96" t="s">
        <v>12</v>
      </c>
      <c r="B5" s="97"/>
      <c r="C5" s="98"/>
      <c r="D5" s="98"/>
      <c r="E5" s="99" t="s">
        <v>31</v>
      </c>
      <c r="F5" s="99" t="s">
        <v>20</v>
      </c>
      <c r="G5" s="100" t="s">
        <v>15</v>
      </c>
      <c r="H5" s="101"/>
      <c r="I5" s="102"/>
      <c r="J5" s="103"/>
      <c r="K5" s="102" t="s">
        <v>39</v>
      </c>
      <c r="L5" s="104" t="s">
        <v>39</v>
      </c>
      <c r="M5" s="105"/>
      <c r="N5" s="106"/>
      <c r="O5" s="107"/>
    </row>
    <row r="6" spans="1:15" x14ac:dyDescent="0.2">
      <c r="A6" s="399" t="s">
        <v>39</v>
      </c>
      <c r="B6" s="400"/>
      <c r="C6" s="400"/>
      <c r="D6" s="396"/>
      <c r="E6" s="108">
        <v>0</v>
      </c>
      <c r="F6" s="109">
        <v>0</v>
      </c>
      <c r="G6" s="110"/>
      <c r="H6" s="111">
        <f>+F6*E6</f>
        <v>0</v>
      </c>
      <c r="I6" s="112"/>
      <c r="J6" s="113" t="str">
        <f>IF(I6="","",ROUND(H6*I6,2))</f>
        <v/>
      </c>
      <c r="K6" s="102">
        <v>0</v>
      </c>
      <c r="L6" s="104">
        <f>+H6*K6</f>
        <v>0</v>
      </c>
      <c r="M6" s="114"/>
      <c r="N6" s="115">
        <f>H6-M6</f>
        <v>0</v>
      </c>
      <c r="O6" s="116">
        <f>IF(AND(H6=0,M6&gt;0),-1,IF(H6=0,0,N6/H6))</f>
        <v>0</v>
      </c>
    </row>
    <row r="7" spans="1:15" x14ac:dyDescent="0.2">
      <c r="A7" s="399" t="s">
        <v>39</v>
      </c>
      <c r="B7" s="400"/>
      <c r="C7" s="400"/>
      <c r="D7" s="396"/>
      <c r="E7" s="108">
        <v>0</v>
      </c>
      <c r="F7" s="109">
        <v>0</v>
      </c>
      <c r="G7" s="110"/>
      <c r="H7" s="111">
        <f>+F7*E7</f>
        <v>0</v>
      </c>
      <c r="I7" s="112"/>
      <c r="J7" s="113" t="str">
        <f>IF(I7="","",ROUND(H7*I7,2))</f>
        <v/>
      </c>
      <c r="K7" s="102">
        <v>0</v>
      </c>
      <c r="L7" s="104">
        <f>+H7*K7</f>
        <v>0</v>
      </c>
      <c r="M7" s="114"/>
      <c r="N7" s="115">
        <f>H7-M7</f>
        <v>0</v>
      </c>
      <c r="O7" s="116">
        <f>IF(AND(H7=0,M7&gt;0),-1,IF(H7=0,0,N7/H7))</f>
        <v>0</v>
      </c>
    </row>
    <row r="8" spans="1:15" x14ac:dyDescent="0.2">
      <c r="A8" s="399"/>
      <c r="B8" s="400"/>
      <c r="C8" s="400"/>
      <c r="D8" s="396"/>
      <c r="E8" s="108">
        <v>0</v>
      </c>
      <c r="F8" s="109">
        <v>0</v>
      </c>
      <c r="G8" s="110"/>
      <c r="H8" s="111">
        <f>+F8*E8</f>
        <v>0</v>
      </c>
      <c r="I8" s="112"/>
      <c r="J8" s="113" t="str">
        <f>IF(I8="","",ROUND(H8*I8,2))</f>
        <v/>
      </c>
      <c r="K8" s="102">
        <v>0</v>
      </c>
      <c r="L8" s="104">
        <f>+H8*K8</f>
        <v>0</v>
      </c>
      <c r="M8" s="114"/>
      <c r="N8" s="115">
        <f>H8-M8</f>
        <v>0</v>
      </c>
      <c r="O8" s="116">
        <f>IF(AND(H8=0,M8&gt;0),-1,IF(H8=0,0,N8/H8))</f>
        <v>0</v>
      </c>
    </row>
    <row r="9" spans="1:15" s="95" customFormat="1" x14ac:dyDescent="0.2">
      <c r="A9" s="117" t="s">
        <v>100</v>
      </c>
      <c r="B9" s="118"/>
      <c r="C9" s="119"/>
      <c r="D9" s="118"/>
      <c r="E9" s="118"/>
      <c r="F9" s="118"/>
      <c r="G9" s="120"/>
      <c r="H9" s="121"/>
      <c r="I9" s="122"/>
      <c r="J9" s="123"/>
      <c r="K9" s="122"/>
      <c r="L9" s="124"/>
      <c r="M9" s="125"/>
      <c r="N9" s="124"/>
      <c r="O9" s="126"/>
    </row>
    <row r="10" spans="1:15" x14ac:dyDescent="0.2">
      <c r="A10" s="399" t="s">
        <v>39</v>
      </c>
      <c r="B10" s="400"/>
      <c r="C10" s="400"/>
      <c r="D10" s="400"/>
      <c r="E10" s="400"/>
      <c r="F10" s="400"/>
      <c r="G10" s="400"/>
      <c r="H10" s="127">
        <v>0</v>
      </c>
      <c r="I10" s="112"/>
      <c r="J10" s="113" t="str">
        <f>IF(I10="","",ROUND(H10*I10,2))</f>
        <v/>
      </c>
      <c r="K10" s="102">
        <v>0</v>
      </c>
      <c r="L10" s="104">
        <f>+H10*K10</f>
        <v>0</v>
      </c>
      <c r="M10" s="114"/>
      <c r="N10" s="115">
        <f>H10-M10</f>
        <v>0</v>
      </c>
      <c r="O10" s="116">
        <f>IF(AND(H10=0,M10&gt;0),-1,IF(H10=0,0,N10/H10))</f>
        <v>0</v>
      </c>
    </row>
    <row r="11" spans="1:15" x14ac:dyDescent="0.2">
      <c r="A11" s="401"/>
      <c r="B11" s="402"/>
      <c r="C11" s="402"/>
      <c r="D11" s="402"/>
      <c r="E11" s="402"/>
      <c r="F11" s="402"/>
      <c r="G11" s="402"/>
      <c r="H11" s="127">
        <v>0</v>
      </c>
      <c r="I11" s="112"/>
      <c r="J11" s="113" t="str">
        <f>IF(I11="","",ROUND(H11*I11,2))</f>
        <v/>
      </c>
      <c r="K11" s="102">
        <v>0</v>
      </c>
      <c r="L11" s="104">
        <f>+H11*K11</f>
        <v>0</v>
      </c>
      <c r="M11" s="114"/>
      <c r="N11" s="115">
        <f>H11-M11</f>
        <v>0</v>
      </c>
      <c r="O11" s="116">
        <f>IF(AND(H11=0,M11&gt;0),-1,IF(H11=0,0,N11/H11))</f>
        <v>0</v>
      </c>
    </row>
    <row r="12" spans="1:15" s="95" customFormat="1" x14ac:dyDescent="0.2">
      <c r="A12" s="117" t="s">
        <v>59</v>
      </c>
      <c r="B12" s="118"/>
      <c r="C12" s="119"/>
      <c r="D12" s="118"/>
      <c r="E12" s="118"/>
      <c r="F12" s="118"/>
      <c r="G12" s="120"/>
      <c r="H12" s="121"/>
      <c r="I12" s="122"/>
      <c r="J12" s="123"/>
      <c r="K12" s="122"/>
      <c r="L12" s="124"/>
      <c r="M12" s="125"/>
      <c r="N12" s="124"/>
      <c r="O12" s="126"/>
    </row>
    <row r="13" spans="1:15" x14ac:dyDescent="0.2">
      <c r="A13" s="399" t="s">
        <v>39</v>
      </c>
      <c r="B13" s="400"/>
      <c r="C13" s="400"/>
      <c r="D13" s="400"/>
      <c r="E13" s="400"/>
      <c r="F13" s="400"/>
      <c r="G13" s="400"/>
      <c r="H13" s="127">
        <v>0</v>
      </c>
      <c r="I13" s="112"/>
      <c r="J13" s="113" t="str">
        <f>IF(I13="","",ROUND(H13*I13,2))</f>
        <v/>
      </c>
      <c r="K13" s="102">
        <v>0</v>
      </c>
      <c r="L13" s="104">
        <f>+H13*K13</f>
        <v>0</v>
      </c>
      <c r="M13" s="114"/>
      <c r="N13" s="115">
        <f>H13-M13</f>
        <v>0</v>
      </c>
      <c r="O13" s="116">
        <f>IF(AND(H13=0,M13&gt;0),-1,IF(H13=0,0,N13/H13))</f>
        <v>0</v>
      </c>
    </row>
    <row r="14" spans="1:15" x14ac:dyDescent="0.2">
      <c r="A14" s="401"/>
      <c r="B14" s="402"/>
      <c r="C14" s="402"/>
      <c r="D14" s="402"/>
      <c r="E14" s="402"/>
      <c r="F14" s="402"/>
      <c r="G14" s="402"/>
      <c r="H14" s="127">
        <v>0</v>
      </c>
      <c r="I14" s="112"/>
      <c r="J14" s="113" t="str">
        <f>IF(I14="","",ROUND(H14*I14,2))</f>
        <v/>
      </c>
      <c r="K14" s="102">
        <v>0</v>
      </c>
      <c r="L14" s="104">
        <f>+H14*K14</f>
        <v>0</v>
      </c>
      <c r="M14" s="114"/>
      <c r="N14" s="115">
        <f>H14-M14</f>
        <v>0</v>
      </c>
      <c r="O14" s="116">
        <f>IF(AND(H14=0,M14&gt;0),-1,IF(H14=0,0,N14/H14))</f>
        <v>0</v>
      </c>
    </row>
    <row r="15" spans="1:15" s="95" customFormat="1" x14ac:dyDescent="0.2">
      <c r="A15" s="117" t="s">
        <v>62</v>
      </c>
      <c r="B15" s="118"/>
      <c r="C15" s="119"/>
      <c r="D15" s="118"/>
      <c r="E15" s="118"/>
      <c r="F15" s="118"/>
      <c r="G15" s="120"/>
      <c r="H15" s="121"/>
      <c r="I15" s="122"/>
      <c r="J15" s="123"/>
      <c r="K15" s="122"/>
      <c r="L15" s="124"/>
      <c r="M15" s="125"/>
      <c r="N15" s="124"/>
      <c r="O15" s="126"/>
    </row>
    <row r="16" spans="1:15" s="95" customFormat="1" x14ac:dyDescent="0.2">
      <c r="A16" s="128" t="s">
        <v>34</v>
      </c>
      <c r="B16" s="129"/>
      <c r="C16" s="130" t="s">
        <v>33</v>
      </c>
      <c r="D16" s="99" t="s">
        <v>22</v>
      </c>
      <c r="E16" s="99" t="s">
        <v>23</v>
      </c>
      <c r="F16" s="99" t="s">
        <v>20</v>
      </c>
      <c r="G16" s="100" t="s">
        <v>15</v>
      </c>
      <c r="H16" s="131"/>
      <c r="I16" s="132"/>
      <c r="J16" s="133"/>
      <c r="K16" s="132"/>
      <c r="L16" s="134"/>
      <c r="M16" s="105"/>
      <c r="N16" s="106"/>
      <c r="O16" s="107"/>
    </row>
    <row r="17" spans="1:15" x14ac:dyDescent="0.2">
      <c r="A17" s="403">
        <v>0</v>
      </c>
      <c r="B17" s="404"/>
      <c r="C17" s="135">
        <f>+A17*4.3</f>
        <v>0</v>
      </c>
      <c r="D17" s="109">
        <v>0</v>
      </c>
      <c r="E17" s="136">
        <v>0</v>
      </c>
      <c r="F17" s="137">
        <v>0</v>
      </c>
      <c r="G17" s="138"/>
      <c r="H17" s="111">
        <f>+C17*D17*E17*F17</f>
        <v>0</v>
      </c>
      <c r="I17" s="112"/>
      <c r="J17" s="113" t="str">
        <f>IF(I17="","",ROUND(H17*I17,2))</f>
        <v/>
      </c>
      <c r="K17" s="102">
        <v>0</v>
      </c>
      <c r="L17" s="104">
        <f>+H17*K17</f>
        <v>0</v>
      </c>
      <c r="M17" s="114"/>
      <c r="N17" s="115">
        <f>H17-M17</f>
        <v>0</v>
      </c>
      <c r="O17" s="116">
        <f>IF(AND(H17=0,M17&gt;0),-1,IF(H17=0,0,N17/H17))</f>
        <v>0</v>
      </c>
    </row>
    <row r="18" spans="1:15" x14ac:dyDescent="0.2">
      <c r="A18" s="403">
        <v>0</v>
      </c>
      <c r="B18" s="404"/>
      <c r="C18" s="135">
        <v>0</v>
      </c>
      <c r="D18" s="109">
        <v>0</v>
      </c>
      <c r="E18" s="139">
        <v>0</v>
      </c>
      <c r="F18" s="137">
        <v>0</v>
      </c>
      <c r="G18" s="138"/>
      <c r="H18" s="111">
        <f>+C18*D18*E18*F18</f>
        <v>0</v>
      </c>
      <c r="I18" s="112"/>
      <c r="J18" s="113" t="str">
        <f>IF(I18="","",ROUND(H18*I18,2))</f>
        <v/>
      </c>
      <c r="K18" s="102">
        <v>0</v>
      </c>
      <c r="L18" s="104">
        <f>+H18*K18</f>
        <v>0</v>
      </c>
      <c r="M18" s="114"/>
      <c r="N18" s="115">
        <f>H18-M18</f>
        <v>0</v>
      </c>
      <c r="O18" s="116">
        <f>IF(AND(H18=0,M18&gt;0),-1,IF(H18=0,0,N18/H18))</f>
        <v>0</v>
      </c>
    </row>
    <row r="19" spans="1:15" x14ac:dyDescent="0.2">
      <c r="A19" s="403">
        <v>0</v>
      </c>
      <c r="B19" s="404"/>
      <c r="C19" s="135">
        <v>0</v>
      </c>
      <c r="D19" s="109">
        <v>0</v>
      </c>
      <c r="E19" s="139">
        <v>0</v>
      </c>
      <c r="F19" s="137">
        <v>0</v>
      </c>
      <c r="G19" s="138"/>
      <c r="H19" s="111">
        <f>+C19*D19*E19*F19</f>
        <v>0</v>
      </c>
      <c r="I19" s="112"/>
      <c r="J19" s="113" t="str">
        <f>IF(I19="","",ROUND(H19*I19,2))</f>
        <v/>
      </c>
      <c r="K19" s="102">
        <v>0</v>
      </c>
      <c r="L19" s="104">
        <f>+H19*K19</f>
        <v>0</v>
      </c>
      <c r="M19" s="114"/>
      <c r="N19" s="115">
        <f>H19-M19</f>
        <v>0</v>
      </c>
      <c r="O19" s="116">
        <f>IF(AND(H19=0,M19&gt;0),-1,IF(H19=0,0,N19/H19))</f>
        <v>0</v>
      </c>
    </row>
    <row r="20" spans="1:15" s="95" customFormat="1" x14ac:dyDescent="0.2">
      <c r="A20" s="140" t="s">
        <v>61</v>
      </c>
      <c r="B20" s="141"/>
      <c r="C20" s="142"/>
      <c r="D20" s="141"/>
      <c r="E20" s="141"/>
      <c r="F20" s="143"/>
      <c r="G20" s="144"/>
      <c r="H20" s="145"/>
      <c r="I20" s="122"/>
      <c r="J20" s="123"/>
      <c r="K20" s="122"/>
      <c r="L20" s="124"/>
      <c r="M20" s="125"/>
      <c r="N20" s="124"/>
      <c r="O20" s="126"/>
    </row>
    <row r="21" spans="1:15" x14ac:dyDescent="0.2">
      <c r="A21" s="399" t="s">
        <v>39</v>
      </c>
      <c r="B21" s="400"/>
      <c r="C21" s="400"/>
      <c r="D21" s="400"/>
      <c r="E21" s="400"/>
      <c r="F21" s="400"/>
      <c r="G21" s="396"/>
      <c r="H21" s="127">
        <v>0</v>
      </c>
      <c r="I21" s="112"/>
      <c r="J21" s="113" t="str">
        <f>IF(I21="","",ROUND(H21*I21,2))</f>
        <v/>
      </c>
      <c r="K21" s="102">
        <v>0</v>
      </c>
      <c r="L21" s="104">
        <f>+H21*K21</f>
        <v>0</v>
      </c>
      <c r="M21" s="114"/>
      <c r="N21" s="115">
        <f>H21-M21</f>
        <v>0</v>
      </c>
      <c r="O21" s="116">
        <f>IF(AND(H21=0,M21&gt;0),-1,IF(H21=0,0,N21/H21))</f>
        <v>0</v>
      </c>
    </row>
    <row r="22" spans="1:15" x14ac:dyDescent="0.2">
      <c r="A22" s="399" t="s">
        <v>39</v>
      </c>
      <c r="B22" s="400"/>
      <c r="C22" s="400"/>
      <c r="D22" s="400"/>
      <c r="E22" s="400"/>
      <c r="F22" s="400"/>
      <c r="G22" s="396"/>
      <c r="H22" s="127">
        <v>0</v>
      </c>
      <c r="I22" s="112"/>
      <c r="J22" s="113" t="str">
        <f>IF(I22="","",ROUND(H22*I22,2))</f>
        <v/>
      </c>
      <c r="K22" s="102">
        <v>0</v>
      </c>
      <c r="L22" s="104">
        <f>+H22*K22</f>
        <v>0</v>
      </c>
      <c r="M22" s="114"/>
      <c r="N22" s="115">
        <f>H22-M22</f>
        <v>0</v>
      </c>
      <c r="O22" s="116">
        <f>IF(AND(H22=0,M22&gt;0),-1,IF(H22=0,0,N22/H22))</f>
        <v>0</v>
      </c>
    </row>
    <row r="23" spans="1:15" x14ac:dyDescent="0.2">
      <c r="A23" s="399"/>
      <c r="B23" s="400"/>
      <c r="C23" s="400"/>
      <c r="D23" s="400"/>
      <c r="E23" s="400"/>
      <c r="F23" s="400"/>
      <c r="G23" s="396"/>
      <c r="H23" s="127">
        <v>0</v>
      </c>
      <c r="I23" s="112"/>
      <c r="J23" s="113" t="str">
        <f>IF(I23="","",ROUND(H23*I23,2))</f>
        <v/>
      </c>
      <c r="K23" s="102">
        <v>0</v>
      </c>
      <c r="L23" s="104">
        <f>+H23*K23</f>
        <v>0</v>
      </c>
      <c r="M23" s="114"/>
      <c r="N23" s="115">
        <f>H23-M23</f>
        <v>0</v>
      </c>
      <c r="O23" s="116">
        <f>IF(AND(H23=0,M23&gt;0),-1,IF(H23=0,0,N23/H23))</f>
        <v>0</v>
      </c>
    </row>
    <row r="24" spans="1:15" s="95" customFormat="1" x14ac:dyDescent="0.2">
      <c r="A24" s="117" t="s">
        <v>101</v>
      </c>
      <c r="B24" s="118"/>
      <c r="C24" s="119"/>
      <c r="D24" s="118"/>
      <c r="E24" s="118"/>
      <c r="F24" s="119"/>
      <c r="G24" s="146"/>
      <c r="H24" s="121"/>
      <c r="I24" s="122"/>
      <c r="J24" s="147"/>
      <c r="K24" s="122"/>
      <c r="L24" s="124"/>
      <c r="M24" s="125"/>
      <c r="N24" s="124"/>
      <c r="O24" s="126"/>
    </row>
    <row r="25" spans="1:15" x14ac:dyDescent="0.2">
      <c r="A25" s="148" t="s">
        <v>39</v>
      </c>
      <c r="B25" s="149"/>
      <c r="C25" s="150"/>
      <c r="D25" s="149"/>
      <c r="E25" s="149"/>
      <c r="F25" s="150"/>
      <c r="G25" s="150"/>
      <c r="H25" s="127">
        <v>0</v>
      </c>
      <c r="I25" s="112"/>
      <c r="J25" s="113" t="str">
        <f>IF(I25="","",ROUND(H25*I25,2))</f>
        <v/>
      </c>
      <c r="K25" s="102">
        <v>0</v>
      </c>
      <c r="L25" s="104">
        <f>+H25*K25</f>
        <v>0</v>
      </c>
      <c r="M25" s="114"/>
      <c r="N25" s="115">
        <f>H25-M25</f>
        <v>0</v>
      </c>
      <c r="O25" s="116">
        <f>IF(AND(H25=0,M25&gt;0),-1,IF(H25=0,0,N25/H25))</f>
        <v>0</v>
      </c>
    </row>
    <row r="26" spans="1:15" x14ac:dyDescent="0.2">
      <c r="A26" s="148" t="s">
        <v>39</v>
      </c>
      <c r="B26" s="149"/>
      <c r="C26" s="150"/>
      <c r="D26" s="149"/>
      <c r="E26" s="149"/>
      <c r="F26" s="150"/>
      <c r="G26" s="150"/>
      <c r="H26" s="127">
        <v>0</v>
      </c>
      <c r="I26" s="112"/>
      <c r="J26" s="113" t="str">
        <f>IF(I26="","",ROUND(H26*I26,2))</f>
        <v/>
      </c>
      <c r="K26" s="102">
        <v>0</v>
      </c>
      <c r="L26" s="104">
        <f>+H26*K26</f>
        <v>0</v>
      </c>
      <c r="M26" s="114"/>
      <c r="N26" s="115">
        <f>H26-M26</f>
        <v>0</v>
      </c>
      <c r="O26" s="116">
        <f>IF(AND(H26=0,M26&gt;0),-1,IF(H26=0,0,N26/H26))</f>
        <v>0</v>
      </c>
    </row>
    <row r="27" spans="1:15" x14ac:dyDescent="0.2">
      <c r="A27" s="148"/>
      <c r="B27" s="149"/>
      <c r="C27" s="150"/>
      <c r="D27" s="149"/>
      <c r="E27" s="149"/>
      <c r="F27" s="150"/>
      <c r="G27" s="150"/>
      <c r="H27" s="127">
        <v>0</v>
      </c>
      <c r="I27" s="112"/>
      <c r="J27" s="113" t="str">
        <f>IF(I27="","",ROUND(H27*I27,2))</f>
        <v/>
      </c>
      <c r="K27" s="102">
        <v>0</v>
      </c>
      <c r="L27" s="104">
        <f>+H27*K27</f>
        <v>0</v>
      </c>
      <c r="M27" s="114"/>
      <c r="N27" s="115">
        <f>H27-M27</f>
        <v>0</v>
      </c>
      <c r="O27" s="116">
        <f>IF(AND(H27=0,M27&gt;0),-1,IF(H27=0,0,N27/H27))</f>
        <v>0</v>
      </c>
    </row>
    <row r="28" spans="1:15" s="95" customFormat="1" x14ac:dyDescent="0.2">
      <c r="A28" s="151" t="s">
        <v>56</v>
      </c>
      <c r="B28" s="152"/>
      <c r="C28" s="153"/>
      <c r="D28" s="143"/>
      <c r="E28" s="143"/>
      <c r="F28" s="143"/>
      <c r="G28" s="144"/>
      <c r="H28" s="145"/>
      <c r="I28" s="122"/>
      <c r="J28" s="147"/>
      <c r="K28" s="122"/>
      <c r="L28" s="124"/>
      <c r="M28" s="125"/>
      <c r="N28" s="124"/>
      <c r="O28" s="126"/>
    </row>
    <row r="29" spans="1:15" x14ac:dyDescent="0.2">
      <c r="A29" s="154" t="s">
        <v>39</v>
      </c>
      <c r="B29" s="155"/>
      <c r="C29" s="156"/>
      <c r="D29" s="156"/>
      <c r="E29" s="157"/>
      <c r="F29" s="157"/>
      <c r="G29" s="157"/>
      <c r="H29" s="127">
        <v>0</v>
      </c>
      <c r="I29" s="112"/>
      <c r="J29" s="113" t="str">
        <f>IF(I29="","",ROUND(H29*I29,2))</f>
        <v/>
      </c>
      <c r="K29" s="102">
        <v>0</v>
      </c>
      <c r="L29" s="104">
        <f t="shared" ref="L29:L43" si="0">+H29*K29</f>
        <v>0</v>
      </c>
      <c r="M29" s="114"/>
      <c r="N29" s="115">
        <f t="shared" ref="N29:N43" si="1">H29-M29</f>
        <v>0</v>
      </c>
      <c r="O29" s="116">
        <f t="shared" ref="O29:O44" si="2">IF(AND(H29=0,M29&gt;0),-1,IF(H29=0,0,N29/H29))</f>
        <v>0</v>
      </c>
    </row>
    <row r="30" spans="1:15" x14ac:dyDescent="0.2">
      <c r="A30" s="158" t="s">
        <v>39</v>
      </c>
      <c r="B30" s="155"/>
      <c r="C30" s="156"/>
      <c r="D30" s="157"/>
      <c r="E30" s="157"/>
      <c r="F30" s="157"/>
      <c r="G30" s="157"/>
      <c r="H30" s="127">
        <v>0</v>
      </c>
      <c r="I30" s="112"/>
      <c r="J30" s="113" t="str">
        <f>IF(I30="","",ROUND(H30*I30,2))</f>
        <v/>
      </c>
      <c r="K30" s="102">
        <v>0</v>
      </c>
      <c r="L30" s="104">
        <f t="shared" si="0"/>
        <v>0</v>
      </c>
      <c r="M30" s="114"/>
      <c r="N30" s="115">
        <f t="shared" si="1"/>
        <v>0</v>
      </c>
      <c r="O30" s="116">
        <f t="shared" si="2"/>
        <v>0</v>
      </c>
    </row>
    <row r="31" spans="1:15" x14ac:dyDescent="0.2">
      <c r="A31" s="158" t="s">
        <v>39</v>
      </c>
      <c r="B31" s="155"/>
      <c r="C31" s="156"/>
      <c r="D31" s="157"/>
      <c r="E31" s="157"/>
      <c r="F31" s="157"/>
      <c r="G31" s="157"/>
      <c r="H31" s="127">
        <v>0</v>
      </c>
      <c r="I31" s="112"/>
      <c r="J31" s="113" t="str">
        <f>IF(I31="","",ROUND(H31*I31,2))</f>
        <v/>
      </c>
      <c r="K31" s="102">
        <v>0</v>
      </c>
      <c r="L31" s="104">
        <f t="shared" si="0"/>
        <v>0</v>
      </c>
      <c r="M31" s="114"/>
      <c r="N31" s="115">
        <f t="shared" si="1"/>
        <v>0</v>
      </c>
      <c r="O31" s="116">
        <f t="shared" si="2"/>
        <v>0</v>
      </c>
    </row>
    <row r="32" spans="1:15" x14ac:dyDescent="0.2">
      <c r="A32" s="158" t="s">
        <v>39</v>
      </c>
      <c r="B32" s="155"/>
      <c r="C32" s="156"/>
      <c r="D32" s="157"/>
      <c r="E32" s="157"/>
      <c r="F32" s="157"/>
      <c r="G32" s="157"/>
      <c r="H32" s="127">
        <v>0</v>
      </c>
      <c r="I32" s="112"/>
      <c r="J32" s="113" t="str">
        <f>IF(I32="","",ROUND(H32*I32,2))</f>
        <v/>
      </c>
      <c r="K32" s="102">
        <v>0</v>
      </c>
      <c r="L32" s="104">
        <f t="shared" si="0"/>
        <v>0</v>
      </c>
      <c r="M32" s="114"/>
      <c r="N32" s="115">
        <f t="shared" si="1"/>
        <v>0</v>
      </c>
      <c r="O32" s="116">
        <f t="shared" si="2"/>
        <v>0</v>
      </c>
    </row>
    <row r="33" spans="1:15" x14ac:dyDescent="0.2">
      <c r="A33" s="158"/>
      <c r="B33" s="155"/>
      <c r="C33" s="156"/>
      <c r="D33" s="157"/>
      <c r="E33" s="157"/>
      <c r="F33" s="157"/>
      <c r="G33" s="157"/>
      <c r="H33" s="127">
        <v>0</v>
      </c>
      <c r="I33" s="112"/>
      <c r="J33" s="113" t="str">
        <f t="shared" ref="J33:J42" si="3">IF(I33="","",ROUND(H33*I33,2))</f>
        <v/>
      </c>
      <c r="K33" s="102">
        <v>0</v>
      </c>
      <c r="L33" s="104">
        <f t="shared" si="0"/>
        <v>0</v>
      </c>
      <c r="M33" s="114"/>
      <c r="N33" s="115">
        <f t="shared" si="1"/>
        <v>0</v>
      </c>
      <c r="O33" s="116">
        <f t="shared" si="2"/>
        <v>0</v>
      </c>
    </row>
    <row r="34" spans="1:15" x14ac:dyDescent="0.2">
      <c r="A34" s="158"/>
      <c r="B34" s="155"/>
      <c r="C34" s="156"/>
      <c r="D34" s="157"/>
      <c r="E34" s="157"/>
      <c r="F34" s="157"/>
      <c r="G34" s="157"/>
      <c r="H34" s="127">
        <v>0</v>
      </c>
      <c r="I34" s="112"/>
      <c r="J34" s="113" t="str">
        <f t="shared" si="3"/>
        <v/>
      </c>
      <c r="K34" s="102">
        <v>0</v>
      </c>
      <c r="L34" s="104">
        <f t="shared" si="0"/>
        <v>0</v>
      </c>
      <c r="M34" s="114"/>
      <c r="N34" s="115">
        <f t="shared" si="1"/>
        <v>0</v>
      </c>
      <c r="O34" s="116">
        <f t="shared" si="2"/>
        <v>0</v>
      </c>
    </row>
    <row r="35" spans="1:15" x14ac:dyDescent="0.2">
      <c r="A35" s="158"/>
      <c r="B35" s="155"/>
      <c r="C35" s="156"/>
      <c r="D35" s="157"/>
      <c r="E35" s="157"/>
      <c r="F35" s="157"/>
      <c r="G35" s="157"/>
      <c r="H35" s="127">
        <v>0</v>
      </c>
      <c r="I35" s="112"/>
      <c r="J35" s="113" t="str">
        <f t="shared" si="3"/>
        <v/>
      </c>
      <c r="K35" s="102">
        <v>0</v>
      </c>
      <c r="L35" s="104">
        <f t="shared" si="0"/>
        <v>0</v>
      </c>
      <c r="M35" s="114"/>
      <c r="N35" s="115">
        <f t="shared" si="1"/>
        <v>0</v>
      </c>
      <c r="O35" s="116">
        <f t="shared" si="2"/>
        <v>0</v>
      </c>
    </row>
    <row r="36" spans="1:15" x14ac:dyDescent="0.2">
      <c r="A36" s="158"/>
      <c r="B36" s="155"/>
      <c r="C36" s="156"/>
      <c r="D36" s="157"/>
      <c r="E36" s="157"/>
      <c r="F36" s="157"/>
      <c r="G36" s="157"/>
      <c r="H36" s="127">
        <v>0</v>
      </c>
      <c r="I36" s="112"/>
      <c r="J36" s="113" t="str">
        <f t="shared" si="3"/>
        <v/>
      </c>
      <c r="K36" s="102">
        <v>0</v>
      </c>
      <c r="L36" s="104">
        <f t="shared" si="0"/>
        <v>0</v>
      </c>
      <c r="M36" s="114"/>
      <c r="N36" s="115">
        <f t="shared" si="1"/>
        <v>0</v>
      </c>
      <c r="O36" s="116">
        <f t="shared" si="2"/>
        <v>0</v>
      </c>
    </row>
    <row r="37" spans="1:15" x14ac:dyDescent="0.2">
      <c r="A37" s="158"/>
      <c r="B37" s="155"/>
      <c r="C37" s="156"/>
      <c r="D37" s="157"/>
      <c r="E37" s="157"/>
      <c r="F37" s="157"/>
      <c r="G37" s="157"/>
      <c r="H37" s="127">
        <v>0</v>
      </c>
      <c r="I37" s="112"/>
      <c r="J37" s="113" t="str">
        <f t="shared" si="3"/>
        <v/>
      </c>
      <c r="K37" s="102">
        <v>0</v>
      </c>
      <c r="L37" s="104">
        <f t="shared" si="0"/>
        <v>0</v>
      </c>
      <c r="M37" s="114"/>
      <c r="N37" s="115">
        <f t="shared" si="1"/>
        <v>0</v>
      </c>
      <c r="O37" s="116">
        <f t="shared" si="2"/>
        <v>0</v>
      </c>
    </row>
    <row r="38" spans="1:15" x14ac:dyDescent="0.2">
      <c r="A38" s="158"/>
      <c r="B38" s="155"/>
      <c r="C38" s="156"/>
      <c r="D38" s="157"/>
      <c r="E38" s="157"/>
      <c r="F38" s="157"/>
      <c r="G38" s="157"/>
      <c r="H38" s="127">
        <v>0</v>
      </c>
      <c r="I38" s="112"/>
      <c r="J38" s="113" t="str">
        <f t="shared" si="3"/>
        <v/>
      </c>
      <c r="K38" s="102">
        <v>0</v>
      </c>
      <c r="L38" s="104">
        <f t="shared" si="0"/>
        <v>0</v>
      </c>
      <c r="M38" s="114"/>
      <c r="N38" s="115">
        <f t="shared" si="1"/>
        <v>0</v>
      </c>
      <c r="O38" s="116">
        <f t="shared" si="2"/>
        <v>0</v>
      </c>
    </row>
    <row r="39" spans="1:15" x14ac:dyDescent="0.2">
      <c r="A39" s="158"/>
      <c r="B39" s="155"/>
      <c r="C39" s="156"/>
      <c r="D39" s="157"/>
      <c r="E39" s="157"/>
      <c r="F39" s="157"/>
      <c r="G39" s="157"/>
      <c r="H39" s="127">
        <v>0</v>
      </c>
      <c r="I39" s="112"/>
      <c r="J39" s="113" t="str">
        <f t="shared" si="3"/>
        <v/>
      </c>
      <c r="K39" s="102">
        <v>0</v>
      </c>
      <c r="L39" s="104">
        <f t="shared" si="0"/>
        <v>0</v>
      </c>
      <c r="M39" s="114"/>
      <c r="N39" s="115">
        <f t="shared" si="1"/>
        <v>0</v>
      </c>
      <c r="O39" s="116">
        <f t="shared" si="2"/>
        <v>0</v>
      </c>
    </row>
    <row r="40" spans="1:15" x14ac:dyDescent="0.2">
      <c r="A40" s="158"/>
      <c r="B40" s="155"/>
      <c r="C40" s="156"/>
      <c r="D40" s="157"/>
      <c r="E40" s="157"/>
      <c r="F40" s="157"/>
      <c r="G40" s="157"/>
      <c r="H40" s="127">
        <v>0</v>
      </c>
      <c r="I40" s="112"/>
      <c r="J40" s="113" t="str">
        <f t="shared" si="3"/>
        <v/>
      </c>
      <c r="K40" s="102">
        <v>0</v>
      </c>
      <c r="L40" s="104">
        <f t="shared" si="0"/>
        <v>0</v>
      </c>
      <c r="M40" s="114"/>
      <c r="N40" s="115">
        <f t="shared" si="1"/>
        <v>0</v>
      </c>
      <c r="O40" s="116">
        <f t="shared" si="2"/>
        <v>0</v>
      </c>
    </row>
    <row r="41" spans="1:15" x14ac:dyDescent="0.2">
      <c r="A41" s="158"/>
      <c r="B41" s="155"/>
      <c r="C41" s="156"/>
      <c r="D41" s="157"/>
      <c r="E41" s="157"/>
      <c r="F41" s="157"/>
      <c r="G41" s="157"/>
      <c r="H41" s="127">
        <v>0</v>
      </c>
      <c r="I41" s="112"/>
      <c r="J41" s="113" t="str">
        <f t="shared" si="3"/>
        <v/>
      </c>
      <c r="K41" s="102">
        <v>0</v>
      </c>
      <c r="L41" s="104">
        <f t="shared" si="0"/>
        <v>0</v>
      </c>
      <c r="M41" s="114"/>
      <c r="N41" s="115">
        <f t="shared" si="1"/>
        <v>0</v>
      </c>
      <c r="O41" s="116">
        <f t="shared" si="2"/>
        <v>0</v>
      </c>
    </row>
    <row r="42" spans="1:15" x14ac:dyDescent="0.2">
      <c r="A42" s="158"/>
      <c r="B42" s="155"/>
      <c r="C42" s="156"/>
      <c r="D42" s="157"/>
      <c r="E42" s="157"/>
      <c r="F42" s="157"/>
      <c r="G42" s="157"/>
      <c r="H42" s="127">
        <v>0</v>
      </c>
      <c r="I42" s="112"/>
      <c r="J42" s="113" t="str">
        <f t="shared" si="3"/>
        <v/>
      </c>
      <c r="K42" s="102">
        <v>0</v>
      </c>
      <c r="L42" s="104">
        <f t="shared" si="0"/>
        <v>0</v>
      </c>
      <c r="M42" s="114"/>
      <c r="N42" s="115">
        <f t="shared" si="1"/>
        <v>0</v>
      </c>
      <c r="O42" s="116">
        <f t="shared" si="2"/>
        <v>0</v>
      </c>
    </row>
    <row r="43" spans="1:15" ht="13.5" thickBot="1" x14ac:dyDescent="0.25">
      <c r="A43" s="158"/>
      <c r="B43" s="155"/>
      <c r="C43" s="156"/>
      <c r="D43" s="156"/>
      <c r="E43" s="157"/>
      <c r="F43" s="157"/>
      <c r="G43" s="157"/>
      <c r="H43" s="127">
        <v>0</v>
      </c>
      <c r="I43" s="159"/>
      <c r="J43" s="160" t="str">
        <f>IF(I43="","",ROUND(H43*I43,2))</f>
        <v/>
      </c>
      <c r="K43" s="161">
        <v>0</v>
      </c>
      <c r="L43" s="104">
        <f t="shared" si="0"/>
        <v>0</v>
      </c>
      <c r="M43" s="162"/>
      <c r="N43" s="115">
        <f t="shared" si="1"/>
        <v>0</v>
      </c>
      <c r="O43" s="163">
        <f t="shared" si="2"/>
        <v>0</v>
      </c>
    </row>
    <row r="44" spans="1:15" s="51" customFormat="1" ht="14.25" thickTop="1" thickBot="1" x14ac:dyDescent="0.25">
      <c r="A44" s="164" t="s">
        <v>24</v>
      </c>
      <c r="B44" s="165"/>
      <c r="C44" s="166"/>
      <c r="D44" s="167"/>
      <c r="E44" s="167"/>
      <c r="F44" s="165"/>
      <c r="G44" s="165"/>
      <c r="H44" s="168">
        <f>SUM(H6:H43)</f>
        <v>0</v>
      </c>
      <c r="I44" s="169">
        <f>IF(H44=0,0,ROUND(J44/H44,4))</f>
        <v>0</v>
      </c>
      <c r="J44" s="170">
        <f>SUM(J6:J43)</f>
        <v>0</v>
      </c>
      <c r="K44" s="169">
        <f>IF(H44=0,0,1-I44)</f>
        <v>0</v>
      </c>
      <c r="L44" s="171">
        <f>SUM(L6:L43)</f>
        <v>0</v>
      </c>
      <c r="M44" s="172">
        <f>SUM(M6:M43)</f>
        <v>0</v>
      </c>
      <c r="N44" s="173">
        <f>SUM(N6:N43)</f>
        <v>0</v>
      </c>
      <c r="O44" s="174">
        <f t="shared" si="2"/>
        <v>0</v>
      </c>
    </row>
    <row r="45" spans="1:15" s="49" customFormat="1" thickTop="1" x14ac:dyDescent="0.2">
      <c r="A45" s="47" t="s">
        <v>39</v>
      </c>
      <c r="B45" s="175"/>
      <c r="C45" s="176"/>
      <c r="D45" s="177"/>
      <c r="E45" s="177"/>
      <c r="F45" s="175"/>
      <c r="G45" s="175"/>
      <c r="H45" s="175"/>
      <c r="I45" s="178"/>
      <c r="J45" s="179"/>
      <c r="K45" s="180"/>
      <c r="L45" s="179"/>
    </row>
    <row r="46" spans="1:15" s="49" customFormat="1" ht="12" x14ac:dyDescent="0.2">
      <c r="A46" s="47"/>
      <c r="H46" s="181"/>
      <c r="I46" s="182"/>
      <c r="J46" s="183"/>
      <c r="K46" s="184"/>
      <c r="L46" s="50"/>
    </row>
    <row r="47" spans="1:15" s="49" customFormat="1" ht="12" x14ac:dyDescent="0.2">
      <c r="A47" s="52"/>
      <c r="I47" s="182"/>
      <c r="J47" s="50"/>
      <c r="K47" s="184"/>
      <c r="L47" s="50"/>
    </row>
    <row r="48" spans="1:15" s="49" customFormat="1" ht="12" x14ac:dyDescent="0.2">
      <c r="A48" s="52"/>
      <c r="I48" s="182"/>
      <c r="J48" s="50"/>
      <c r="K48" s="184"/>
      <c r="L48" s="50"/>
    </row>
    <row r="49" spans="1:12" s="49" customFormat="1" ht="12" x14ac:dyDescent="0.2">
      <c r="A49" s="52"/>
      <c r="I49" s="182"/>
      <c r="J49" s="50"/>
      <c r="K49" s="184"/>
      <c r="L49" s="50"/>
    </row>
    <row r="50" spans="1:12" s="49" customFormat="1" ht="12" x14ac:dyDescent="0.2">
      <c r="I50" s="182"/>
      <c r="J50" s="50"/>
      <c r="K50" s="184"/>
      <c r="L50" s="50"/>
    </row>
  </sheetData>
  <mergeCells count="14">
    <mergeCell ref="A11:G11"/>
    <mergeCell ref="A13:G13"/>
    <mergeCell ref="A14:G14"/>
    <mergeCell ref="A17:B17"/>
    <mergeCell ref="A23:G23"/>
    <mergeCell ref="A18:B18"/>
    <mergeCell ref="A19:B19"/>
    <mergeCell ref="A21:G21"/>
    <mergeCell ref="A22:G22"/>
    <mergeCell ref="A1:L1"/>
    <mergeCell ref="A6:D6"/>
    <mergeCell ref="A7:D7"/>
    <mergeCell ref="A8:D8"/>
    <mergeCell ref="A10:G10"/>
  </mergeCells>
  <phoneticPr fontId="0" type="noConversion"/>
  <printOptions horizontalCentered="1"/>
  <pageMargins left="0.25" right="0.25" top="0.5" bottom="0.5" header="0.25" footer="0.25"/>
  <pageSetup scale="95" orientation="landscape" useFirstPageNumber="1" horizontalDpi="4294967295" r:id="rId1"/>
  <headerFooter alignWithMargins="0">
    <oddHeader>&amp;LWIOA Youth RFP &amp;RBudget Plan for Services</oddHeader>
    <oddFooter>&amp;L&amp;9&amp;K00-048Budget Plan&amp;C&amp;"Arial,Bold"&amp;9&amp;K00-048Northeast Indiana Works &amp;R&amp;9&amp;K00-048&amp;A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showRuler="0" topLeftCell="A7" zoomScaleNormal="100" workbookViewId="0">
      <selection activeCell="D31" sqref="D31"/>
    </sheetView>
  </sheetViews>
  <sheetFormatPr defaultColWidth="10.5703125" defaultRowHeight="12.75" x14ac:dyDescent="0.2"/>
  <cols>
    <col min="1" max="3" width="25.7109375" style="14" customWidth="1"/>
    <col min="4" max="4" width="25.85546875" style="60" customWidth="1"/>
    <col min="5" max="5" width="8.5703125" style="14" hidden="1" customWidth="1"/>
    <col min="6" max="6" width="13.28515625" style="14" hidden="1" customWidth="1"/>
    <col min="7" max="7" width="0" style="14" hidden="1" customWidth="1"/>
    <col min="8" max="8" width="12.85546875" style="14" hidden="1" customWidth="1"/>
    <col min="9" max="9" width="8.5703125" style="14" hidden="1" customWidth="1"/>
    <col min="10" max="11" width="10.5703125" style="14" hidden="1" customWidth="1"/>
    <col min="12" max="12" width="8.5703125" style="14" hidden="1" customWidth="1"/>
    <col min="13" max="16384" width="10.5703125" style="14"/>
  </cols>
  <sheetData>
    <row r="1" spans="1:12" s="12" customFormat="1" ht="25.5" customHeight="1" x14ac:dyDescent="0.3">
      <c r="A1" s="405" t="s">
        <v>98</v>
      </c>
      <c r="B1" s="405"/>
      <c r="C1" s="405"/>
      <c r="D1" s="405"/>
      <c r="E1" s="405"/>
      <c r="F1" s="405"/>
      <c r="G1" s="405"/>
      <c r="H1" s="405"/>
      <c r="I1" s="405"/>
      <c r="J1" s="11"/>
      <c r="K1" s="11"/>
      <c r="L1" s="11"/>
    </row>
    <row r="2" spans="1:12" s="12" customFormat="1" x14ac:dyDescent="0.2">
      <c r="A2" s="1"/>
      <c r="B2" s="1"/>
      <c r="C2" s="1"/>
      <c r="D2" s="1"/>
      <c r="E2" s="1"/>
      <c r="F2" s="1"/>
      <c r="G2" s="1"/>
      <c r="H2" s="1"/>
      <c r="I2" s="1"/>
      <c r="J2" s="11"/>
      <c r="K2" s="11"/>
      <c r="L2" s="11"/>
    </row>
    <row r="3" spans="1:12" s="11" customFormat="1" ht="15.75" x14ac:dyDescent="0.25">
      <c r="A3" s="419" t="str">
        <f>'Page #1'!E1</f>
        <v>Enter your organizations's name here</v>
      </c>
      <c r="B3" s="419"/>
      <c r="C3" s="419"/>
      <c r="D3" s="419"/>
      <c r="E3" s="419"/>
      <c r="F3" s="419"/>
      <c r="G3" s="419"/>
      <c r="H3" s="419"/>
      <c r="I3" s="419"/>
    </row>
    <row r="4" spans="1:12" s="11" customFormat="1" x14ac:dyDescent="0.2">
      <c r="A4" s="13"/>
      <c r="B4" s="14"/>
      <c r="C4" s="14"/>
      <c r="D4" s="15"/>
      <c r="E4" s="16"/>
      <c r="F4" s="16"/>
      <c r="G4" s="16"/>
    </row>
    <row r="5" spans="1:12" s="11" customFormat="1" x14ac:dyDescent="0.2">
      <c r="A5" s="406" t="str">
        <f>'Page #1'!A4:K4</f>
        <v>From:    07/01/22    To:    06/30/23</v>
      </c>
      <c r="B5" s="406"/>
      <c r="C5" s="406"/>
      <c r="D5" s="406"/>
      <c r="E5" s="406"/>
      <c r="F5" s="406"/>
      <c r="G5" s="406"/>
      <c r="H5" s="406"/>
      <c r="I5" s="406"/>
    </row>
    <row r="6" spans="1:12" s="11" customFormat="1" x14ac:dyDescent="0.2">
      <c r="A6" s="13"/>
      <c r="B6" s="14"/>
      <c r="C6" s="14"/>
      <c r="D6" s="15"/>
      <c r="E6" s="16"/>
      <c r="F6" s="16"/>
      <c r="G6" s="16"/>
    </row>
    <row r="7" spans="1:12" s="12" customFormat="1" ht="13.5" thickBot="1" x14ac:dyDescent="0.25">
      <c r="D7" s="17"/>
      <c r="J7" s="11"/>
      <c r="K7" s="11"/>
      <c r="L7" s="11"/>
    </row>
    <row r="8" spans="1:12" ht="16.5" thickTop="1" x14ac:dyDescent="0.25">
      <c r="A8" s="360"/>
      <c r="B8" s="361"/>
      <c r="C8" s="362"/>
      <c r="D8" s="363" t="s">
        <v>0</v>
      </c>
      <c r="E8" s="18" t="s">
        <v>29</v>
      </c>
      <c r="F8" s="19" t="s">
        <v>1</v>
      </c>
      <c r="G8" s="20"/>
      <c r="H8" s="21" t="s">
        <v>42</v>
      </c>
      <c r="I8" s="22"/>
      <c r="J8" s="23" t="s">
        <v>50</v>
      </c>
      <c r="K8" s="23" t="s">
        <v>52</v>
      </c>
      <c r="L8" s="18" t="s">
        <v>29</v>
      </c>
    </row>
    <row r="9" spans="1:12" ht="16.5" thickBot="1" x14ac:dyDescent="0.3">
      <c r="A9" s="364" t="s">
        <v>5</v>
      </c>
      <c r="B9" s="365"/>
      <c r="C9" s="366"/>
      <c r="D9" s="367" t="s">
        <v>41</v>
      </c>
      <c r="E9" s="24" t="s">
        <v>0</v>
      </c>
      <c r="F9" s="25" t="s">
        <v>3</v>
      </c>
      <c r="G9" s="24" t="s">
        <v>2</v>
      </c>
      <c r="H9" s="26" t="s">
        <v>3</v>
      </c>
      <c r="I9" s="24" t="s">
        <v>2</v>
      </c>
      <c r="J9" s="27" t="s">
        <v>51</v>
      </c>
      <c r="K9" s="27" t="s">
        <v>43</v>
      </c>
      <c r="L9" s="28" t="s">
        <v>41</v>
      </c>
    </row>
    <row r="10" spans="1:12" ht="17.100000000000001" customHeight="1" thickTop="1" x14ac:dyDescent="0.2">
      <c r="A10" s="407" t="s">
        <v>10</v>
      </c>
      <c r="B10" s="408"/>
      <c r="C10" s="409"/>
      <c r="D10" s="368">
        <f>'Page #1'!K38</f>
        <v>0</v>
      </c>
      <c r="E10" s="29">
        <f t="shared" ref="E10:E21" si="0">IF(D$23=0,0,ROUND(D10/D$23,4))</f>
        <v>0</v>
      </c>
      <c r="F10" s="30">
        <f>'Page #1'!M38</f>
        <v>0</v>
      </c>
      <c r="G10" s="29">
        <f t="shared" ref="G10:G23" si="1">IF(D10=0,0,ROUND(F10/D10,2))</f>
        <v>0</v>
      </c>
      <c r="H10" s="30">
        <f t="shared" ref="H10:H22" si="2">D10-F10</f>
        <v>0</v>
      </c>
      <c r="I10" s="29">
        <f t="shared" ref="I10:I23" si="3">IF(H10=0,0,1-G10)</f>
        <v>0</v>
      </c>
      <c r="J10" s="31">
        <f>'Page #1'!P38</f>
        <v>0</v>
      </c>
      <c r="K10" s="31">
        <f t="shared" ref="K10:K22" si="4">D10-J10</f>
        <v>0</v>
      </c>
      <c r="L10" s="32">
        <f t="shared" ref="L10:L23" si="5">IF(AND(D10=0,J10&gt;0),-1,IF(D10=0,0,K10/D10))</f>
        <v>0</v>
      </c>
    </row>
    <row r="11" spans="1:12" ht="17.100000000000001" customHeight="1" x14ac:dyDescent="0.2">
      <c r="A11" s="410" t="s">
        <v>58</v>
      </c>
      <c r="B11" s="411"/>
      <c r="C11" s="412"/>
      <c r="D11" s="369">
        <f>SUM('Page #2'!J6:J11)</f>
        <v>0</v>
      </c>
      <c r="E11" s="33">
        <f t="shared" si="0"/>
        <v>0</v>
      </c>
      <c r="F11" s="34">
        <f>SUM('Page #2'!H6:H11)</f>
        <v>0</v>
      </c>
      <c r="G11" s="35">
        <f t="shared" si="1"/>
        <v>0</v>
      </c>
      <c r="H11" s="34">
        <f t="shared" si="2"/>
        <v>0</v>
      </c>
      <c r="I11" s="35">
        <f t="shared" si="3"/>
        <v>0</v>
      </c>
      <c r="J11" s="36">
        <f>SUM('Page #2'!K6:K11)</f>
        <v>0</v>
      </c>
      <c r="K11" s="36">
        <f t="shared" si="4"/>
        <v>0</v>
      </c>
      <c r="L11" s="37">
        <f t="shared" si="5"/>
        <v>0</v>
      </c>
    </row>
    <row r="12" spans="1:12" ht="17.100000000000001" customHeight="1" x14ac:dyDescent="0.2">
      <c r="A12" s="410" t="s">
        <v>25</v>
      </c>
      <c r="B12" s="411"/>
      <c r="C12" s="412"/>
      <c r="D12" s="369">
        <f>SUM('Page #2'!J14:J19)</f>
        <v>0</v>
      </c>
      <c r="E12" s="33">
        <f t="shared" si="0"/>
        <v>0</v>
      </c>
      <c r="F12" s="34">
        <f>SUM('Page #2'!H14:H19)</f>
        <v>0</v>
      </c>
      <c r="G12" s="35">
        <f t="shared" si="1"/>
        <v>0</v>
      </c>
      <c r="H12" s="34">
        <f t="shared" si="2"/>
        <v>0</v>
      </c>
      <c r="I12" s="35">
        <f t="shared" si="3"/>
        <v>0</v>
      </c>
      <c r="J12" s="36">
        <f>SUM('Page #2'!K14:K19)</f>
        <v>0</v>
      </c>
      <c r="K12" s="36">
        <f t="shared" si="4"/>
        <v>0</v>
      </c>
      <c r="L12" s="37">
        <f t="shared" si="5"/>
        <v>0</v>
      </c>
    </row>
    <row r="13" spans="1:12" ht="17.100000000000001" customHeight="1" x14ac:dyDescent="0.2">
      <c r="A13" s="410" t="s">
        <v>16</v>
      </c>
      <c r="B13" s="411"/>
      <c r="C13" s="412"/>
      <c r="D13" s="369">
        <f>SUM('Page #2'!J22:J27)</f>
        <v>0</v>
      </c>
      <c r="E13" s="33">
        <f t="shared" si="0"/>
        <v>0</v>
      </c>
      <c r="F13" s="34">
        <f>SUM('Page #2'!H22:H27)</f>
        <v>0</v>
      </c>
      <c r="G13" s="35">
        <f t="shared" si="1"/>
        <v>0</v>
      </c>
      <c r="H13" s="34">
        <f t="shared" si="2"/>
        <v>0</v>
      </c>
      <c r="I13" s="35">
        <f t="shared" si="3"/>
        <v>0</v>
      </c>
      <c r="J13" s="36">
        <f>SUM('Page #2'!K22:K27)</f>
        <v>0</v>
      </c>
      <c r="K13" s="36">
        <f t="shared" si="4"/>
        <v>0</v>
      </c>
      <c r="L13" s="37">
        <f t="shared" si="5"/>
        <v>0</v>
      </c>
    </row>
    <row r="14" spans="1:12" ht="17.100000000000001" customHeight="1" x14ac:dyDescent="0.2">
      <c r="A14" s="410" t="s">
        <v>26</v>
      </c>
      <c r="B14" s="411"/>
      <c r="C14" s="412"/>
      <c r="D14" s="369">
        <f>SUM('Page #2'!J30:J31)</f>
        <v>0</v>
      </c>
      <c r="E14" s="33">
        <f t="shared" si="0"/>
        <v>0</v>
      </c>
      <c r="F14" s="34">
        <f>SUM('Page #2'!H31:H31)</f>
        <v>0</v>
      </c>
      <c r="G14" s="35">
        <f t="shared" si="1"/>
        <v>0</v>
      </c>
      <c r="H14" s="34">
        <f t="shared" si="2"/>
        <v>0</v>
      </c>
      <c r="I14" s="35">
        <f t="shared" si="3"/>
        <v>0</v>
      </c>
      <c r="J14" s="36">
        <f>SUM('Page #2'!K31:K31)</f>
        <v>0</v>
      </c>
      <c r="K14" s="36">
        <f t="shared" si="4"/>
        <v>0</v>
      </c>
      <c r="L14" s="37">
        <f t="shared" si="5"/>
        <v>0</v>
      </c>
    </row>
    <row r="15" spans="1:12" ht="17.100000000000001" customHeight="1" x14ac:dyDescent="0.2">
      <c r="A15" s="410" t="s">
        <v>27</v>
      </c>
      <c r="B15" s="411"/>
      <c r="C15" s="412"/>
      <c r="D15" s="369">
        <f>SUM('Page #2'!J34:J38)</f>
        <v>0</v>
      </c>
      <c r="E15" s="33">
        <f t="shared" si="0"/>
        <v>0</v>
      </c>
      <c r="F15" s="34">
        <f>SUM('Page #2'!H34:H38)</f>
        <v>0</v>
      </c>
      <c r="G15" s="35">
        <f t="shared" si="1"/>
        <v>0</v>
      </c>
      <c r="H15" s="34">
        <f t="shared" si="2"/>
        <v>0</v>
      </c>
      <c r="I15" s="35">
        <f t="shared" si="3"/>
        <v>0</v>
      </c>
      <c r="J15" s="36">
        <f>SUM('Page #2'!K34:K38)</f>
        <v>0</v>
      </c>
      <c r="K15" s="36">
        <f t="shared" si="4"/>
        <v>0</v>
      </c>
      <c r="L15" s="37">
        <f t="shared" si="5"/>
        <v>0</v>
      </c>
    </row>
    <row r="16" spans="1:12" ht="17.100000000000001" customHeight="1" x14ac:dyDescent="0.2">
      <c r="A16" s="410" t="s">
        <v>55</v>
      </c>
      <c r="B16" s="411"/>
      <c r="C16" s="412"/>
      <c r="D16" s="369">
        <f>SUM('Page #3'!L6:L8)</f>
        <v>0</v>
      </c>
      <c r="E16" s="33">
        <f t="shared" si="0"/>
        <v>0</v>
      </c>
      <c r="F16" s="34">
        <f>SUM('Page #3'!J6:J8)</f>
        <v>0</v>
      </c>
      <c r="G16" s="35">
        <f t="shared" si="1"/>
        <v>0</v>
      </c>
      <c r="H16" s="34">
        <f t="shared" si="2"/>
        <v>0</v>
      </c>
      <c r="I16" s="35">
        <f t="shared" si="3"/>
        <v>0</v>
      </c>
      <c r="J16" s="36">
        <f>SUM('Page #3'!M6:M8)</f>
        <v>0</v>
      </c>
      <c r="K16" s="36">
        <f t="shared" si="4"/>
        <v>0</v>
      </c>
      <c r="L16" s="37">
        <f t="shared" si="5"/>
        <v>0</v>
      </c>
    </row>
    <row r="17" spans="1:12" ht="17.100000000000001" customHeight="1" x14ac:dyDescent="0.2">
      <c r="A17" s="410" t="s">
        <v>30</v>
      </c>
      <c r="B17" s="411"/>
      <c r="C17" s="412"/>
      <c r="D17" s="369">
        <f>SUM('Page #3'!L10:L11)</f>
        <v>0</v>
      </c>
      <c r="E17" s="33">
        <f t="shared" si="0"/>
        <v>0</v>
      </c>
      <c r="F17" s="34">
        <f>SUM('Page #3'!J10:J11)</f>
        <v>0</v>
      </c>
      <c r="G17" s="35">
        <f t="shared" si="1"/>
        <v>0</v>
      </c>
      <c r="H17" s="34">
        <f t="shared" si="2"/>
        <v>0</v>
      </c>
      <c r="I17" s="35">
        <f t="shared" si="3"/>
        <v>0</v>
      </c>
      <c r="J17" s="36">
        <f>SUM('Page #3'!M10:M11)</f>
        <v>0</v>
      </c>
      <c r="K17" s="36">
        <f t="shared" si="4"/>
        <v>0</v>
      </c>
      <c r="L17" s="37">
        <f t="shared" si="5"/>
        <v>0</v>
      </c>
    </row>
    <row r="18" spans="1:12" ht="17.100000000000001" customHeight="1" x14ac:dyDescent="0.2">
      <c r="A18" s="410" t="s">
        <v>60</v>
      </c>
      <c r="B18" s="411"/>
      <c r="C18" s="412"/>
      <c r="D18" s="369">
        <f>SUM('Page #3'!L13:L14)</f>
        <v>0</v>
      </c>
      <c r="E18" s="33">
        <f t="shared" si="0"/>
        <v>0</v>
      </c>
      <c r="F18" s="34">
        <f>SUM('Page #3'!J13:J14)</f>
        <v>0</v>
      </c>
      <c r="G18" s="35">
        <f t="shared" si="1"/>
        <v>0</v>
      </c>
      <c r="H18" s="34">
        <f t="shared" si="2"/>
        <v>0</v>
      </c>
      <c r="I18" s="35">
        <f t="shared" si="3"/>
        <v>0</v>
      </c>
      <c r="J18" s="36">
        <f>SUM('Page #3'!M13:M14)</f>
        <v>0</v>
      </c>
      <c r="K18" s="36">
        <f t="shared" si="4"/>
        <v>0</v>
      </c>
      <c r="L18" s="37">
        <f t="shared" si="5"/>
        <v>0</v>
      </c>
    </row>
    <row r="19" spans="1:12" ht="17.100000000000001" customHeight="1" x14ac:dyDescent="0.2">
      <c r="A19" s="410" t="s">
        <v>63</v>
      </c>
      <c r="B19" s="411"/>
      <c r="C19" s="412"/>
      <c r="D19" s="369">
        <f>SUM('Page #3'!L17:L19)</f>
        <v>0</v>
      </c>
      <c r="E19" s="33">
        <f t="shared" si="0"/>
        <v>0</v>
      </c>
      <c r="F19" s="34">
        <f>SUM('Page #3'!J17:J19)</f>
        <v>0</v>
      </c>
      <c r="G19" s="35">
        <f t="shared" si="1"/>
        <v>0</v>
      </c>
      <c r="H19" s="34">
        <f t="shared" si="2"/>
        <v>0</v>
      </c>
      <c r="I19" s="35">
        <f t="shared" si="3"/>
        <v>0</v>
      </c>
      <c r="J19" s="36">
        <f>SUM('Page #3'!M17:M19)</f>
        <v>0</v>
      </c>
      <c r="K19" s="36">
        <f t="shared" si="4"/>
        <v>0</v>
      </c>
      <c r="L19" s="37">
        <f t="shared" si="5"/>
        <v>0</v>
      </c>
    </row>
    <row r="20" spans="1:12" ht="17.100000000000001" customHeight="1" x14ac:dyDescent="0.2">
      <c r="A20" s="410" t="s">
        <v>64</v>
      </c>
      <c r="B20" s="411"/>
      <c r="C20" s="412"/>
      <c r="D20" s="369">
        <f>SUM('Page #3'!L21:L23)</f>
        <v>0</v>
      </c>
      <c r="E20" s="33">
        <f t="shared" si="0"/>
        <v>0</v>
      </c>
      <c r="F20" s="34">
        <f>SUM('Page #3'!J21:J23)</f>
        <v>0</v>
      </c>
      <c r="G20" s="35">
        <f t="shared" si="1"/>
        <v>0</v>
      </c>
      <c r="H20" s="34">
        <f t="shared" si="2"/>
        <v>0</v>
      </c>
      <c r="I20" s="35">
        <f t="shared" si="3"/>
        <v>0</v>
      </c>
      <c r="J20" s="36">
        <f>SUM('Page #3'!M21:M23)</f>
        <v>0</v>
      </c>
      <c r="K20" s="36">
        <f t="shared" si="4"/>
        <v>0</v>
      </c>
      <c r="L20" s="37">
        <f t="shared" si="5"/>
        <v>0</v>
      </c>
    </row>
    <row r="21" spans="1:12" ht="17.100000000000001" customHeight="1" x14ac:dyDescent="0.2">
      <c r="A21" s="410" t="s">
        <v>28</v>
      </c>
      <c r="B21" s="411"/>
      <c r="C21" s="412"/>
      <c r="D21" s="369">
        <f>SUM('Page #3'!L25:L27)</f>
        <v>0</v>
      </c>
      <c r="E21" s="33">
        <f t="shared" si="0"/>
        <v>0</v>
      </c>
      <c r="F21" s="34">
        <f>SUM('Page #3'!J25:J27)</f>
        <v>0</v>
      </c>
      <c r="G21" s="35">
        <f t="shared" si="1"/>
        <v>0</v>
      </c>
      <c r="H21" s="34">
        <f t="shared" si="2"/>
        <v>0</v>
      </c>
      <c r="I21" s="35">
        <f t="shared" si="3"/>
        <v>0</v>
      </c>
      <c r="J21" s="36">
        <f>SUM('Page #3'!M25:M27)</f>
        <v>0</v>
      </c>
      <c r="K21" s="36">
        <f t="shared" si="4"/>
        <v>0</v>
      </c>
      <c r="L21" s="37">
        <f t="shared" si="5"/>
        <v>0</v>
      </c>
    </row>
    <row r="22" spans="1:12" ht="17.100000000000001" customHeight="1" thickBot="1" x14ac:dyDescent="0.25">
      <c r="A22" s="413" t="s">
        <v>57</v>
      </c>
      <c r="B22" s="414"/>
      <c r="C22" s="415"/>
      <c r="D22" s="370">
        <f>SUM('Page #3'!L29:L43)</f>
        <v>0</v>
      </c>
      <c r="E22" s="38">
        <f>IF(D$23=0,0,1-SUM(E10:E21))</f>
        <v>0</v>
      </c>
      <c r="F22" s="39">
        <f>SUM('Page #3'!J29:J43)</f>
        <v>0</v>
      </c>
      <c r="G22" s="40">
        <f t="shared" si="1"/>
        <v>0</v>
      </c>
      <c r="H22" s="39">
        <f t="shared" si="2"/>
        <v>0</v>
      </c>
      <c r="I22" s="40">
        <f t="shared" si="3"/>
        <v>0</v>
      </c>
      <c r="J22" s="41">
        <f>SUM('Page #3'!M29:M43)</f>
        <v>0</v>
      </c>
      <c r="K22" s="41">
        <f t="shared" si="4"/>
        <v>0</v>
      </c>
      <c r="L22" s="42">
        <f t="shared" si="5"/>
        <v>0</v>
      </c>
    </row>
    <row r="23" spans="1:12" ht="17.100000000000001" customHeight="1" thickTop="1" thickBot="1" x14ac:dyDescent="0.3">
      <c r="A23" s="371" t="s">
        <v>6</v>
      </c>
      <c r="B23" s="372"/>
      <c r="C23" s="373"/>
      <c r="D23" s="374">
        <f>SUM(D10:D22)</f>
        <v>0</v>
      </c>
      <c r="E23" s="43">
        <f>SUM(E10:E22)</f>
        <v>0</v>
      </c>
      <c r="F23" s="44">
        <f>SUM(F10:F22)</f>
        <v>0</v>
      </c>
      <c r="G23" s="43">
        <f t="shared" si="1"/>
        <v>0</v>
      </c>
      <c r="H23" s="44">
        <f>SUM(H10:H22)</f>
        <v>0</v>
      </c>
      <c r="I23" s="43">
        <f t="shared" si="3"/>
        <v>0</v>
      </c>
      <c r="J23" s="45">
        <f>SUM(J10:J22)</f>
        <v>0</v>
      </c>
      <c r="K23" s="45">
        <f>SUM(K10:K22)</f>
        <v>0</v>
      </c>
      <c r="L23" s="46">
        <f t="shared" si="5"/>
        <v>0</v>
      </c>
    </row>
    <row r="24" spans="1:12" s="49" customFormat="1" ht="16.5" thickTop="1" x14ac:dyDescent="0.25">
      <c r="A24" s="375" t="s">
        <v>39</v>
      </c>
      <c r="B24" s="275"/>
      <c r="C24" s="274"/>
      <c r="D24" s="56"/>
      <c r="F24" s="50"/>
      <c r="J24" s="51"/>
      <c r="K24" s="51"/>
      <c r="L24" s="51"/>
    </row>
    <row r="25" spans="1:12" s="49" customFormat="1" ht="15.75" x14ac:dyDescent="0.25">
      <c r="A25" s="375"/>
      <c r="B25" s="275"/>
      <c r="C25" s="274"/>
      <c r="D25" s="56"/>
      <c r="F25" s="50"/>
      <c r="J25" s="51"/>
      <c r="K25" s="51"/>
      <c r="L25" s="51"/>
    </row>
    <row r="26" spans="1:12" s="49" customFormat="1" ht="15.75" x14ac:dyDescent="0.25">
      <c r="A26" s="276"/>
      <c r="B26" s="275"/>
      <c r="C26" s="274"/>
      <c r="D26" s="56"/>
      <c r="F26" s="50"/>
      <c r="J26" s="51"/>
      <c r="K26" s="51"/>
      <c r="L26" s="51"/>
    </row>
    <row r="27" spans="1:12" s="49" customFormat="1" ht="27" customHeight="1" x14ac:dyDescent="0.25">
      <c r="A27" s="416" t="s">
        <v>106</v>
      </c>
      <c r="B27" s="417"/>
      <c r="C27" s="418"/>
      <c r="D27" s="53" t="str">
        <f>+'Page #1'!F2</f>
        <v>##</v>
      </c>
      <c r="F27" s="50"/>
      <c r="J27" s="51"/>
      <c r="K27" s="51"/>
      <c r="L27" s="51"/>
    </row>
    <row r="28" spans="1:12" s="54" customFormat="1" ht="15.75" x14ac:dyDescent="0.2">
      <c r="A28" s="376"/>
      <c r="B28" s="377"/>
      <c r="C28" s="378"/>
      <c r="D28" s="56"/>
      <c r="F28" s="51"/>
      <c r="J28" s="51"/>
      <c r="K28" s="51"/>
      <c r="L28" s="51"/>
    </row>
    <row r="29" spans="1:12" s="54" customFormat="1" ht="24.75" customHeight="1" x14ac:dyDescent="0.25">
      <c r="A29" s="416" t="s">
        <v>107</v>
      </c>
      <c r="B29" s="417"/>
      <c r="C29" s="418"/>
      <c r="D29" s="55" t="e">
        <f>+D23/D27</f>
        <v>#VALUE!</v>
      </c>
      <c r="F29" s="51"/>
      <c r="J29" s="51"/>
      <c r="K29" s="51"/>
      <c r="L29" s="51"/>
    </row>
    <row r="30" spans="1:12" s="54" customFormat="1" ht="15" x14ac:dyDescent="0.2">
      <c r="A30" s="378"/>
      <c r="B30" s="377"/>
      <c r="C30" s="378"/>
      <c r="D30" s="56"/>
      <c r="F30" s="51"/>
      <c r="J30" s="51"/>
      <c r="K30" s="51"/>
      <c r="L30" s="51"/>
    </row>
    <row r="31" spans="1:12" s="54" customFormat="1" ht="26.25" customHeight="1" x14ac:dyDescent="0.25">
      <c r="A31" s="416" t="s">
        <v>85</v>
      </c>
      <c r="B31" s="417"/>
      <c r="C31" s="418"/>
      <c r="D31" s="57" t="e">
        <f>D22/D23</f>
        <v>#DIV/0!</v>
      </c>
      <c r="F31" s="51"/>
      <c r="J31" s="51"/>
      <c r="K31" s="51"/>
      <c r="L31" s="51"/>
    </row>
    <row r="32" spans="1:12" s="51" customFormat="1" ht="15" x14ac:dyDescent="0.2">
      <c r="A32" s="379"/>
      <c r="B32" s="380"/>
      <c r="C32" s="379"/>
      <c r="D32" s="381"/>
    </row>
    <row r="33" spans="2:4" s="51" customFormat="1" x14ac:dyDescent="0.2">
      <c r="B33" s="58"/>
      <c r="D33" s="59"/>
    </row>
    <row r="34" spans="2:4" s="51" customFormat="1" x14ac:dyDescent="0.2">
      <c r="B34" s="58"/>
      <c r="D34" s="59"/>
    </row>
    <row r="35" spans="2:4" s="51" customFormat="1" x14ac:dyDescent="0.2">
      <c r="B35" s="58"/>
      <c r="D35" s="59"/>
    </row>
    <row r="36" spans="2:4" s="51" customFormat="1" x14ac:dyDescent="0.2">
      <c r="B36" s="58"/>
      <c r="D36" s="59"/>
    </row>
    <row r="37" spans="2:4" s="51" customFormat="1" x14ac:dyDescent="0.2">
      <c r="B37" s="58"/>
      <c r="D37" s="59"/>
    </row>
    <row r="38" spans="2:4" s="51" customFormat="1" x14ac:dyDescent="0.2">
      <c r="B38" s="58"/>
      <c r="D38" s="59"/>
    </row>
    <row r="39" spans="2:4" s="51" customFormat="1" x14ac:dyDescent="0.2">
      <c r="B39" s="58"/>
      <c r="D39" s="59"/>
    </row>
    <row r="40" spans="2:4" s="51" customFormat="1" x14ac:dyDescent="0.2">
      <c r="B40" s="58"/>
      <c r="D40" s="59"/>
    </row>
    <row r="41" spans="2:4" s="51" customFormat="1" x14ac:dyDescent="0.2">
      <c r="B41" s="58"/>
      <c r="D41" s="59"/>
    </row>
    <row r="42" spans="2:4" s="51" customFormat="1" x14ac:dyDescent="0.2">
      <c r="B42" s="58"/>
      <c r="D42" s="59"/>
    </row>
    <row r="43" spans="2:4" s="51" customFormat="1" x14ac:dyDescent="0.2">
      <c r="B43" s="58"/>
      <c r="D43" s="59"/>
    </row>
    <row r="44" spans="2:4" s="51" customFormat="1" x14ac:dyDescent="0.2">
      <c r="B44" s="58"/>
      <c r="D44" s="59"/>
    </row>
    <row r="45" spans="2:4" s="51" customFormat="1" x14ac:dyDescent="0.2">
      <c r="B45" s="58"/>
      <c r="D45" s="59"/>
    </row>
    <row r="46" spans="2:4" s="51" customFormat="1" x14ac:dyDescent="0.2">
      <c r="B46" s="58"/>
      <c r="D46" s="59"/>
    </row>
    <row r="47" spans="2:4" s="51" customFormat="1" x14ac:dyDescent="0.2">
      <c r="B47" s="58"/>
      <c r="D47" s="59"/>
    </row>
    <row r="48" spans="2:4" s="51" customFormat="1" x14ac:dyDescent="0.2">
      <c r="B48" s="58"/>
      <c r="D48" s="59"/>
    </row>
    <row r="49" spans="2:4" s="51" customFormat="1" x14ac:dyDescent="0.2">
      <c r="B49" s="58"/>
      <c r="D49" s="59"/>
    </row>
    <row r="50" spans="2:4" s="51" customFormat="1" x14ac:dyDescent="0.2">
      <c r="B50" s="58"/>
      <c r="D50" s="59"/>
    </row>
    <row r="51" spans="2:4" s="51" customFormat="1" x14ac:dyDescent="0.2">
      <c r="B51" s="58"/>
      <c r="D51" s="59"/>
    </row>
    <row r="52" spans="2:4" s="51" customFormat="1" x14ac:dyDescent="0.2">
      <c r="B52" s="58"/>
      <c r="D52" s="59"/>
    </row>
    <row r="53" spans="2:4" s="51" customFormat="1" x14ac:dyDescent="0.2">
      <c r="B53" s="58"/>
      <c r="D53" s="59"/>
    </row>
    <row r="54" spans="2:4" s="51" customFormat="1" x14ac:dyDescent="0.2">
      <c r="B54" s="58"/>
      <c r="D54" s="59"/>
    </row>
    <row r="55" spans="2:4" s="51" customFormat="1" x14ac:dyDescent="0.2">
      <c r="B55" s="58"/>
      <c r="D55" s="59"/>
    </row>
    <row r="56" spans="2:4" s="51" customFormat="1" x14ac:dyDescent="0.2">
      <c r="B56" s="58"/>
      <c r="D56" s="59"/>
    </row>
    <row r="57" spans="2:4" s="51" customFormat="1" x14ac:dyDescent="0.2">
      <c r="B57" s="58"/>
      <c r="D57" s="59"/>
    </row>
    <row r="58" spans="2:4" s="51" customFormat="1" x14ac:dyDescent="0.2">
      <c r="B58" s="58"/>
      <c r="D58" s="59"/>
    </row>
    <row r="59" spans="2:4" s="51" customFormat="1" x14ac:dyDescent="0.2">
      <c r="B59" s="58"/>
      <c r="D59" s="59"/>
    </row>
    <row r="60" spans="2:4" s="51" customFormat="1" x14ac:dyDescent="0.2">
      <c r="B60" s="58"/>
      <c r="D60" s="59"/>
    </row>
    <row r="61" spans="2:4" s="51" customFormat="1" x14ac:dyDescent="0.2">
      <c r="B61" s="58"/>
      <c r="D61" s="59"/>
    </row>
    <row r="62" spans="2:4" s="51" customFormat="1" x14ac:dyDescent="0.2">
      <c r="B62" s="58"/>
      <c r="D62" s="59"/>
    </row>
    <row r="63" spans="2:4" s="51" customFormat="1" x14ac:dyDescent="0.2">
      <c r="B63" s="58"/>
      <c r="D63" s="59"/>
    </row>
    <row r="64" spans="2:4" s="51" customFormat="1" x14ac:dyDescent="0.2">
      <c r="B64" s="58"/>
      <c r="D64" s="59"/>
    </row>
    <row r="65" spans="2:4" s="51" customFormat="1" x14ac:dyDescent="0.2">
      <c r="B65" s="58"/>
      <c r="D65" s="59"/>
    </row>
    <row r="66" spans="2:4" s="51" customFormat="1" x14ac:dyDescent="0.2">
      <c r="B66" s="58"/>
      <c r="D66" s="59"/>
    </row>
    <row r="67" spans="2:4" s="51" customFormat="1" x14ac:dyDescent="0.2">
      <c r="B67" s="58"/>
      <c r="D67" s="59"/>
    </row>
    <row r="68" spans="2:4" s="51" customFormat="1" x14ac:dyDescent="0.2">
      <c r="B68" s="58"/>
      <c r="D68" s="59"/>
    </row>
    <row r="69" spans="2:4" s="51" customFormat="1" x14ac:dyDescent="0.2">
      <c r="B69" s="58"/>
      <c r="D69" s="59"/>
    </row>
    <row r="70" spans="2:4" s="51" customFormat="1" x14ac:dyDescent="0.2">
      <c r="B70" s="58"/>
      <c r="D70" s="59"/>
    </row>
    <row r="71" spans="2:4" s="51" customFormat="1" x14ac:dyDescent="0.2">
      <c r="B71" s="58"/>
      <c r="D71" s="59"/>
    </row>
    <row r="72" spans="2:4" s="51" customFormat="1" x14ac:dyDescent="0.2">
      <c r="B72" s="58"/>
      <c r="D72" s="59"/>
    </row>
    <row r="73" spans="2:4" s="51" customFormat="1" x14ac:dyDescent="0.2">
      <c r="B73" s="58"/>
      <c r="D73" s="59"/>
    </row>
    <row r="74" spans="2:4" s="51" customFormat="1" x14ac:dyDescent="0.2">
      <c r="B74" s="58"/>
      <c r="D74" s="59"/>
    </row>
    <row r="75" spans="2:4" s="51" customFormat="1" x14ac:dyDescent="0.2">
      <c r="B75" s="58"/>
      <c r="D75" s="59"/>
    </row>
    <row r="76" spans="2:4" s="51" customFormat="1" x14ac:dyDescent="0.2">
      <c r="B76" s="58"/>
      <c r="D76" s="59"/>
    </row>
    <row r="77" spans="2:4" s="51" customFormat="1" x14ac:dyDescent="0.2">
      <c r="B77" s="58"/>
      <c r="D77" s="59"/>
    </row>
    <row r="78" spans="2:4" s="51" customFormat="1" x14ac:dyDescent="0.2">
      <c r="B78" s="58"/>
      <c r="D78" s="59"/>
    </row>
    <row r="79" spans="2:4" s="51" customFormat="1" x14ac:dyDescent="0.2">
      <c r="B79" s="58"/>
      <c r="D79" s="59"/>
    </row>
    <row r="80" spans="2:4" s="51" customFormat="1" x14ac:dyDescent="0.2">
      <c r="B80" s="58"/>
      <c r="D80" s="59"/>
    </row>
    <row r="81" spans="2:4" s="51" customFormat="1" x14ac:dyDescent="0.2">
      <c r="B81" s="58"/>
      <c r="D81" s="59"/>
    </row>
    <row r="82" spans="2:4" s="51" customFormat="1" x14ac:dyDescent="0.2">
      <c r="B82" s="58"/>
      <c r="D82" s="59"/>
    </row>
    <row r="83" spans="2:4" s="51" customFormat="1" x14ac:dyDescent="0.2">
      <c r="B83" s="58"/>
      <c r="D83" s="59"/>
    </row>
    <row r="84" spans="2:4" s="51" customFormat="1" x14ac:dyDescent="0.2">
      <c r="B84" s="58"/>
      <c r="D84" s="59"/>
    </row>
    <row r="85" spans="2:4" s="51" customFormat="1" x14ac:dyDescent="0.2">
      <c r="B85" s="58"/>
      <c r="D85" s="59"/>
    </row>
    <row r="86" spans="2:4" s="51" customFormat="1" x14ac:dyDescent="0.2">
      <c r="B86" s="58"/>
      <c r="D86" s="59"/>
    </row>
    <row r="87" spans="2:4" s="51" customFormat="1" x14ac:dyDescent="0.2">
      <c r="B87" s="58"/>
      <c r="D87" s="59"/>
    </row>
    <row r="88" spans="2:4" s="51" customFormat="1" x14ac:dyDescent="0.2">
      <c r="B88" s="58"/>
      <c r="D88" s="59"/>
    </row>
    <row r="89" spans="2:4" s="51" customFormat="1" x14ac:dyDescent="0.2">
      <c r="B89" s="58"/>
      <c r="D89" s="59"/>
    </row>
    <row r="90" spans="2:4" s="51" customFormat="1" x14ac:dyDescent="0.2">
      <c r="B90" s="58"/>
      <c r="D90" s="59"/>
    </row>
    <row r="91" spans="2:4" s="51" customFormat="1" x14ac:dyDescent="0.2">
      <c r="B91" s="58"/>
      <c r="D91" s="59"/>
    </row>
    <row r="92" spans="2:4" s="51" customFormat="1" x14ac:dyDescent="0.2">
      <c r="B92" s="58"/>
      <c r="D92" s="59"/>
    </row>
    <row r="93" spans="2:4" s="51" customFormat="1" x14ac:dyDescent="0.2">
      <c r="B93" s="58"/>
      <c r="D93" s="59"/>
    </row>
    <row r="94" spans="2:4" s="51" customFormat="1" x14ac:dyDescent="0.2">
      <c r="B94" s="58"/>
      <c r="D94" s="59"/>
    </row>
    <row r="95" spans="2:4" s="51" customFormat="1" x14ac:dyDescent="0.2">
      <c r="B95" s="58"/>
      <c r="D95" s="59"/>
    </row>
    <row r="96" spans="2:4" s="51" customFormat="1" x14ac:dyDescent="0.2">
      <c r="B96" s="58"/>
      <c r="D96" s="59"/>
    </row>
    <row r="97" spans="2:4" s="51" customFormat="1" x14ac:dyDescent="0.2">
      <c r="B97" s="58"/>
      <c r="D97" s="59"/>
    </row>
    <row r="98" spans="2:4" s="51" customFormat="1" x14ac:dyDescent="0.2">
      <c r="B98" s="58"/>
      <c r="D98" s="59"/>
    </row>
    <row r="99" spans="2:4" s="51" customFormat="1" x14ac:dyDescent="0.2">
      <c r="B99" s="58"/>
      <c r="D99" s="59"/>
    </row>
    <row r="100" spans="2:4" s="51" customFormat="1" x14ac:dyDescent="0.2">
      <c r="B100" s="58"/>
      <c r="D100" s="59"/>
    </row>
  </sheetData>
  <mergeCells count="19">
    <mergeCell ref="A21:C21"/>
    <mergeCell ref="A22:C22"/>
    <mergeCell ref="A27:C27"/>
    <mergeCell ref="A31:C31"/>
    <mergeCell ref="A3:I3"/>
    <mergeCell ref="A13:C13"/>
    <mergeCell ref="A14:C14"/>
    <mergeCell ref="A15:C15"/>
    <mergeCell ref="A16:C16"/>
    <mergeCell ref="A17:C17"/>
    <mergeCell ref="A18:C18"/>
    <mergeCell ref="A19:C19"/>
    <mergeCell ref="A29:C29"/>
    <mergeCell ref="A20:C20"/>
    <mergeCell ref="A1:I1"/>
    <mergeCell ref="A5:I5"/>
    <mergeCell ref="A10:C10"/>
    <mergeCell ref="A11:C11"/>
    <mergeCell ref="A12:C12"/>
  </mergeCells>
  <phoneticPr fontId="0" type="noConversion"/>
  <printOptions horizontalCentered="1" verticalCentered="1"/>
  <pageMargins left="0.25" right="0.25" top="0.5" bottom="0.5" header="0.25" footer="0.25"/>
  <pageSetup orientation="landscape" useFirstPageNumber="1" horizontalDpi="4294967295" verticalDpi="196" r:id="rId1"/>
  <headerFooter alignWithMargins="0">
    <oddHeader>&amp;LWIOA Youth RFP &amp;RBudget Plan for Services</oddHeader>
    <oddFooter>&amp;L&amp;9&amp;K00-048Budget Plan&amp;C&amp;"Arial,Bold"&amp;9&amp;K00-048Northeast Indiana Works &amp;R&amp;9&amp;K00-048&amp;A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Page #1</vt:lpstr>
      <vt:lpstr>Page #2</vt:lpstr>
      <vt:lpstr>Page #3</vt:lpstr>
      <vt:lpstr>Page #4</vt:lpstr>
      <vt:lpstr>Instructions!Print_Area</vt:lpstr>
      <vt:lpstr>'Page #1'!Print_Area</vt:lpstr>
      <vt:lpstr>'Page #2'!Print_Area</vt:lpstr>
      <vt:lpstr>'Page #3'!Print_Area</vt:lpstr>
      <vt:lpstr>'Page #4'!Print_Area</vt:lpstr>
      <vt:lpstr>'Page #1'!Print_Titles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Suman</dc:creator>
  <cp:lastModifiedBy>Lori Rice</cp:lastModifiedBy>
  <cp:lastPrinted>2022-02-11T18:12:38Z</cp:lastPrinted>
  <dcterms:created xsi:type="dcterms:W3CDTF">2000-04-01T19:31:51Z</dcterms:created>
  <dcterms:modified xsi:type="dcterms:W3CDTF">2022-02-11T18:23:19Z</dcterms:modified>
</cp:coreProperties>
</file>