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ml.chartshape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4.xml" ContentType="application/vnd.openxmlformats-officedocument.drawingml.chartshape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IGCN\OAM\COMMON\Air Quality Website Updates\Monitoring_Portal\PDF Update List\PM Data Summaries update\"/>
    </mc:Choice>
  </mc:AlternateContent>
  <xr:revisionPtr revIDLastSave="0" documentId="8_{F8FDB8F7-C8E0-4AC5-91F9-1917696F3EB4}" xr6:coauthVersionLast="47" xr6:coauthVersionMax="47" xr10:uidLastSave="{00000000-0000-0000-0000-000000000000}"/>
  <bookViews>
    <workbookView xWindow="-108" yWindow="-108" windowWidth="19416" windowHeight="10416" activeTab="5"/>
  </bookViews>
  <sheets>
    <sheet name="Dale" sheetId="5" r:id="rId1"/>
    <sheet name="Jasper Sport" sheetId="3" r:id="rId2"/>
    <sheet name="Jasper PO" sheetId="1" r:id="rId3"/>
    <sheet name="Jasper Golf" sheetId="2" r:id="rId4"/>
    <sheet name="Comparison" sheetId="4" r:id="rId5"/>
    <sheet name="Graphs" sheetId="6" r:id="rId6"/>
  </sheets>
  <definedNames>
    <definedName name="_xlnm.Print_Titles" localSheetId="4">Comparison!$1:$5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2" i="1" l="1"/>
  <c r="D743" i="1"/>
  <c r="D749" i="1"/>
  <c r="D754" i="1"/>
  <c r="D335" i="4" s="1"/>
  <c r="D755" i="1"/>
  <c r="D756" i="1"/>
  <c r="D757" i="1"/>
  <c r="D758" i="1"/>
  <c r="D759" i="1"/>
  <c r="D760" i="1"/>
  <c r="D337" i="4" s="1"/>
  <c r="H337" i="4" s="1"/>
  <c r="D761" i="1"/>
  <c r="D762" i="1"/>
  <c r="D763" i="1"/>
  <c r="D764" i="1"/>
  <c r="D765" i="1"/>
  <c r="D766" i="1"/>
  <c r="D339" i="4" s="1"/>
  <c r="F339" i="4" s="1"/>
  <c r="D767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345" i="4" s="1"/>
  <c r="H345" i="4" s="1"/>
  <c r="D785" i="1"/>
  <c r="D786" i="1"/>
  <c r="D787" i="1"/>
  <c r="D789" i="1"/>
  <c r="D790" i="1"/>
  <c r="D791" i="1"/>
  <c r="D792" i="1"/>
  <c r="D793" i="1"/>
  <c r="D348" i="4" s="1"/>
  <c r="F348" i="4" s="1"/>
  <c r="D794" i="1"/>
  <c r="D795" i="1"/>
  <c r="D796" i="1"/>
  <c r="D797" i="1"/>
  <c r="D798" i="1"/>
  <c r="D799" i="1"/>
  <c r="D350" i="4" s="1"/>
  <c r="F350" i="4" s="1"/>
  <c r="D800" i="1"/>
  <c r="D801" i="1"/>
  <c r="D802" i="1"/>
  <c r="D351" i="4" s="1"/>
  <c r="D803" i="1"/>
  <c r="D804" i="1"/>
  <c r="D805" i="1"/>
  <c r="D352" i="4" s="1"/>
  <c r="F352" i="4" s="1"/>
  <c r="D806" i="1"/>
  <c r="D807" i="1"/>
  <c r="D808" i="1"/>
  <c r="D809" i="1"/>
  <c r="D735" i="1"/>
  <c r="D353" i="4"/>
  <c r="D349" i="4"/>
  <c r="D347" i="4"/>
  <c r="D346" i="4"/>
  <c r="D341" i="3"/>
  <c r="C346" i="4"/>
  <c r="D345" i="2"/>
  <c r="E346" i="4"/>
  <c r="F346" i="4"/>
  <c r="D342" i="5"/>
  <c r="B347" i="4"/>
  <c r="D342" i="3"/>
  <c r="C347" i="4" s="1"/>
  <c r="G347" i="4" s="1"/>
  <c r="D346" i="2"/>
  <c r="E347" i="4"/>
  <c r="H347" i="4"/>
  <c r="D343" i="5"/>
  <c r="B348" i="4" s="1"/>
  <c r="D343" i="3"/>
  <c r="C348" i="4"/>
  <c r="D347" i="2"/>
  <c r="E348" i="4"/>
  <c r="D344" i="5"/>
  <c r="B349" i="4"/>
  <c r="D344" i="3"/>
  <c r="C349" i="4"/>
  <c r="D348" i="2"/>
  <c r="E349" i="4"/>
  <c r="H349" i="4"/>
  <c r="D345" i="5"/>
  <c r="B350" i="4" s="1"/>
  <c r="D345" i="3"/>
  <c r="C350" i="4"/>
  <c r="D349" i="2"/>
  <c r="E350" i="4"/>
  <c r="D346" i="5"/>
  <c r="B351" i="4"/>
  <c r="D346" i="3"/>
  <c r="C351" i="4" s="1"/>
  <c r="G351" i="4" s="1"/>
  <c r="D350" i="2"/>
  <c r="E351" i="4"/>
  <c r="H351" i="4"/>
  <c r="D347" i="5"/>
  <c r="B352" i="4" s="1"/>
  <c r="D347" i="3"/>
  <c r="C352" i="4"/>
  <c r="D351" i="2"/>
  <c r="E352" i="4"/>
  <c r="D348" i="5"/>
  <c r="B353" i="4"/>
  <c r="D348" i="3"/>
  <c r="C353" i="4"/>
  <c r="G353" i="4" s="1"/>
  <c r="D352" i="2"/>
  <c r="E353" i="4"/>
  <c r="D349" i="5"/>
  <c r="B354" i="4" s="1"/>
  <c r="D349" i="3"/>
  <c r="C354" i="4"/>
  <c r="D353" i="2"/>
  <c r="E354" i="4"/>
  <c r="G354" i="4" s="1"/>
  <c r="D350" i="5"/>
  <c r="B355" i="4"/>
  <c r="D350" i="3"/>
  <c r="C355" i="4"/>
  <c r="D354" i="2"/>
  <c r="E355" i="4" s="1"/>
  <c r="G355" i="4" s="1"/>
  <c r="D344" i="4"/>
  <c r="F344" i="4" s="1"/>
  <c r="D343" i="4"/>
  <c r="D342" i="4"/>
  <c r="H342" i="4" s="1"/>
  <c r="D341" i="4"/>
  <c r="H341" i="4" s="1"/>
  <c r="D340" i="4"/>
  <c r="D338" i="4"/>
  <c r="D336" i="4"/>
  <c r="F336" i="4" s="1"/>
  <c r="D331" i="3"/>
  <c r="C336" i="4" s="1"/>
  <c r="D335" i="2"/>
  <c r="E336" i="4"/>
  <c r="G336" i="4"/>
  <c r="D336" i="2"/>
  <c r="E337" i="4"/>
  <c r="D333" i="5"/>
  <c r="B338" i="4"/>
  <c r="D333" i="3"/>
  <c r="C338" i="4" s="1"/>
  <c r="D337" i="2"/>
  <c r="E338" i="4"/>
  <c r="H338" i="4"/>
  <c r="D334" i="5"/>
  <c r="B339" i="4"/>
  <c r="D334" i="3"/>
  <c r="C339" i="4"/>
  <c r="D338" i="2"/>
  <c r="E339" i="4"/>
  <c r="D335" i="5"/>
  <c r="B340" i="4"/>
  <c r="D335" i="3"/>
  <c r="C340" i="4" s="1"/>
  <c r="F340" i="4" s="1"/>
  <c r="D339" i="2"/>
  <c r="E340" i="4"/>
  <c r="G340" i="4"/>
  <c r="H340" i="4"/>
  <c r="D336" i="5"/>
  <c r="B341" i="4"/>
  <c r="D340" i="2"/>
  <c r="E341" i="4"/>
  <c r="D337" i="5"/>
  <c r="B342" i="4" s="1"/>
  <c r="D341" i="2"/>
  <c r="E342" i="4"/>
  <c r="D338" i="5"/>
  <c r="B343" i="4" s="1"/>
  <c r="D338" i="3"/>
  <c r="C343" i="4"/>
  <c r="D342" i="2"/>
  <c r="E343" i="4"/>
  <c r="H343" i="4" s="1"/>
  <c r="F343" i="4"/>
  <c r="G343" i="4"/>
  <c r="D339" i="5"/>
  <c r="B344" i="4"/>
  <c r="D339" i="3"/>
  <c r="C344" i="4"/>
  <c r="D343" i="2"/>
  <c r="E344" i="4" s="1"/>
  <c r="D340" i="3"/>
  <c r="C345" i="4"/>
  <c r="G345" i="4" s="1"/>
  <c r="D344" i="2"/>
  <c r="E345" i="4"/>
  <c r="D304" i="2"/>
  <c r="E305" i="4" s="1"/>
  <c r="H305" i="4" s="1"/>
  <c r="D664" i="1"/>
  <c r="D305" i="4"/>
  <c r="D300" i="3"/>
  <c r="C305" i="4"/>
  <c r="D331" i="4"/>
  <c r="D739" i="1"/>
  <c r="D330" i="4"/>
  <c r="H330" i="4" s="1"/>
  <c r="D736" i="1"/>
  <c r="D329" i="4" s="1"/>
  <c r="F329" i="4" s="1"/>
  <c r="D727" i="1"/>
  <c r="D326" i="4"/>
  <c r="D328" i="5"/>
  <c r="B333" i="4"/>
  <c r="D319" i="5"/>
  <c r="B324" i="4" s="1"/>
  <c r="D334" i="2"/>
  <c r="E335" i="4"/>
  <c r="D330" i="3"/>
  <c r="C335" i="4" s="1"/>
  <c r="D333" i="2"/>
  <c r="E334" i="4"/>
  <c r="D329" i="3"/>
  <c r="C334" i="4"/>
  <c r="D329" i="5"/>
  <c r="B334" i="4"/>
  <c r="D332" i="2"/>
  <c r="E333" i="4"/>
  <c r="D328" i="3"/>
  <c r="C333" i="4" s="1"/>
  <c r="D331" i="2"/>
  <c r="E332" i="4"/>
  <c r="G332" i="4" s="1"/>
  <c r="D327" i="3"/>
  <c r="C332" i="4"/>
  <c r="D327" i="5"/>
  <c r="B332" i="4"/>
  <c r="D330" i="2"/>
  <c r="E331" i="4"/>
  <c r="D326" i="3"/>
  <c r="C331" i="4"/>
  <c r="F331" i="4"/>
  <c r="D326" i="5"/>
  <c r="B331" i="4"/>
  <c r="D329" i="2"/>
  <c r="E330" i="4"/>
  <c r="D325" i="5"/>
  <c r="B330" i="4"/>
  <c r="D328" i="2"/>
  <c r="E329" i="4" s="1"/>
  <c r="D324" i="3"/>
  <c r="C329" i="4"/>
  <c r="D324" i="5"/>
  <c r="B329" i="4"/>
  <c r="D327" i="2"/>
  <c r="E328" i="4"/>
  <c r="D323" i="3"/>
  <c r="C328" i="4" s="1"/>
  <c r="D323" i="5"/>
  <c r="B328" i="4"/>
  <c r="D326" i="2"/>
  <c r="E327" i="4"/>
  <c r="D322" i="3"/>
  <c r="C327" i="4" s="1"/>
  <c r="D322" i="5"/>
  <c r="B327" i="4"/>
  <c r="D325" i="2"/>
  <c r="E326" i="4" s="1"/>
  <c r="D321" i="3"/>
  <c r="C326" i="4"/>
  <c r="F326" i="4"/>
  <c r="D311" i="3"/>
  <c r="D310" i="3"/>
  <c r="D311" i="5"/>
  <c r="D310" i="5"/>
  <c r="D6" i="5"/>
  <c r="B7" i="4"/>
  <c r="D7" i="4"/>
  <c r="D7" i="5"/>
  <c r="B8" i="4"/>
  <c r="D8" i="4"/>
  <c r="E8" i="4"/>
  <c r="H8" i="4"/>
  <c r="D9" i="4"/>
  <c r="H9" i="4" s="1"/>
  <c r="E9" i="4"/>
  <c r="D9" i="5"/>
  <c r="B10" i="4"/>
  <c r="C10" i="4"/>
  <c r="G10" i="4" s="1"/>
  <c r="D10" i="4"/>
  <c r="E10" i="4"/>
  <c r="D10" i="5"/>
  <c r="B11" i="4" s="1"/>
  <c r="C11" i="4"/>
  <c r="D11" i="4"/>
  <c r="E11" i="4"/>
  <c r="F11" i="4"/>
  <c r="G11" i="4"/>
  <c r="H11" i="4"/>
  <c r="D11" i="5"/>
  <c r="B12" i="4"/>
  <c r="C12" i="4"/>
  <c r="D12" i="4"/>
  <c r="E12" i="4"/>
  <c r="F12" i="4"/>
  <c r="D12" i="5"/>
  <c r="B13" i="4"/>
  <c r="C13" i="4"/>
  <c r="G13" i="4" s="1"/>
  <c r="D13" i="4"/>
  <c r="E13" i="4"/>
  <c r="D13" i="5"/>
  <c r="B14" i="4" s="1"/>
  <c r="C14" i="4"/>
  <c r="D14" i="4"/>
  <c r="E14" i="4"/>
  <c r="F14" i="4"/>
  <c r="G14" i="4"/>
  <c r="H14" i="4"/>
  <c r="D14" i="5"/>
  <c r="B15" i="4"/>
  <c r="C15" i="4"/>
  <c r="D15" i="4"/>
  <c r="E15" i="4"/>
  <c r="F15" i="4"/>
  <c r="D15" i="5"/>
  <c r="B16" i="4"/>
  <c r="C16" i="4"/>
  <c r="G16" i="4" s="1"/>
  <c r="D16" i="4"/>
  <c r="E16" i="4"/>
  <c r="D16" i="5"/>
  <c r="B17" i="4"/>
  <c r="D16" i="3"/>
  <c r="C17" i="4"/>
  <c r="D16" i="1"/>
  <c r="D17" i="4"/>
  <c r="F17" i="4" s="1"/>
  <c r="D16" i="2"/>
  <c r="E17" i="4"/>
  <c r="D17" i="5"/>
  <c r="B18" i="4"/>
  <c r="D17" i="3"/>
  <c r="C18" i="4" s="1"/>
  <c r="D17" i="1"/>
  <c r="D18" i="4"/>
  <c r="D17" i="2"/>
  <c r="E18" i="4"/>
  <c r="D18" i="5"/>
  <c r="B19" i="4"/>
  <c r="D18" i="3"/>
  <c r="C19" i="4"/>
  <c r="F19" i="4" s="1"/>
  <c r="D18" i="1"/>
  <c r="D19" i="4"/>
  <c r="D18" i="2"/>
  <c r="E19" i="4"/>
  <c r="H19" i="4" s="1"/>
  <c r="G19" i="4"/>
  <c r="D19" i="5"/>
  <c r="B20" i="4"/>
  <c r="D19" i="3"/>
  <c r="C20" i="4"/>
  <c r="G20" i="4" s="1"/>
  <c r="D19" i="1"/>
  <c r="D20" i="4" s="1"/>
  <c r="D19" i="2"/>
  <c r="E20" i="4"/>
  <c r="H20" i="4"/>
  <c r="D20" i="5"/>
  <c r="B21" i="4"/>
  <c r="D20" i="3"/>
  <c r="C21" i="4"/>
  <c r="D20" i="1"/>
  <c r="D21" i="4"/>
  <c r="D20" i="2"/>
  <c r="E21" i="4"/>
  <c r="G21" i="4"/>
  <c r="D21" i="5"/>
  <c r="B22" i="4" s="1"/>
  <c r="D21" i="3"/>
  <c r="C22" i="4"/>
  <c r="D21" i="1"/>
  <c r="D22" i="4"/>
  <c r="F22" i="4" s="1"/>
  <c r="D21" i="2"/>
  <c r="E22" i="4" s="1"/>
  <c r="G22" i="4" s="1"/>
  <c r="H22" i="4"/>
  <c r="D22" i="5"/>
  <c r="B23" i="4"/>
  <c r="D22" i="3"/>
  <c r="C23" i="4"/>
  <c r="D22" i="2"/>
  <c r="E23" i="4"/>
  <c r="G23" i="4"/>
  <c r="D23" i="5"/>
  <c r="B24" i="4" s="1"/>
  <c r="D23" i="3"/>
  <c r="C24" i="4"/>
  <c r="D23" i="1"/>
  <c r="D24" i="4"/>
  <c r="F24" i="4" s="1"/>
  <c r="D23" i="2"/>
  <c r="E24" i="4" s="1"/>
  <c r="H24" i="4" s="1"/>
  <c r="G24" i="4"/>
  <c r="D24" i="5"/>
  <c r="B25" i="4" s="1"/>
  <c r="D24" i="3"/>
  <c r="C25" i="4"/>
  <c r="D24" i="1"/>
  <c r="D25" i="4" s="1"/>
  <c r="F25" i="4" s="1"/>
  <c r="D24" i="2"/>
  <c r="E25" i="4" s="1"/>
  <c r="D25" i="5"/>
  <c r="B26" i="4" s="1"/>
  <c r="D25" i="3"/>
  <c r="C26" i="4" s="1"/>
  <c r="D25" i="1"/>
  <c r="D26" i="4"/>
  <c r="D25" i="2"/>
  <c r="E26" i="4"/>
  <c r="F26" i="4"/>
  <c r="D26" i="5"/>
  <c r="B27" i="4"/>
  <c r="D26" i="3"/>
  <c r="C27" i="4"/>
  <c r="F27" i="4" s="1"/>
  <c r="D26" i="1"/>
  <c r="D27" i="4"/>
  <c r="D26" i="2"/>
  <c r="E27" i="4"/>
  <c r="H27" i="4" s="1"/>
  <c r="G27" i="4"/>
  <c r="D27" i="5"/>
  <c r="B28" i="4"/>
  <c r="D27" i="1"/>
  <c r="D28" i="4"/>
  <c r="D27" i="2"/>
  <c r="E28" i="4" s="1"/>
  <c r="D28" i="5"/>
  <c r="B29" i="4"/>
  <c r="D28" i="3"/>
  <c r="C29" i="4" s="1"/>
  <c r="F29" i="4" s="1"/>
  <c r="D28" i="1"/>
  <c r="D29" i="4"/>
  <c r="D28" i="2"/>
  <c r="E29" i="4"/>
  <c r="D29" i="5"/>
  <c r="B30" i="4"/>
  <c r="D29" i="3"/>
  <c r="C30" i="4"/>
  <c r="G30" i="4" s="1"/>
  <c r="D29" i="1"/>
  <c r="D30" i="4" s="1"/>
  <c r="D29" i="2"/>
  <c r="E30" i="4"/>
  <c r="D30" i="5"/>
  <c r="B31" i="4"/>
  <c r="D30" i="3"/>
  <c r="C31" i="4" s="1"/>
  <c r="G31" i="4" s="1"/>
  <c r="D30" i="1"/>
  <c r="D31" i="4" s="1"/>
  <c r="F31" i="4" s="1"/>
  <c r="D30" i="2"/>
  <c r="E31" i="4"/>
  <c r="D31" i="5"/>
  <c r="B32" i="4" s="1"/>
  <c r="D31" i="3"/>
  <c r="C32" i="4"/>
  <c r="D31" i="1"/>
  <c r="D32" i="4" s="1"/>
  <c r="F32" i="4" s="1"/>
  <c r="D31" i="2"/>
  <c r="E32" i="4" s="1"/>
  <c r="H32" i="4" s="1"/>
  <c r="D32" i="5"/>
  <c r="B33" i="4"/>
  <c r="D32" i="3"/>
  <c r="C33" i="4"/>
  <c r="D32" i="1"/>
  <c r="D33" i="4" s="1"/>
  <c r="F33" i="4" s="1"/>
  <c r="D32" i="2"/>
  <c r="E33" i="4"/>
  <c r="G33" i="4" s="1"/>
  <c r="D33" i="5"/>
  <c r="B34" i="4"/>
  <c r="D33" i="3"/>
  <c r="C34" i="4" s="1"/>
  <c r="D33" i="1"/>
  <c r="D34" i="4"/>
  <c r="D33" i="2"/>
  <c r="E34" i="4"/>
  <c r="F34" i="4"/>
  <c r="D34" i="5"/>
  <c r="B35" i="4" s="1"/>
  <c r="D34" i="3"/>
  <c r="C35" i="4" s="1"/>
  <c r="F35" i="4" s="1"/>
  <c r="D34" i="1"/>
  <c r="D35" i="4"/>
  <c r="D34" i="2"/>
  <c r="E35" i="4" s="1"/>
  <c r="D35" i="5"/>
  <c r="B36" i="4"/>
  <c r="D35" i="3"/>
  <c r="C36" i="4" s="1"/>
  <c r="D35" i="1"/>
  <c r="D36" i="4" s="1"/>
  <c r="D35" i="2"/>
  <c r="E36" i="4"/>
  <c r="H36" i="4" s="1"/>
  <c r="F36" i="4"/>
  <c r="G36" i="4"/>
  <c r="D36" i="5"/>
  <c r="B37" i="4"/>
  <c r="D36" i="3"/>
  <c r="C37" i="4"/>
  <c r="G37" i="4" s="1"/>
  <c r="D36" i="1"/>
  <c r="D37" i="4" s="1"/>
  <c r="D36" i="2"/>
  <c r="E37" i="4"/>
  <c r="D37" i="5"/>
  <c r="B38" i="4" s="1"/>
  <c r="D37" i="3"/>
  <c r="C38" i="4"/>
  <c r="D37" i="1"/>
  <c r="D38" i="4" s="1"/>
  <c r="F38" i="4" s="1"/>
  <c r="D38" i="5"/>
  <c r="B39" i="4"/>
  <c r="D38" i="3"/>
  <c r="C39" i="4"/>
  <c r="D38" i="1"/>
  <c r="D39" i="4"/>
  <c r="F39" i="4" s="1"/>
  <c r="D39" i="5"/>
  <c r="B40" i="4"/>
  <c r="D39" i="3"/>
  <c r="C40" i="4"/>
  <c r="G40" i="4" s="1"/>
  <c r="D39" i="1"/>
  <c r="D40" i="4" s="1"/>
  <c r="D39" i="2"/>
  <c r="E40" i="4"/>
  <c r="H40" i="4"/>
  <c r="D40" i="5"/>
  <c r="B41" i="4"/>
  <c r="D40" i="3"/>
  <c r="C41" i="4"/>
  <c r="D40" i="1"/>
  <c r="D41" i="4"/>
  <c r="D40" i="2"/>
  <c r="E41" i="4"/>
  <c r="G41" i="4"/>
  <c r="D41" i="5"/>
  <c r="B42" i="4" s="1"/>
  <c r="D41" i="3"/>
  <c r="C42" i="4"/>
  <c r="G42" i="4" s="1"/>
  <c r="D41" i="1"/>
  <c r="D42" i="4"/>
  <c r="D41" i="2"/>
  <c r="E42" i="4" s="1"/>
  <c r="H42" i="4"/>
  <c r="D42" i="5"/>
  <c r="B43" i="4" s="1"/>
  <c r="D42" i="3"/>
  <c r="C43" i="4"/>
  <c r="D42" i="1"/>
  <c r="D43" i="4"/>
  <c r="F43" i="4" s="1"/>
  <c r="D42" i="2"/>
  <c r="E43" i="4" s="1"/>
  <c r="D43" i="5"/>
  <c r="B44" i="4"/>
  <c r="D43" i="3"/>
  <c r="C44" i="4" s="1"/>
  <c r="D43" i="1"/>
  <c r="D44" i="4"/>
  <c r="D43" i="2"/>
  <c r="E44" i="4" s="1"/>
  <c r="F44" i="4"/>
  <c r="D44" i="5"/>
  <c r="B45" i="4"/>
  <c r="D44" i="1"/>
  <c r="D45" i="4"/>
  <c r="D44" i="2"/>
  <c r="E45" i="4"/>
  <c r="H45" i="4"/>
  <c r="D45" i="5"/>
  <c r="B46" i="4" s="1"/>
  <c r="D45" i="1"/>
  <c r="D46" i="4" s="1"/>
  <c r="D45" i="2"/>
  <c r="E46" i="4"/>
  <c r="H46" i="4" s="1"/>
  <c r="D46" i="5"/>
  <c r="B47" i="4" s="1"/>
  <c r="D46" i="3"/>
  <c r="C47" i="4"/>
  <c r="D46" i="1"/>
  <c r="D47" i="4"/>
  <c r="F47" i="4" s="1"/>
  <c r="D46" i="2"/>
  <c r="E47" i="4" s="1"/>
  <c r="D47" i="5"/>
  <c r="B48" i="4"/>
  <c r="D47" i="3"/>
  <c r="C48" i="4" s="1"/>
  <c r="D47" i="1"/>
  <c r="D48" i="4"/>
  <c r="D47" i="2"/>
  <c r="E48" i="4" s="1"/>
  <c r="F48" i="4"/>
  <c r="D48" i="5"/>
  <c r="B49" i="4" s="1"/>
  <c r="D48" i="3"/>
  <c r="C49" i="4"/>
  <c r="F49" i="4" s="1"/>
  <c r="D48" i="1"/>
  <c r="D49" i="4"/>
  <c r="D48" i="2"/>
  <c r="E49" i="4" s="1"/>
  <c r="D49" i="5"/>
  <c r="B50" i="4"/>
  <c r="D49" i="3"/>
  <c r="C50" i="4" s="1"/>
  <c r="F50" i="4" s="1"/>
  <c r="D49" i="1"/>
  <c r="D50" i="4" s="1"/>
  <c r="D49" i="2"/>
  <c r="E50" i="4"/>
  <c r="H50" i="4"/>
  <c r="D50" i="5"/>
  <c r="B51" i="4"/>
  <c r="D50" i="3"/>
  <c r="C51" i="4"/>
  <c r="G51" i="4" s="1"/>
  <c r="D50" i="1"/>
  <c r="D51" i="4" s="1"/>
  <c r="F51" i="4" s="1"/>
  <c r="D50" i="2"/>
  <c r="E51" i="4"/>
  <c r="D51" i="5"/>
  <c r="B52" i="4" s="1"/>
  <c r="D51" i="3"/>
  <c r="C52" i="4"/>
  <c r="D51" i="1"/>
  <c r="D52" i="4"/>
  <c r="F52" i="4" s="1"/>
  <c r="D51" i="2"/>
  <c r="E52" i="4" s="1"/>
  <c r="H52" i="4" s="1"/>
  <c r="G52" i="4"/>
  <c r="D52" i="5"/>
  <c r="B53" i="4" s="1"/>
  <c r="D52" i="3"/>
  <c r="C53" i="4"/>
  <c r="D52" i="1"/>
  <c r="D53" i="4" s="1"/>
  <c r="F53" i="4" s="1"/>
  <c r="D52" i="2"/>
  <c r="E53" i="4" s="1"/>
  <c r="G53" i="4" s="1"/>
  <c r="H53" i="4"/>
  <c r="D53" i="3"/>
  <c r="C54" i="4"/>
  <c r="G54" i="4" s="1"/>
  <c r="D53" i="1"/>
  <c r="D54" i="4" s="1"/>
  <c r="D53" i="2"/>
  <c r="E54" i="4"/>
  <c r="F54" i="4"/>
  <c r="H54" i="4"/>
  <c r="D54" i="3"/>
  <c r="C55" i="4"/>
  <c r="D54" i="1"/>
  <c r="D55" i="4"/>
  <c r="F55" i="4" s="1"/>
  <c r="D54" i="2"/>
  <c r="E55" i="4"/>
  <c r="D55" i="1"/>
  <c r="D56" i="4" s="1"/>
  <c r="D55" i="2"/>
  <c r="E56" i="4" s="1"/>
  <c r="H56" i="4" s="1"/>
  <c r="D56" i="5"/>
  <c r="B57" i="4" s="1"/>
  <c r="D56" i="3"/>
  <c r="C57" i="4"/>
  <c r="F57" i="4" s="1"/>
  <c r="D56" i="1"/>
  <c r="D57" i="4"/>
  <c r="D56" i="2"/>
  <c r="E57" i="4" s="1"/>
  <c r="D57" i="5"/>
  <c r="B58" i="4"/>
  <c r="D57" i="3"/>
  <c r="C58" i="4"/>
  <c r="F58" i="4" s="1"/>
  <c r="D57" i="1"/>
  <c r="D58" i="4" s="1"/>
  <c r="D57" i="2"/>
  <c r="E58" i="4"/>
  <c r="H58" i="4"/>
  <c r="D58" i="5"/>
  <c r="B59" i="4"/>
  <c r="D58" i="3"/>
  <c r="C59" i="4"/>
  <c r="G59" i="4" s="1"/>
  <c r="D58" i="1"/>
  <c r="D59" i="4"/>
  <c r="F59" i="4" s="1"/>
  <c r="D58" i="2"/>
  <c r="E59" i="4"/>
  <c r="D59" i="5"/>
  <c r="B60" i="4" s="1"/>
  <c r="D59" i="1"/>
  <c r="D60" i="4"/>
  <c r="D59" i="2"/>
  <c r="E60" i="4"/>
  <c r="H60" i="4"/>
  <c r="D60" i="5"/>
  <c r="B61" i="4"/>
  <c r="D60" i="1"/>
  <c r="D61" i="4" s="1"/>
  <c r="D61" i="5"/>
  <c r="B62" i="4" s="1"/>
  <c r="D61" i="3"/>
  <c r="C62" i="4"/>
  <c r="D61" i="1"/>
  <c r="D62" i="4" s="1"/>
  <c r="F62" i="4" s="1"/>
  <c r="D61" i="2"/>
  <c r="E62" i="4"/>
  <c r="D62" i="5"/>
  <c r="B63" i="4"/>
  <c r="D62" i="3"/>
  <c r="C63" i="4" s="1"/>
  <c r="D62" i="1"/>
  <c r="D63" i="4"/>
  <c r="F63" i="4" s="1"/>
  <c r="D62" i="2"/>
  <c r="E63" i="4" s="1"/>
  <c r="D63" i="5"/>
  <c r="B64" i="4"/>
  <c r="D63" i="3"/>
  <c r="C64" i="4"/>
  <c r="F64" i="4" s="1"/>
  <c r="D63" i="1"/>
  <c r="D64" i="4"/>
  <c r="D63" i="2"/>
  <c r="E64" i="4"/>
  <c r="H64" i="4" s="1"/>
  <c r="D64" i="5"/>
  <c r="B65" i="4"/>
  <c r="D64" i="3"/>
  <c r="C65" i="4"/>
  <c r="G65" i="4" s="1"/>
  <c r="D64" i="1"/>
  <c r="D65" i="4" s="1"/>
  <c r="F65" i="4" s="1"/>
  <c r="D64" i="2"/>
  <c r="E65" i="4"/>
  <c r="D65" i="5"/>
  <c r="B66" i="4"/>
  <c r="D65" i="3"/>
  <c r="C66" i="4"/>
  <c r="D65" i="1"/>
  <c r="D66" i="4"/>
  <c r="D65" i="2"/>
  <c r="E66" i="4"/>
  <c r="G66" i="4"/>
  <c r="D66" i="5"/>
  <c r="B67" i="4" s="1"/>
  <c r="D66" i="3"/>
  <c r="C67" i="4"/>
  <c r="D66" i="1"/>
  <c r="D67" i="4"/>
  <c r="D66" i="2"/>
  <c r="E67" i="4" s="1"/>
  <c r="G67" i="4"/>
  <c r="H67" i="4"/>
  <c r="D67" i="5"/>
  <c r="B68" i="4" s="1"/>
  <c r="D67" i="3"/>
  <c r="C68" i="4"/>
  <c r="D67" i="1"/>
  <c r="D68" i="4"/>
  <c r="F68" i="4" s="1"/>
  <c r="D67" i="2"/>
  <c r="E68" i="4" s="1"/>
  <c r="D68" i="5"/>
  <c r="B69" i="4"/>
  <c r="D68" i="3"/>
  <c r="C69" i="4" s="1"/>
  <c r="D68" i="1"/>
  <c r="D69" i="4" s="1"/>
  <c r="F69" i="4" s="1"/>
  <c r="D68" i="2"/>
  <c r="E69" i="4"/>
  <c r="D69" i="5"/>
  <c r="B70" i="4"/>
  <c r="D69" i="3"/>
  <c r="C70" i="4"/>
  <c r="F70" i="4" s="1"/>
  <c r="D69" i="1"/>
  <c r="D70" i="4"/>
  <c r="D69" i="2"/>
  <c r="E70" i="4"/>
  <c r="H70" i="4" s="1"/>
  <c r="G70" i="4"/>
  <c r="D70" i="5"/>
  <c r="B71" i="4" s="1"/>
  <c r="D70" i="3"/>
  <c r="C71" i="4"/>
  <c r="D70" i="1"/>
  <c r="D71" i="4" s="1"/>
  <c r="D70" i="2"/>
  <c r="E71" i="4" s="1"/>
  <c r="H71" i="4" s="1"/>
  <c r="F71" i="4"/>
  <c r="G71" i="4"/>
  <c r="D71" i="5"/>
  <c r="B72" i="4"/>
  <c r="D71" i="3"/>
  <c r="C72" i="4"/>
  <c r="G72" i="4" s="1"/>
  <c r="D71" i="1"/>
  <c r="D72" i="4" s="1"/>
  <c r="F72" i="4" s="1"/>
  <c r="D71" i="2"/>
  <c r="E72" i="4"/>
  <c r="H72" i="4"/>
  <c r="D72" i="1"/>
  <c r="D73" i="4" s="1"/>
  <c r="H73" i="4" s="1"/>
  <c r="D72" i="2"/>
  <c r="E73" i="4" s="1"/>
  <c r="D73" i="1"/>
  <c r="D74" i="4"/>
  <c r="D73" i="2"/>
  <c r="E74" i="4"/>
  <c r="H74" i="4" s="1"/>
  <c r="D74" i="3"/>
  <c r="C75" i="4"/>
  <c r="D74" i="1"/>
  <c r="D75" i="4" s="1"/>
  <c r="D74" i="2"/>
  <c r="E75" i="4" s="1"/>
  <c r="H75" i="4" s="1"/>
  <c r="F75" i="4"/>
  <c r="G75" i="4"/>
  <c r="D75" i="3"/>
  <c r="C76" i="4"/>
  <c r="D75" i="1"/>
  <c r="D76" i="4"/>
  <c r="F76" i="4" s="1"/>
  <c r="D75" i="2"/>
  <c r="E76" i="4" s="1"/>
  <c r="D76" i="3"/>
  <c r="C77" i="4" s="1"/>
  <c r="F77" i="4" s="1"/>
  <c r="D76" i="1"/>
  <c r="D77" i="4" s="1"/>
  <c r="D76" i="2"/>
  <c r="E77" i="4" s="1"/>
  <c r="D77" i="5"/>
  <c r="B78" i="4"/>
  <c r="D77" i="3"/>
  <c r="C78" i="4"/>
  <c r="G78" i="4" s="1"/>
  <c r="D77" i="1"/>
  <c r="D78" i="4"/>
  <c r="D77" i="2"/>
  <c r="E78" i="4"/>
  <c r="H78" i="4"/>
  <c r="D78" i="5"/>
  <c r="B79" i="4" s="1"/>
  <c r="D78" i="3"/>
  <c r="C79" i="4" s="1"/>
  <c r="D78" i="1"/>
  <c r="D79" i="4"/>
  <c r="F79" i="4" s="1"/>
  <c r="D78" i="2"/>
  <c r="E79" i="4" s="1"/>
  <c r="G79" i="4" s="1"/>
  <c r="H79" i="4"/>
  <c r="D79" i="5"/>
  <c r="B80" i="4"/>
  <c r="D79" i="3"/>
  <c r="C80" i="4"/>
  <c r="D79" i="1"/>
  <c r="D80" i="4"/>
  <c r="F80" i="4" s="1"/>
  <c r="D79" i="2"/>
  <c r="E80" i="4"/>
  <c r="D80" i="5"/>
  <c r="B81" i="4"/>
  <c r="D80" i="3"/>
  <c r="C81" i="4" s="1"/>
  <c r="D80" i="1"/>
  <c r="D81" i="4" s="1"/>
  <c r="F81" i="4" s="1"/>
  <c r="D80" i="2"/>
  <c r="E81" i="4"/>
  <c r="D81" i="5"/>
  <c r="B82" i="4"/>
  <c r="D81" i="3"/>
  <c r="C82" i="4" s="1"/>
  <c r="F82" i="4" s="1"/>
  <c r="D81" i="1"/>
  <c r="D82" i="4"/>
  <c r="D81" i="2"/>
  <c r="E82" i="4"/>
  <c r="D82" i="5"/>
  <c r="B83" i="4" s="1"/>
  <c r="D82" i="3"/>
  <c r="C83" i="4"/>
  <c r="D82" i="1"/>
  <c r="D83" i="4" s="1"/>
  <c r="F83" i="4" s="1"/>
  <c r="D82" i="2"/>
  <c r="E83" i="4" s="1"/>
  <c r="D83" i="5"/>
  <c r="B84" i="4"/>
  <c r="D83" i="3"/>
  <c r="C84" i="4"/>
  <c r="D83" i="1"/>
  <c r="D84" i="4" s="1"/>
  <c r="D83" i="2"/>
  <c r="E84" i="4"/>
  <c r="G84" i="4"/>
  <c r="D84" i="5"/>
  <c r="B85" i="4" s="1"/>
  <c r="D84" i="1"/>
  <c r="D85" i="4" s="1"/>
  <c r="D84" i="2"/>
  <c r="E85" i="4"/>
  <c r="H85" i="4"/>
  <c r="D85" i="5"/>
  <c r="B86" i="4"/>
  <c r="D85" i="1"/>
  <c r="D86" i="4"/>
  <c r="D85" i="2"/>
  <c r="E86" i="4"/>
  <c r="H86" i="4" s="1"/>
  <c r="D86" i="5"/>
  <c r="B87" i="4" s="1"/>
  <c r="D86" i="3"/>
  <c r="C87" i="4" s="1"/>
  <c r="F87" i="4" s="1"/>
  <c r="D86" i="1"/>
  <c r="D87" i="4" s="1"/>
  <c r="D86" i="2"/>
  <c r="E87" i="4" s="1"/>
  <c r="D87" i="5"/>
  <c r="B88" i="4"/>
  <c r="D87" i="3"/>
  <c r="C88" i="4"/>
  <c r="D87" i="1"/>
  <c r="D88" i="4"/>
  <c r="D87" i="2"/>
  <c r="E88" i="4"/>
  <c r="G88" i="4"/>
  <c r="H88" i="4"/>
  <c r="D88" i="5"/>
  <c r="B89" i="4" s="1"/>
  <c r="D88" i="3"/>
  <c r="C89" i="4" s="1"/>
  <c r="D88" i="1"/>
  <c r="D89" i="4"/>
  <c r="F89" i="4" s="1"/>
  <c r="D88" i="2"/>
  <c r="E89" i="4" s="1"/>
  <c r="G89" i="4" s="1"/>
  <c r="D89" i="5"/>
  <c r="B90" i="4"/>
  <c r="D89" i="3"/>
  <c r="C90" i="4"/>
  <c r="D89" i="1"/>
  <c r="D90" i="4"/>
  <c r="F90" i="4" s="1"/>
  <c r="D89" i="2"/>
  <c r="E90" i="4"/>
  <c r="D90" i="5"/>
  <c r="B91" i="4"/>
  <c r="D90" i="3"/>
  <c r="C91" i="4" s="1"/>
  <c r="D90" i="1"/>
  <c r="D91" i="4" s="1"/>
  <c r="D90" i="2"/>
  <c r="E91" i="4"/>
  <c r="D91" i="5"/>
  <c r="B92" i="4"/>
  <c r="D91" i="3"/>
  <c r="C92" i="4" s="1"/>
  <c r="F92" i="4" s="1"/>
  <c r="D91" i="1"/>
  <c r="D92" i="4"/>
  <c r="D91" i="2"/>
  <c r="E92" i="4"/>
  <c r="D92" i="5"/>
  <c r="B93" i="4" s="1"/>
  <c r="D92" i="3"/>
  <c r="C93" i="4"/>
  <c r="D92" i="1"/>
  <c r="D93" i="4" s="1"/>
  <c r="F93" i="4" s="1"/>
  <c r="D92" i="2"/>
  <c r="E93" i="4" s="1"/>
  <c r="D93" i="5"/>
  <c r="B94" i="4"/>
  <c r="D93" i="3"/>
  <c r="C94" i="4"/>
  <c r="D93" i="1"/>
  <c r="D94" i="4" s="1"/>
  <c r="D93" i="2"/>
  <c r="E94" i="4"/>
  <c r="G94" i="4"/>
  <c r="D94" i="5"/>
  <c r="B95" i="4" s="1"/>
  <c r="D94" i="3"/>
  <c r="C95" i="4" s="1"/>
  <c r="D94" i="1"/>
  <c r="D95" i="4"/>
  <c r="F95" i="4" s="1"/>
  <c r="D94" i="2"/>
  <c r="E95" i="4" s="1"/>
  <c r="D95" i="5"/>
  <c r="B96" i="4" s="1"/>
  <c r="D95" i="3"/>
  <c r="C96" i="4"/>
  <c r="D95" i="1"/>
  <c r="D96" i="4"/>
  <c r="F96" i="4" s="1"/>
  <c r="D95" i="2"/>
  <c r="E96" i="4" s="1"/>
  <c r="D96" i="5"/>
  <c r="B97" i="4"/>
  <c r="D96" i="3"/>
  <c r="C97" i="4" s="1"/>
  <c r="F97" i="4" s="1"/>
  <c r="D96" i="1"/>
  <c r="D97" i="4" s="1"/>
  <c r="D96" i="2"/>
  <c r="E97" i="4" s="1"/>
  <c r="D97" i="5"/>
  <c r="B98" i="4"/>
  <c r="D97" i="3"/>
  <c r="C98" i="4"/>
  <c r="F98" i="4" s="1"/>
  <c r="D97" i="1"/>
  <c r="D98" i="4"/>
  <c r="D97" i="2"/>
  <c r="E98" i="4"/>
  <c r="D98" i="5"/>
  <c r="B99" i="4" s="1"/>
  <c r="D98" i="3"/>
  <c r="C99" i="4"/>
  <c r="D98" i="1"/>
  <c r="D99" i="4" s="1"/>
  <c r="D98" i="2"/>
  <c r="E99" i="4" s="1"/>
  <c r="G99" i="4" s="1"/>
  <c r="D99" i="5"/>
  <c r="B100" i="4"/>
  <c r="D99" i="3"/>
  <c r="C100" i="4"/>
  <c r="D99" i="1"/>
  <c r="D100" i="4"/>
  <c r="F100" i="4" s="1"/>
  <c r="D100" i="5"/>
  <c r="B101" i="4" s="1"/>
  <c r="D100" i="3"/>
  <c r="C101" i="4" s="1"/>
  <c r="F101" i="4" s="1"/>
  <c r="D100" i="1"/>
  <c r="D101" i="4" s="1"/>
  <c r="D100" i="2"/>
  <c r="E101" i="4" s="1"/>
  <c r="G101" i="4"/>
  <c r="H101" i="4"/>
  <c r="D101" i="5"/>
  <c r="B102" i="4"/>
  <c r="D101" i="3"/>
  <c r="C102" i="4"/>
  <c r="G102" i="4" s="1"/>
  <c r="D101" i="1"/>
  <c r="D102" i="4"/>
  <c r="D101" i="2"/>
  <c r="E102" i="4"/>
  <c r="D102" i="5"/>
  <c r="B103" i="4" s="1"/>
  <c r="D102" i="3"/>
  <c r="C103" i="4" s="1"/>
  <c r="F103" i="4" s="1"/>
  <c r="D102" i="1"/>
  <c r="D103" i="4"/>
  <c r="D102" i="2"/>
  <c r="E103" i="4" s="1"/>
  <c r="H103" i="4"/>
  <c r="D103" i="5"/>
  <c r="B104" i="4" s="1"/>
  <c r="D103" i="3"/>
  <c r="C104" i="4"/>
  <c r="D103" i="1"/>
  <c r="D104" i="4"/>
  <c r="F104" i="4" s="1"/>
  <c r="D103" i="2"/>
  <c r="E104" i="4" s="1"/>
  <c r="D104" i="5"/>
  <c r="B105" i="4"/>
  <c r="D104" i="3"/>
  <c r="C105" i="4" s="1"/>
  <c r="D104" i="1"/>
  <c r="D105" i="4" s="1"/>
  <c r="D104" i="2"/>
  <c r="E105" i="4"/>
  <c r="D105" i="5"/>
  <c r="B106" i="4"/>
  <c r="D105" i="3"/>
  <c r="C106" i="4"/>
  <c r="D105" i="1"/>
  <c r="D106" i="4"/>
  <c r="F106" i="4" s="1"/>
  <c r="D105" i="2"/>
  <c r="E106" i="4"/>
  <c r="D106" i="5"/>
  <c r="B107" i="4" s="1"/>
  <c r="D106" i="3"/>
  <c r="C107" i="4"/>
  <c r="D106" i="1"/>
  <c r="D107" i="4" s="1"/>
  <c r="D106" i="2"/>
  <c r="E107" i="4" s="1"/>
  <c r="D107" i="5"/>
  <c r="B108" i="4"/>
  <c r="D107" i="3"/>
  <c r="C108" i="4"/>
  <c r="D107" i="1"/>
  <c r="D108" i="4"/>
  <c r="F108" i="4" s="1"/>
  <c r="D107" i="2"/>
  <c r="E108" i="4"/>
  <c r="D108" i="5"/>
  <c r="B109" i="4" s="1"/>
  <c r="D108" i="3"/>
  <c r="C109" i="4" s="1"/>
  <c r="D108" i="1"/>
  <c r="D109" i="4"/>
  <c r="F109" i="4" s="1"/>
  <c r="D108" i="2"/>
  <c r="E109" i="4" s="1"/>
  <c r="D109" i="5"/>
  <c r="B110" i="4"/>
  <c r="D109" i="3"/>
  <c r="C110" i="4"/>
  <c r="D109" i="1"/>
  <c r="D110" i="4"/>
  <c r="D109" i="2"/>
  <c r="E110" i="4"/>
  <c r="H110" i="4" s="1"/>
  <c r="G110" i="4"/>
  <c r="D110" i="5"/>
  <c r="B111" i="4"/>
  <c r="D110" i="3"/>
  <c r="C111" i="4" s="1"/>
  <c r="D110" i="1"/>
  <c r="D111" i="4" s="1"/>
  <c r="F111" i="4" s="1"/>
  <c r="D110" i="2"/>
  <c r="E111" i="4"/>
  <c r="D111" i="5"/>
  <c r="B112" i="4"/>
  <c r="D111" i="3"/>
  <c r="C112" i="4"/>
  <c r="F112" i="4" s="1"/>
  <c r="D111" i="1"/>
  <c r="D112" i="4"/>
  <c r="D111" i="2"/>
  <c r="E112" i="4"/>
  <c r="H112" i="4" s="1"/>
  <c r="G112" i="4"/>
  <c r="D112" i="5"/>
  <c r="B113" i="4" s="1"/>
  <c r="D112" i="1"/>
  <c r="D113" i="4" s="1"/>
  <c r="H113" i="4" s="1"/>
  <c r="D112" i="2"/>
  <c r="E113" i="4" s="1"/>
  <c r="D113" i="5"/>
  <c r="B114" i="4" s="1"/>
  <c r="D113" i="3"/>
  <c r="C114" i="4" s="1"/>
  <c r="D113" i="1"/>
  <c r="D114" i="4"/>
  <c r="F114" i="4" s="1"/>
  <c r="D113" i="2"/>
  <c r="E114" i="4" s="1"/>
  <c r="D114" i="5"/>
  <c r="B115" i="4"/>
  <c r="D114" i="3"/>
  <c r="C115" i="4"/>
  <c r="D114" i="1"/>
  <c r="D115" i="4"/>
  <c r="F115" i="4" s="1"/>
  <c r="D114" i="2"/>
  <c r="E115" i="4"/>
  <c r="D115" i="5"/>
  <c r="B116" i="4"/>
  <c r="D115" i="3"/>
  <c r="C116" i="4"/>
  <c r="D116" i="3"/>
  <c r="C117" i="4"/>
  <c r="D117" i="3"/>
  <c r="C118" i="4" s="1"/>
  <c r="D115" i="1"/>
  <c r="D116" i="4" s="1"/>
  <c r="D116" i="1"/>
  <c r="D117" i="4"/>
  <c r="F117" i="4" s="1"/>
  <c r="D117" i="1"/>
  <c r="D118" i="4" s="1"/>
  <c r="H118" i="4" s="1"/>
  <c r="D115" i="2"/>
  <c r="E116" i="4"/>
  <c r="G116" i="4" s="1"/>
  <c r="D116" i="2"/>
  <c r="E117" i="4" s="1"/>
  <c r="D117" i="2"/>
  <c r="E118" i="4"/>
  <c r="F116" i="4"/>
  <c r="H116" i="4"/>
  <c r="D118" i="5"/>
  <c r="B121" i="4" s="1"/>
  <c r="D118" i="3"/>
  <c r="C121" i="4"/>
  <c r="D118" i="1"/>
  <c r="D121" i="4" s="1"/>
  <c r="F121" i="4" s="1"/>
  <c r="D119" i="5"/>
  <c r="B122" i="4"/>
  <c r="D121" i="1"/>
  <c r="D122" i="4"/>
  <c r="D119" i="2"/>
  <c r="E122" i="4" s="1"/>
  <c r="H122" i="4" s="1"/>
  <c r="D120" i="5"/>
  <c r="F147" i="5" s="1"/>
  <c r="D124" i="1"/>
  <c r="D123" i="4" s="1"/>
  <c r="D121" i="5"/>
  <c r="B124" i="4" s="1"/>
  <c r="D127" i="1"/>
  <c r="D124" i="4"/>
  <c r="D121" i="2"/>
  <c r="E124" i="4" s="1"/>
  <c r="H124" i="4" s="1"/>
  <c r="D122" i="5"/>
  <c r="B125" i="4"/>
  <c r="D122" i="2"/>
  <c r="E125" i="4"/>
  <c r="D123" i="5"/>
  <c r="B126" i="4" s="1"/>
  <c r="D123" i="3"/>
  <c r="C126" i="4"/>
  <c r="D133" i="1"/>
  <c r="D126" i="4" s="1"/>
  <c r="D123" i="2"/>
  <c r="E126" i="4" s="1"/>
  <c r="G126" i="4"/>
  <c r="D124" i="5"/>
  <c r="B127" i="4" s="1"/>
  <c r="D124" i="3"/>
  <c r="C127" i="4" s="1"/>
  <c r="D136" i="1"/>
  <c r="D127" i="4"/>
  <c r="F127" i="4" s="1"/>
  <c r="D124" i="2"/>
  <c r="E127" i="4" s="1"/>
  <c r="G127" i="4" s="1"/>
  <c r="H127" i="4"/>
  <c r="D125" i="5"/>
  <c r="B128" i="4"/>
  <c r="D125" i="3"/>
  <c r="C128" i="4" s="1"/>
  <c r="D125" i="2"/>
  <c r="E128" i="4"/>
  <c r="G128" i="4"/>
  <c r="D126" i="5"/>
  <c r="B129" i="4" s="1"/>
  <c r="D126" i="3"/>
  <c r="C129" i="4" s="1"/>
  <c r="D142" i="1"/>
  <c r="D129" i="4"/>
  <c r="F129" i="4"/>
  <c r="D127" i="5"/>
  <c r="B130" i="4" s="1"/>
  <c r="D127" i="3"/>
  <c r="C130" i="4"/>
  <c r="D145" i="1"/>
  <c r="D130" i="4"/>
  <c r="F130" i="4" s="1"/>
  <c r="D127" i="2"/>
  <c r="E130" i="4" s="1"/>
  <c r="H130" i="4" s="1"/>
  <c r="G130" i="4"/>
  <c r="D128" i="5"/>
  <c r="B131" i="4" s="1"/>
  <c r="D128" i="3"/>
  <c r="C131" i="4" s="1"/>
  <c r="D148" i="1"/>
  <c r="D131" i="4"/>
  <c r="F131" i="4" s="1"/>
  <c r="D128" i="2"/>
  <c r="E131" i="4" s="1"/>
  <c r="G131" i="4" s="1"/>
  <c r="D129" i="5"/>
  <c r="B132" i="4" s="1"/>
  <c r="D129" i="3"/>
  <c r="C132" i="4" s="1"/>
  <c r="D151" i="1"/>
  <c r="D132" i="4"/>
  <c r="F132" i="4" s="1"/>
  <c r="D129" i="2"/>
  <c r="E132" i="4"/>
  <c r="D130" i="5"/>
  <c r="B133" i="4"/>
  <c r="D130" i="3"/>
  <c r="C133" i="4" s="1"/>
  <c r="D130" i="2"/>
  <c r="E133" i="4" s="1"/>
  <c r="G133" i="4" s="1"/>
  <c r="D131" i="5"/>
  <c r="B134" i="4" s="1"/>
  <c r="D131" i="3"/>
  <c r="C134" i="4" s="1"/>
  <c r="D131" i="2"/>
  <c r="E134" i="4"/>
  <c r="G134" i="4" s="1"/>
  <c r="D132" i="5"/>
  <c r="B135" i="4" s="1"/>
  <c r="D132" i="3"/>
  <c r="C135" i="4" s="1"/>
  <c r="D160" i="1"/>
  <c r="D135" i="4"/>
  <c r="F135" i="4" s="1"/>
  <c r="D132" i="2"/>
  <c r="E135" i="4" s="1"/>
  <c r="G135" i="4" s="1"/>
  <c r="D133" i="5"/>
  <c r="B136" i="4" s="1"/>
  <c r="D133" i="3"/>
  <c r="C136" i="4" s="1"/>
  <c r="D163" i="1"/>
  <c r="D136" i="4"/>
  <c r="F136" i="4" s="1"/>
  <c r="D133" i="2"/>
  <c r="E136" i="4"/>
  <c r="D134" i="5"/>
  <c r="B137" i="4"/>
  <c r="D134" i="3"/>
  <c r="C137" i="4" s="1"/>
  <c r="D166" i="1"/>
  <c r="D137" i="4" s="1"/>
  <c r="F137" i="4" s="1"/>
  <c r="D134" i="2"/>
  <c r="E137" i="4"/>
  <c r="D135" i="5"/>
  <c r="B138" i="4"/>
  <c r="D135" i="3"/>
  <c r="C138" i="4" s="1"/>
  <c r="D169" i="1"/>
  <c r="D138" i="4" s="1"/>
  <c r="D135" i="2"/>
  <c r="E138" i="4"/>
  <c r="H138" i="4" s="1"/>
  <c r="D136" i="5"/>
  <c r="B139" i="4" s="1"/>
  <c r="D136" i="3"/>
  <c r="C139" i="4" s="1"/>
  <c r="F139" i="4" s="1"/>
  <c r="D172" i="1"/>
  <c r="D139" i="4" s="1"/>
  <c r="D136" i="2"/>
  <c r="E139" i="4" s="1"/>
  <c r="H139" i="4" s="1"/>
  <c r="D137" i="5"/>
  <c r="B140" i="4" s="1"/>
  <c r="D137" i="3"/>
  <c r="C140" i="4"/>
  <c r="D175" i="1"/>
  <c r="D140" i="4" s="1"/>
  <c r="D137" i="2"/>
  <c r="E140" i="4" s="1"/>
  <c r="G140" i="4" s="1"/>
  <c r="D138" i="5"/>
  <c r="B141" i="4" s="1"/>
  <c r="D138" i="3"/>
  <c r="C141" i="4" s="1"/>
  <c r="D178" i="1"/>
  <c r="D141" i="4"/>
  <c r="D138" i="2"/>
  <c r="E141" i="4" s="1"/>
  <c r="H141" i="4"/>
  <c r="D139" i="5"/>
  <c r="B142" i="4"/>
  <c r="D139" i="3"/>
  <c r="C142" i="4" s="1"/>
  <c r="D139" i="2"/>
  <c r="E142" i="4"/>
  <c r="G142" i="4"/>
  <c r="D140" i="5"/>
  <c r="B143" i="4" s="1"/>
  <c r="D140" i="3"/>
  <c r="C143" i="4" s="1"/>
  <c r="D184" i="1"/>
  <c r="D143" i="4"/>
  <c r="D140" i="2"/>
  <c r="E143" i="4" s="1"/>
  <c r="H143" i="4"/>
  <c r="D141" i="5"/>
  <c r="B144" i="4"/>
  <c r="D141" i="3"/>
  <c r="C144" i="4" s="1"/>
  <c r="D141" i="2"/>
  <c r="E144" i="4"/>
  <c r="G144" i="4"/>
  <c r="D142" i="5"/>
  <c r="B145" i="4" s="1"/>
  <c r="D142" i="3"/>
  <c r="C145" i="4" s="1"/>
  <c r="D190" i="1"/>
  <c r="D145" i="4"/>
  <c r="D142" i="2"/>
  <c r="E145" i="4" s="1"/>
  <c r="H145" i="4"/>
  <c r="D143" i="5"/>
  <c r="B146" i="4"/>
  <c r="D143" i="3"/>
  <c r="C146" i="4" s="1"/>
  <c r="D193" i="1"/>
  <c r="D146" i="4"/>
  <c r="D143" i="2"/>
  <c r="E146" i="4"/>
  <c r="D144" i="5"/>
  <c r="B147" i="4" s="1"/>
  <c r="D144" i="3"/>
  <c r="C147" i="4" s="1"/>
  <c r="D196" i="1"/>
  <c r="D147" i="4" s="1"/>
  <c r="D144" i="2"/>
  <c r="E147" i="4"/>
  <c r="F147" i="4"/>
  <c r="D145" i="5"/>
  <c r="B148" i="4"/>
  <c r="D145" i="3"/>
  <c r="C148" i="4"/>
  <c r="D199" i="1"/>
  <c r="D148" i="4" s="1"/>
  <c r="F148" i="4" s="1"/>
  <c r="D145" i="2"/>
  <c r="E148" i="4"/>
  <c r="D146" i="5"/>
  <c r="B149" i="4" s="1"/>
  <c r="D146" i="3"/>
  <c r="C149" i="4"/>
  <c r="G149" i="4" s="1"/>
  <c r="D202" i="1"/>
  <c r="D149" i="4" s="1"/>
  <c r="F149" i="4" s="1"/>
  <c r="D146" i="2"/>
  <c r="E149" i="4" s="1"/>
  <c r="H149" i="4"/>
  <c r="D147" i="5"/>
  <c r="B150" i="4" s="1"/>
  <c r="D147" i="3"/>
  <c r="C150" i="4"/>
  <c r="D205" i="1"/>
  <c r="D150" i="4"/>
  <c r="F150" i="4" s="1"/>
  <c r="D148" i="5"/>
  <c r="B151" i="4" s="1"/>
  <c r="D148" i="3"/>
  <c r="C151" i="4" s="1"/>
  <c r="D208" i="1"/>
  <c r="D151" i="4" s="1"/>
  <c r="D148" i="2"/>
  <c r="E151" i="4" s="1"/>
  <c r="H151" i="4"/>
  <c r="D149" i="5"/>
  <c r="B152" i="4" s="1"/>
  <c r="D211" i="1"/>
  <c r="D152" i="4"/>
  <c r="D150" i="5"/>
  <c r="B153" i="4"/>
  <c r="D214" i="1"/>
  <c r="D153" i="4" s="1"/>
  <c r="D151" i="5"/>
  <c r="B154" i="4"/>
  <c r="D151" i="3"/>
  <c r="C154" i="4"/>
  <c r="D217" i="1"/>
  <c r="D154" i="4" s="1"/>
  <c r="F154" i="4" s="1"/>
  <c r="D151" i="2"/>
  <c r="E154" i="4"/>
  <c r="D152" i="5"/>
  <c r="B155" i="4" s="1"/>
  <c r="D152" i="3"/>
  <c r="C155" i="4"/>
  <c r="G155" i="4" s="1"/>
  <c r="D220" i="1"/>
  <c r="D155" i="4" s="1"/>
  <c r="F155" i="4" s="1"/>
  <c r="D152" i="2"/>
  <c r="E155" i="4" s="1"/>
  <c r="H155" i="4"/>
  <c r="D153" i="5"/>
  <c r="B156" i="4" s="1"/>
  <c r="D153" i="3"/>
  <c r="C156" i="4"/>
  <c r="D223" i="1"/>
  <c r="D156" i="4"/>
  <c r="F156" i="4" s="1"/>
  <c r="D153" i="2"/>
  <c r="E156" i="4" s="1"/>
  <c r="H156" i="4" s="1"/>
  <c r="G156" i="4"/>
  <c r="D154" i="5"/>
  <c r="B157" i="4" s="1"/>
  <c r="D154" i="3"/>
  <c r="C157" i="4" s="1"/>
  <c r="D226" i="1"/>
  <c r="D157" i="4"/>
  <c r="F157" i="4" s="1"/>
  <c r="D154" i="2"/>
  <c r="E157" i="4" s="1"/>
  <c r="G157" i="4" s="1"/>
  <c r="D155" i="5"/>
  <c r="B158" i="4" s="1"/>
  <c r="D155" i="3"/>
  <c r="C158" i="4" s="1"/>
  <c r="D229" i="1"/>
  <c r="D158" i="4"/>
  <c r="F158" i="4" s="1"/>
  <c r="D155" i="2"/>
  <c r="E158" i="4"/>
  <c r="D156" i="5"/>
  <c r="B159" i="4"/>
  <c r="D156" i="3"/>
  <c r="C159" i="4" s="1"/>
  <c r="D232" i="1"/>
  <c r="D159" i="4" s="1"/>
  <c r="F159" i="4" s="1"/>
  <c r="D156" i="2"/>
  <c r="E159" i="4"/>
  <c r="D157" i="5"/>
  <c r="B160" i="4"/>
  <c r="D157" i="3"/>
  <c r="C160" i="4" s="1"/>
  <c r="D235" i="1"/>
  <c r="D160" i="4" s="1"/>
  <c r="D157" i="2"/>
  <c r="E160" i="4"/>
  <c r="H160" i="4" s="1"/>
  <c r="D158" i="5"/>
  <c r="B161" i="4" s="1"/>
  <c r="D158" i="3"/>
  <c r="C161" i="4" s="1"/>
  <c r="F161" i="4" s="1"/>
  <c r="D238" i="1"/>
  <c r="D161" i="4" s="1"/>
  <c r="D158" i="2"/>
  <c r="E161" i="4" s="1"/>
  <c r="H161" i="4" s="1"/>
  <c r="D159" i="5"/>
  <c r="B162" i="4" s="1"/>
  <c r="D159" i="3"/>
  <c r="C162" i="4"/>
  <c r="D241" i="1"/>
  <c r="D162" i="4" s="1"/>
  <c r="D159" i="2"/>
  <c r="E162" i="4" s="1"/>
  <c r="G162" i="4" s="1"/>
  <c r="D160" i="5"/>
  <c r="B163" i="4" s="1"/>
  <c r="D160" i="3"/>
  <c r="C163" i="4" s="1"/>
  <c r="D244" i="1"/>
  <c r="D163" i="4"/>
  <c r="D160" i="2"/>
  <c r="E163" i="4" s="1"/>
  <c r="H163" i="4"/>
  <c r="D161" i="5"/>
  <c r="B164" i="4"/>
  <c r="D161" i="3"/>
  <c r="C164" i="4" s="1"/>
  <c r="D247" i="1"/>
  <c r="D164" i="4"/>
  <c r="D161" i="2"/>
  <c r="E164" i="4"/>
  <c r="D162" i="5"/>
  <c r="D250" i="1"/>
  <c r="D165" i="4" s="1"/>
  <c r="D162" i="2"/>
  <c r="E165" i="4" s="1"/>
  <c r="H165" i="4"/>
  <c r="D163" i="5"/>
  <c r="B166" i="4"/>
  <c r="D163" i="3"/>
  <c r="C166" i="4" s="1"/>
  <c r="D253" i="1"/>
  <c r="D166" i="4"/>
  <c r="D163" i="2"/>
  <c r="E166" i="4"/>
  <c r="D164" i="5"/>
  <c r="B167" i="4" s="1"/>
  <c r="D164" i="3"/>
  <c r="C167" i="4" s="1"/>
  <c r="D164" i="2"/>
  <c r="E167" i="4" s="1"/>
  <c r="G167" i="4"/>
  <c r="D165" i="5"/>
  <c r="B168" i="4"/>
  <c r="D165" i="3"/>
  <c r="C168" i="4" s="1"/>
  <c r="D259" i="1"/>
  <c r="D168" i="4"/>
  <c r="D165" i="2"/>
  <c r="E168" i="4"/>
  <c r="D166" i="5"/>
  <c r="B169" i="4" s="1"/>
  <c r="D166" i="3"/>
  <c r="C169" i="4" s="1"/>
  <c r="D262" i="1"/>
  <c r="D169" i="4" s="1"/>
  <c r="D166" i="2"/>
  <c r="E169" i="4"/>
  <c r="F169" i="4"/>
  <c r="D167" i="5"/>
  <c r="B170" i="4"/>
  <c r="D265" i="1"/>
  <c r="D170" i="4"/>
  <c r="D167" i="2"/>
  <c r="E170" i="4" s="1"/>
  <c r="H170" i="4" s="1"/>
  <c r="D168" i="5"/>
  <c r="B171" i="4" s="1"/>
  <c r="D168" i="3"/>
  <c r="C171" i="4" s="1"/>
  <c r="D168" i="2"/>
  <c r="E171" i="4" s="1"/>
  <c r="G171" i="4"/>
  <c r="D169" i="5"/>
  <c r="B172" i="4"/>
  <c r="D169" i="3"/>
  <c r="C172" i="4" s="1"/>
  <c r="D169" i="2"/>
  <c r="E172" i="4"/>
  <c r="G172" i="4"/>
  <c r="D170" i="5"/>
  <c r="B173" i="4" s="1"/>
  <c r="D170" i="3"/>
  <c r="C173" i="4" s="1"/>
  <c r="D274" i="1"/>
  <c r="D173" i="4"/>
  <c r="D170" i="2"/>
  <c r="E173" i="4" s="1"/>
  <c r="H173" i="4"/>
  <c r="D171" i="5"/>
  <c r="B174" i="4"/>
  <c r="D171" i="3"/>
  <c r="C174" i="4" s="1"/>
  <c r="D277" i="1"/>
  <c r="D174" i="4"/>
  <c r="D171" i="2"/>
  <c r="E174" i="4"/>
  <c r="F174" i="4"/>
  <c r="D172" i="5"/>
  <c r="B175" i="4"/>
  <c r="D172" i="3"/>
  <c r="C175" i="4"/>
  <c r="D280" i="1"/>
  <c r="D175" i="4" s="1"/>
  <c r="F175" i="4" s="1"/>
  <c r="D172" i="2"/>
  <c r="E175" i="4" s="1"/>
  <c r="D173" i="5"/>
  <c r="B176" i="4"/>
  <c r="D173" i="3"/>
  <c r="C176" i="4" s="1"/>
  <c r="F176" i="4" s="1"/>
  <c r="D283" i="1"/>
  <c r="D176" i="4" s="1"/>
  <c r="D173" i="2"/>
  <c r="E176" i="4"/>
  <c r="H176" i="4" s="1"/>
  <c r="D174" i="5"/>
  <c r="B177" i="4" s="1"/>
  <c r="D174" i="3"/>
  <c r="C177" i="4"/>
  <c r="D286" i="1"/>
  <c r="D177" i="4"/>
  <c r="D174" i="2"/>
  <c r="E177" i="4" s="1"/>
  <c r="G177" i="4" s="1"/>
  <c r="D175" i="3"/>
  <c r="C178" i="4"/>
  <c r="F178" i="4" s="1"/>
  <c r="D289" i="1"/>
  <c r="D178" i="4"/>
  <c r="D175" i="2"/>
  <c r="E178" i="4"/>
  <c r="H178" i="4" s="1"/>
  <c r="G178" i="4"/>
  <c r="D176" i="3"/>
  <c r="C179" i="4"/>
  <c r="D292" i="1"/>
  <c r="D179" i="4"/>
  <c r="D176" i="2"/>
  <c r="E179" i="4" s="1"/>
  <c r="H179" i="4" s="1"/>
  <c r="F179" i="4"/>
  <c r="D177" i="5"/>
  <c r="B180" i="4"/>
  <c r="D295" i="1"/>
  <c r="D180" i="4"/>
  <c r="D177" i="2"/>
  <c r="E180" i="4"/>
  <c r="H180" i="4" s="1"/>
  <c r="D178" i="5"/>
  <c r="B181" i="4" s="1"/>
  <c r="D298" i="1"/>
  <c r="D181" i="4"/>
  <c r="D178" i="2"/>
  <c r="E181" i="4"/>
  <c r="D179" i="5"/>
  <c r="B182" i="4"/>
  <c r="D301" i="1"/>
  <c r="D182" i="4" s="1"/>
  <c r="D180" i="5"/>
  <c r="B183" i="4" s="1"/>
  <c r="D304" i="1"/>
  <c r="D183" i="4"/>
  <c r="D181" i="5"/>
  <c r="B184" i="4" s="1"/>
  <c r="D181" i="3"/>
  <c r="C184" i="4" s="1"/>
  <c r="D307" i="1"/>
  <c r="D184" i="4"/>
  <c r="F184" i="4" s="1"/>
  <c r="D181" i="2"/>
  <c r="E184" i="4" s="1"/>
  <c r="D182" i="5"/>
  <c r="B185" i="4"/>
  <c r="D182" i="3"/>
  <c r="C185" i="4" s="1"/>
  <c r="F185" i="4" s="1"/>
  <c r="D310" i="1"/>
  <c r="D185" i="4" s="1"/>
  <c r="D182" i="2"/>
  <c r="E185" i="4"/>
  <c r="H185" i="4" s="1"/>
  <c r="D183" i="5"/>
  <c r="B186" i="4"/>
  <c r="D183" i="3"/>
  <c r="C186" i="4"/>
  <c r="D313" i="1"/>
  <c r="D186" i="4" s="1"/>
  <c r="F186" i="4" s="1"/>
  <c r="D183" i="2"/>
  <c r="E186" i="4"/>
  <c r="G186" i="4"/>
  <c r="D184" i="5"/>
  <c r="B187" i="4" s="1"/>
  <c r="D184" i="3"/>
  <c r="C187" i="4" s="1"/>
  <c r="D316" i="1"/>
  <c r="D187" i="4"/>
  <c r="F187" i="4" s="1"/>
  <c r="D184" i="2"/>
  <c r="E187" i="4" s="1"/>
  <c r="D185" i="5"/>
  <c r="B188" i="4"/>
  <c r="D319" i="1"/>
  <c r="D188" i="4"/>
  <c r="D185" i="2"/>
  <c r="E188" i="4" s="1"/>
  <c r="H188" i="4" s="1"/>
  <c r="D186" i="5"/>
  <c r="B189" i="4" s="1"/>
  <c r="D322" i="1"/>
  <c r="D189" i="4" s="1"/>
  <c r="D186" i="2"/>
  <c r="E189" i="4" s="1"/>
  <c r="H189" i="4" s="1"/>
  <c r="D187" i="5"/>
  <c r="B190" i="4"/>
  <c r="D187" i="3"/>
  <c r="C190" i="4"/>
  <c r="D325" i="1"/>
  <c r="D190" i="4"/>
  <c r="F190" i="4" s="1"/>
  <c r="D187" i="2"/>
  <c r="E190" i="4"/>
  <c r="D188" i="5"/>
  <c r="B191" i="4" s="1"/>
  <c r="D188" i="3"/>
  <c r="C191" i="4"/>
  <c r="D188" i="2"/>
  <c r="E191" i="4"/>
  <c r="G191" i="4" s="1"/>
  <c r="D189" i="5"/>
  <c r="B192" i="4"/>
  <c r="D189" i="3"/>
  <c r="C192" i="4" s="1"/>
  <c r="D331" i="1"/>
  <c r="D192" i="4" s="1"/>
  <c r="F192" i="4" s="1"/>
  <c r="D189" i="2"/>
  <c r="E192" i="4"/>
  <c r="H192" i="4" s="1"/>
  <c r="D190" i="5"/>
  <c r="B193" i="4" s="1"/>
  <c r="D190" i="3"/>
  <c r="C193" i="4"/>
  <c r="G193" i="4" s="1"/>
  <c r="D334" i="1"/>
  <c r="D193" i="4" s="1"/>
  <c r="D190" i="2"/>
  <c r="E193" i="4" s="1"/>
  <c r="D191" i="5"/>
  <c r="B194" i="4" s="1"/>
  <c r="D191" i="3"/>
  <c r="C194" i="4"/>
  <c r="D337" i="1"/>
  <c r="D194" i="4"/>
  <c r="F194" i="4" s="1"/>
  <c r="D191" i="2"/>
  <c r="E194" i="4" s="1"/>
  <c r="D192" i="5"/>
  <c r="B195" i="4"/>
  <c r="D192" i="3"/>
  <c r="C195" i="4" s="1"/>
  <c r="F195" i="4" s="1"/>
  <c r="D340" i="1"/>
  <c r="D195" i="4"/>
  <c r="D192" i="2"/>
  <c r="E195" i="4"/>
  <c r="H195" i="4"/>
  <c r="D193" i="5"/>
  <c r="B196" i="4"/>
  <c r="D193" i="3"/>
  <c r="C196" i="4"/>
  <c r="D343" i="1"/>
  <c r="D196" i="4"/>
  <c r="F196" i="4" s="1"/>
  <c r="D193" i="2"/>
  <c r="E196" i="4"/>
  <c r="G196" i="4"/>
  <c r="D194" i="5"/>
  <c r="B197" i="4"/>
  <c r="D194" i="3"/>
  <c r="C197" i="4"/>
  <c r="D346" i="1"/>
  <c r="D197" i="4" s="1"/>
  <c r="D194" i="2"/>
  <c r="E197" i="4"/>
  <c r="H197" i="4" s="1"/>
  <c r="F197" i="4"/>
  <c r="D195" i="5"/>
  <c r="B198" i="4"/>
  <c r="D195" i="3"/>
  <c r="C198" i="4"/>
  <c r="F198" i="4" s="1"/>
  <c r="D349" i="1"/>
  <c r="D198" i="4"/>
  <c r="D195" i="2"/>
  <c r="E198" i="4"/>
  <c r="H198" i="4" s="1"/>
  <c r="D196" i="5"/>
  <c r="B199" i="4" s="1"/>
  <c r="D196" i="3"/>
  <c r="C199" i="4"/>
  <c r="D352" i="1"/>
  <c r="D199" i="4"/>
  <c r="D196" i="2"/>
  <c r="E199" i="4" s="1"/>
  <c r="G199" i="4" s="1"/>
  <c r="D197" i="5"/>
  <c r="B200" i="4"/>
  <c r="D197" i="3"/>
  <c r="C200" i="4"/>
  <c r="D355" i="1"/>
  <c r="D200" i="4"/>
  <c r="F200" i="4" s="1"/>
  <c r="D197" i="2"/>
  <c r="E200" i="4"/>
  <c r="D198" i="5"/>
  <c r="B201" i="4"/>
  <c r="D198" i="3"/>
  <c r="C201" i="4" s="1"/>
  <c r="D358" i="1"/>
  <c r="D201" i="4" s="1"/>
  <c r="F201" i="4" s="1"/>
  <c r="D198" i="2"/>
  <c r="E201" i="4" s="1"/>
  <c r="D199" i="5"/>
  <c r="B202" i="4" s="1"/>
  <c r="D199" i="3"/>
  <c r="C202" i="4" s="1"/>
  <c r="D361" i="1"/>
  <c r="D202" i="4"/>
  <c r="F202" i="4" s="1"/>
  <c r="D199" i="2"/>
  <c r="E202" i="4" s="1"/>
  <c r="D200" i="5"/>
  <c r="B203" i="4"/>
  <c r="D364" i="1"/>
  <c r="D203" i="4" s="1"/>
  <c r="D200" i="2"/>
  <c r="E203" i="4" s="1"/>
  <c r="H203" i="4" s="1"/>
  <c r="D201" i="5"/>
  <c r="B204" i="4"/>
  <c r="D367" i="1"/>
  <c r="D204" i="4" s="1"/>
  <c r="H204" i="4" s="1"/>
  <c r="D201" i="2"/>
  <c r="E204" i="4"/>
  <c r="D202" i="5"/>
  <c r="B205" i="4"/>
  <c r="D370" i="1"/>
  <c r="D205" i="4" s="1"/>
  <c r="D202" i="2"/>
  <c r="E205" i="4" s="1"/>
  <c r="H205" i="4" s="1"/>
  <c r="D203" i="5"/>
  <c r="B206" i="4"/>
  <c r="D203" i="3"/>
  <c r="C206" i="4"/>
  <c r="D373" i="1"/>
  <c r="D206" i="4"/>
  <c r="F206" i="4" s="1"/>
  <c r="D203" i="2"/>
  <c r="E206" i="4"/>
  <c r="D204" i="5"/>
  <c r="B207" i="4"/>
  <c r="D204" i="3"/>
  <c r="C207" i="4" s="1"/>
  <c r="D376" i="1"/>
  <c r="D207" i="4" s="1"/>
  <c r="F207" i="4" s="1"/>
  <c r="D204" i="2"/>
  <c r="E207" i="4" s="1"/>
  <c r="D205" i="5"/>
  <c r="B208" i="4" s="1"/>
  <c r="D205" i="3"/>
  <c r="C208" i="4" s="1"/>
  <c r="G208" i="4" s="1"/>
  <c r="D205" i="2"/>
  <c r="E208" i="4"/>
  <c r="D206" i="5"/>
  <c r="B209" i="4"/>
  <c r="D206" i="3"/>
  <c r="C209" i="4" s="1"/>
  <c r="D206" i="2"/>
  <c r="E209" i="4"/>
  <c r="G209" i="4"/>
  <c r="D207" i="5"/>
  <c r="B210" i="4"/>
  <c r="D207" i="3"/>
  <c r="C210" i="4"/>
  <c r="D385" i="1"/>
  <c r="D210" i="4"/>
  <c r="D207" i="2"/>
  <c r="E210" i="4"/>
  <c r="G210" i="4" s="1"/>
  <c r="D208" i="5"/>
  <c r="B211" i="4"/>
  <c r="D208" i="3"/>
  <c r="C211" i="4" s="1"/>
  <c r="D388" i="1"/>
  <c r="D211" i="4" s="1"/>
  <c r="D208" i="2"/>
  <c r="E211" i="4"/>
  <c r="G211" i="4" s="1"/>
  <c r="F211" i="4"/>
  <c r="D209" i="5"/>
  <c r="B212" i="4" s="1"/>
  <c r="D209" i="3"/>
  <c r="C212" i="4"/>
  <c r="G212" i="4" s="1"/>
  <c r="D209" i="2"/>
  <c r="E212" i="4"/>
  <c r="D210" i="5"/>
  <c r="B213" i="4"/>
  <c r="D210" i="3"/>
  <c r="C213" i="4" s="1"/>
  <c r="D394" i="1"/>
  <c r="D213" i="4" s="1"/>
  <c r="F213" i="4" s="1"/>
  <c r="D210" i="2"/>
  <c r="E213" i="4" s="1"/>
  <c r="D211" i="3"/>
  <c r="C214" i="4" s="1"/>
  <c r="D397" i="1"/>
  <c r="D214" i="4" s="1"/>
  <c r="F214" i="4" s="1"/>
  <c r="D211" i="2"/>
  <c r="E214" i="4"/>
  <c r="D212" i="5"/>
  <c r="B215" i="4" s="1"/>
  <c r="D212" i="3"/>
  <c r="C215" i="4"/>
  <c r="G215" i="4" s="1"/>
  <c r="D400" i="1"/>
  <c r="D215" i="4" s="1"/>
  <c r="D212" i="2"/>
  <c r="E215" i="4" s="1"/>
  <c r="D213" i="5"/>
  <c r="B216" i="4" s="1"/>
  <c r="D213" i="3"/>
  <c r="C216" i="4"/>
  <c r="D403" i="1"/>
  <c r="D216" i="4"/>
  <c r="F216" i="4" s="1"/>
  <c r="D213" i="2"/>
  <c r="E216" i="4" s="1"/>
  <c r="D214" i="5"/>
  <c r="B217" i="4"/>
  <c r="D214" i="3"/>
  <c r="C217" i="4" s="1"/>
  <c r="D406" i="1"/>
  <c r="D217" i="4"/>
  <c r="F217" i="4" s="1"/>
  <c r="D215" i="5"/>
  <c r="B218" i="4"/>
  <c r="D215" i="3"/>
  <c r="C218" i="4"/>
  <c r="D409" i="1"/>
  <c r="D218" i="4" s="1"/>
  <c r="F218" i="4" s="1"/>
  <c r="D216" i="5"/>
  <c r="B219" i="4" s="1"/>
  <c r="D216" i="3"/>
  <c r="C219" i="4" s="1"/>
  <c r="G219" i="4" s="1"/>
  <c r="D412" i="1"/>
  <c r="D219" i="4" s="1"/>
  <c r="F219" i="4" s="1"/>
  <c r="D216" i="2"/>
  <c r="E219" i="4" s="1"/>
  <c r="H219" i="4" s="1"/>
  <c r="D415" i="1"/>
  <c r="D220" i="4" s="1"/>
  <c r="H220" i="4" s="1"/>
  <c r="D217" i="2"/>
  <c r="E220" i="4"/>
  <c r="D218" i="5"/>
  <c r="B221" i="4"/>
  <c r="D418" i="1"/>
  <c r="D221" i="4" s="1"/>
  <c r="D218" i="2"/>
  <c r="E221" i="4"/>
  <c r="H221" i="4"/>
  <c r="D219" i="5"/>
  <c r="B222" i="4"/>
  <c r="D219" i="3"/>
  <c r="C222" i="4"/>
  <c r="D421" i="1"/>
  <c r="D222" i="4"/>
  <c r="D219" i="2"/>
  <c r="E222" i="4"/>
  <c r="G222" i="4" s="1"/>
  <c r="D220" i="5"/>
  <c r="B223" i="4"/>
  <c r="D424" i="1"/>
  <c r="D223" i="4" s="1"/>
  <c r="D220" i="2"/>
  <c r="E223" i="4" s="1"/>
  <c r="H223" i="4" s="1"/>
  <c r="D221" i="5"/>
  <c r="B224" i="4"/>
  <c r="D221" i="3"/>
  <c r="C224" i="4"/>
  <c r="D427" i="1"/>
  <c r="D224" i="4"/>
  <c r="F224" i="4" s="1"/>
  <c r="D221" i="2"/>
  <c r="E224" i="4"/>
  <c r="D222" i="5"/>
  <c r="B225" i="4"/>
  <c r="D430" i="1"/>
  <c r="D225" i="4"/>
  <c r="D222" i="2"/>
  <c r="E225" i="4"/>
  <c r="D223" i="5"/>
  <c r="B226" i="4"/>
  <c r="D223" i="3"/>
  <c r="C226" i="4" s="1"/>
  <c r="D433" i="1"/>
  <c r="D226" i="4" s="1"/>
  <c r="D223" i="2"/>
  <c r="E226" i="4"/>
  <c r="F226" i="4"/>
  <c r="D224" i="5"/>
  <c r="B227" i="4"/>
  <c r="D224" i="3"/>
  <c r="C227" i="4"/>
  <c r="F227" i="4" s="1"/>
  <c r="D436" i="1"/>
  <c r="D227" i="4"/>
  <c r="D224" i="2"/>
  <c r="E227" i="4"/>
  <c r="H227" i="4" s="1"/>
  <c r="D225" i="5"/>
  <c r="B228" i="4" s="1"/>
  <c r="D225" i="3"/>
  <c r="C228" i="4"/>
  <c r="D439" i="1"/>
  <c r="D228" i="4" s="1"/>
  <c r="F228" i="4" s="1"/>
  <c r="D225" i="2"/>
  <c r="E228" i="4" s="1"/>
  <c r="G228" i="4" s="1"/>
  <c r="H228" i="4"/>
  <c r="D226" i="5"/>
  <c r="B229" i="4"/>
  <c r="D226" i="3"/>
  <c r="C229" i="4"/>
  <c r="D442" i="1"/>
  <c r="D229" i="4"/>
  <c r="D226" i="2"/>
  <c r="E229" i="4"/>
  <c r="G229" i="4"/>
  <c r="D227" i="5"/>
  <c r="B230" i="4" s="1"/>
  <c r="D227" i="3"/>
  <c r="C230" i="4" s="1"/>
  <c r="D445" i="1"/>
  <c r="D230" i="4"/>
  <c r="F230" i="4" s="1"/>
  <c r="D227" i="2"/>
  <c r="E230" i="4" s="1"/>
  <c r="D228" i="5"/>
  <c r="B231" i="4"/>
  <c r="D228" i="3"/>
  <c r="C231" i="4"/>
  <c r="D448" i="1"/>
  <c r="D231" i="4"/>
  <c r="F231" i="4" s="1"/>
  <c r="D228" i="2"/>
  <c r="E231" i="4"/>
  <c r="D229" i="5"/>
  <c r="B232" i="4"/>
  <c r="D229" i="3"/>
  <c r="C232" i="4" s="1"/>
  <c r="F232" i="4" s="1"/>
  <c r="D451" i="1"/>
  <c r="D232" i="4" s="1"/>
  <c r="D229" i="2"/>
  <c r="E232" i="4"/>
  <c r="H232" i="4" s="1"/>
  <c r="D230" i="5"/>
  <c r="B233" i="4"/>
  <c r="D230" i="3"/>
  <c r="C233" i="4"/>
  <c r="F233" i="4" s="1"/>
  <c r="D454" i="1"/>
  <c r="D233" i="4"/>
  <c r="D230" i="2"/>
  <c r="E233" i="4"/>
  <c r="H233" i="4" s="1"/>
  <c r="D231" i="5"/>
  <c r="B234" i="4" s="1"/>
  <c r="D231" i="3"/>
  <c r="C234" i="4"/>
  <c r="D457" i="1"/>
  <c r="D234" i="4" s="1"/>
  <c r="F234" i="4" s="1"/>
  <c r="D231" i="2"/>
  <c r="E234" i="4" s="1"/>
  <c r="G234" i="4" s="1"/>
  <c r="D232" i="5"/>
  <c r="B235" i="4"/>
  <c r="D232" i="3"/>
  <c r="C235" i="4"/>
  <c r="D460" i="1"/>
  <c r="D235" i="4"/>
  <c r="D232" i="2"/>
  <c r="E235" i="4"/>
  <c r="G235" i="4"/>
  <c r="D233" i="5"/>
  <c r="B236" i="4" s="1"/>
  <c r="D463" i="1"/>
  <c r="D236" i="4" s="1"/>
  <c r="H236" i="4" s="1"/>
  <c r="D233" i="2"/>
  <c r="E236" i="4"/>
  <c r="D234" i="5"/>
  <c r="B237" i="4"/>
  <c r="D466" i="1"/>
  <c r="D237" i="4"/>
  <c r="D234" i="2"/>
  <c r="E237" i="4"/>
  <c r="H237" i="4" s="1"/>
  <c r="D235" i="5"/>
  <c r="B238" i="4" s="1"/>
  <c r="D469" i="1"/>
  <c r="D238" i="4"/>
  <c r="D235" i="2"/>
  <c r="E238" i="4" s="1"/>
  <c r="H238" i="4" s="1"/>
  <c r="D236" i="5"/>
  <c r="B239" i="4"/>
  <c r="D472" i="1"/>
  <c r="D239" i="4"/>
  <c r="D236" i="2"/>
  <c r="E239" i="4"/>
  <c r="D237" i="5"/>
  <c r="B240" i="4"/>
  <c r="D475" i="1"/>
  <c r="D240" i="4" s="1"/>
  <c r="D237" i="2"/>
  <c r="E240" i="4" s="1"/>
  <c r="H240" i="4" s="1"/>
  <c r="D238" i="5"/>
  <c r="B241" i="4"/>
  <c r="D238" i="3"/>
  <c r="C241" i="4"/>
  <c r="D478" i="1"/>
  <c r="D241" i="4"/>
  <c r="F241" i="4" s="1"/>
  <c r="D238" i="2"/>
  <c r="E241" i="4"/>
  <c r="D239" i="5"/>
  <c r="B244" i="4"/>
  <c r="D239" i="3"/>
  <c r="C244" i="4" s="1"/>
  <c r="D481" i="1"/>
  <c r="D244" i="4" s="1"/>
  <c r="D239" i="2"/>
  <c r="E244" i="4"/>
  <c r="F244" i="4"/>
  <c r="D240" i="5"/>
  <c r="B245" i="4"/>
  <c r="D240" i="3"/>
  <c r="C245" i="4"/>
  <c r="D240" i="2"/>
  <c r="E245" i="4"/>
  <c r="G245" i="4" s="1"/>
  <c r="D241" i="5"/>
  <c r="B246" i="4"/>
  <c r="D241" i="3"/>
  <c r="C246" i="4" s="1"/>
  <c r="D241" i="2"/>
  <c r="E246" i="4" s="1"/>
  <c r="G246" i="4" s="1"/>
  <c r="D242" i="5"/>
  <c r="B247" i="4"/>
  <c r="D242" i="3"/>
  <c r="C247" i="4"/>
  <c r="D490" i="1"/>
  <c r="D247" i="4"/>
  <c r="F247" i="4" s="1"/>
  <c r="D242" i="2"/>
  <c r="E247" i="4"/>
  <c r="D243" i="5"/>
  <c r="B248" i="4"/>
  <c r="D243" i="3"/>
  <c r="C248" i="4" s="1"/>
  <c r="D244" i="5"/>
  <c r="B249" i="4" s="1"/>
  <c r="D244" i="3"/>
  <c r="C249" i="4"/>
  <c r="D496" i="1"/>
  <c r="D249" i="4" s="1"/>
  <c r="F249" i="4" s="1"/>
  <c r="D244" i="2"/>
  <c r="E249" i="4" s="1"/>
  <c r="G249" i="4" s="1"/>
  <c r="H249" i="4"/>
  <c r="D245" i="5"/>
  <c r="B250" i="4"/>
  <c r="D245" i="3"/>
  <c r="C250" i="4"/>
  <c r="D499" i="1"/>
  <c r="D250" i="4"/>
  <c r="D245" i="2"/>
  <c r="E250" i="4"/>
  <c r="G250" i="4"/>
  <c r="D246" i="5"/>
  <c r="B251" i="4" s="1"/>
  <c r="D246" i="3"/>
  <c r="C251" i="4" s="1"/>
  <c r="D502" i="1"/>
  <c r="D251" i="4"/>
  <c r="F251" i="4" s="1"/>
  <c r="D246" i="2"/>
  <c r="E251" i="4" s="1"/>
  <c r="D247" i="5"/>
  <c r="B252" i="4"/>
  <c r="D247" i="2"/>
  <c r="E252" i="4"/>
  <c r="D248" i="5"/>
  <c r="B253" i="4"/>
  <c r="D248" i="2"/>
  <c r="E253" i="4"/>
  <c r="D249" i="5"/>
  <c r="B254" i="4"/>
  <c r="D249" i="3"/>
  <c r="C254" i="4"/>
  <c r="D249" i="2"/>
  <c r="E254" i="4"/>
  <c r="G254" i="4" s="1"/>
  <c r="D250" i="5"/>
  <c r="B255" i="4" s="1"/>
  <c r="D250" i="2"/>
  <c r="E255" i="4"/>
  <c r="D251" i="5"/>
  <c r="B256" i="4" s="1"/>
  <c r="D251" i="3"/>
  <c r="C256" i="4" s="1"/>
  <c r="D517" i="1"/>
  <c r="D256" i="4"/>
  <c r="D251" i="2"/>
  <c r="E256" i="4" s="1"/>
  <c r="D252" i="5"/>
  <c r="B257" i="4"/>
  <c r="D252" i="3"/>
  <c r="C257" i="4"/>
  <c r="D520" i="1"/>
  <c r="D257" i="4"/>
  <c r="F257" i="4" s="1"/>
  <c r="D252" i="2"/>
  <c r="E257" i="4"/>
  <c r="D253" i="5"/>
  <c r="B258" i="4"/>
  <c r="D253" i="3"/>
  <c r="C258" i="4" s="1"/>
  <c r="D253" i="2"/>
  <c r="E258" i="4" s="1"/>
  <c r="G258" i="4" s="1"/>
  <c r="D254" i="5"/>
  <c r="B259" i="4"/>
  <c r="D254" i="3"/>
  <c r="C259" i="4"/>
  <c r="D255" i="5"/>
  <c r="B260" i="4"/>
  <c r="D255" i="3"/>
  <c r="C260" i="4"/>
  <c r="D256" i="5"/>
  <c r="B261" i="4"/>
  <c r="D256" i="3"/>
  <c r="C261" i="4"/>
  <c r="D532" i="1"/>
  <c r="D261" i="4"/>
  <c r="D256" i="2"/>
  <c r="E261" i="4"/>
  <c r="G261" i="4"/>
  <c r="D257" i="5"/>
  <c r="B262" i="4" s="1"/>
  <c r="D257" i="3"/>
  <c r="C262" i="4" s="1"/>
  <c r="D535" i="1"/>
  <c r="D262" i="4"/>
  <c r="F262" i="4" s="1"/>
  <c r="D257" i="2"/>
  <c r="E262" i="4" s="1"/>
  <c r="D258" i="5"/>
  <c r="B263" i="4"/>
  <c r="D258" i="3"/>
  <c r="C263" i="4"/>
  <c r="D538" i="1"/>
  <c r="D263" i="4"/>
  <c r="F263" i="4" s="1"/>
  <c r="D258" i="2"/>
  <c r="E263" i="4"/>
  <c r="D259" i="5"/>
  <c r="B264" i="4"/>
  <c r="D259" i="3"/>
  <c r="C264" i="4" s="1"/>
  <c r="D260" i="5"/>
  <c r="B265" i="4" s="1"/>
  <c r="D260" i="3"/>
  <c r="C265" i="4"/>
  <c r="D261" i="5"/>
  <c r="B266" i="4" s="1"/>
  <c r="D261" i="3"/>
  <c r="C266" i="4" s="1"/>
  <c r="D261" i="2"/>
  <c r="E266" i="4"/>
  <c r="G266" i="4"/>
  <c r="D262" i="5"/>
  <c r="B267" i="4"/>
  <c r="D263" i="5"/>
  <c r="B268" i="4"/>
  <c r="D263" i="3"/>
  <c r="C268" i="4"/>
  <c r="F268" i="4" s="1"/>
  <c r="D553" i="1"/>
  <c r="D268" i="4"/>
  <c r="D263" i="2"/>
  <c r="E268" i="4"/>
  <c r="H268" i="4" s="1"/>
  <c r="D264" i="5"/>
  <c r="B269" i="4" s="1"/>
  <c r="D264" i="3"/>
  <c r="C269" i="4"/>
  <c r="D556" i="1"/>
  <c r="D269" i="4" s="1"/>
  <c r="F269" i="4" s="1"/>
  <c r="D265" i="2"/>
  <c r="E269" i="4" s="1"/>
  <c r="G269" i="4" s="1"/>
  <c r="D265" i="5"/>
  <c r="B270" i="4"/>
  <c r="D265" i="3"/>
  <c r="C270" i="4"/>
  <c r="D559" i="1"/>
  <c r="D270" i="4"/>
  <c r="D268" i="2"/>
  <c r="E270" i="4"/>
  <c r="G270" i="4"/>
  <c r="D266" i="5"/>
  <c r="B271" i="4" s="1"/>
  <c r="D267" i="5"/>
  <c r="B272" i="4" s="1"/>
  <c r="D268" i="5"/>
  <c r="B273" i="4"/>
  <c r="D271" i="2"/>
  <c r="E273" i="4" s="1"/>
  <c r="D269" i="5"/>
  <c r="B274" i="4" s="1"/>
  <c r="D272" i="2"/>
  <c r="E274" i="4"/>
  <c r="D270" i="5"/>
  <c r="B275" i="4" s="1"/>
  <c r="D270" i="3"/>
  <c r="C275" i="4" s="1"/>
  <c r="F275" i="4" s="1"/>
  <c r="D574" i="1"/>
  <c r="D275" i="4"/>
  <c r="D271" i="5"/>
  <c r="B276" i="4"/>
  <c r="D271" i="3"/>
  <c r="C276" i="4"/>
  <c r="D577" i="1"/>
  <c r="D276" i="4"/>
  <c r="F276" i="4" s="1"/>
  <c r="D272" i="5"/>
  <c r="B277" i="4" s="1"/>
  <c r="D272" i="3"/>
  <c r="C277" i="4"/>
  <c r="D580" i="1"/>
  <c r="D277" i="4" s="1"/>
  <c r="F277" i="4" s="1"/>
  <c r="D273" i="5"/>
  <c r="B278" i="4"/>
  <c r="D273" i="3"/>
  <c r="C278" i="4"/>
  <c r="D276" i="2"/>
  <c r="E278" i="4"/>
  <c r="G278" i="4" s="1"/>
  <c r="D274" i="5"/>
  <c r="B279" i="4"/>
  <c r="D274" i="3"/>
  <c r="C279" i="4" s="1"/>
  <c r="F279" i="4" s="1"/>
  <c r="D586" i="1"/>
  <c r="D279" i="4" s="1"/>
  <c r="D277" i="2"/>
  <c r="E279" i="4"/>
  <c r="H279" i="4" s="1"/>
  <c r="D275" i="5"/>
  <c r="B280" i="4"/>
  <c r="D275" i="3"/>
  <c r="C280" i="4"/>
  <c r="D589" i="1"/>
  <c r="D280" i="4"/>
  <c r="F280" i="4" s="1"/>
  <c r="D276" i="5"/>
  <c r="B281" i="4"/>
  <c r="D276" i="3"/>
  <c r="C281" i="4" s="1"/>
  <c r="D592" i="1"/>
  <c r="D281" i="4" s="1"/>
  <c r="F281" i="4" s="1"/>
  <c r="D277" i="5"/>
  <c r="B282" i="4"/>
  <c r="D277" i="3"/>
  <c r="C282" i="4"/>
  <c r="D595" i="1"/>
  <c r="D282" i="4"/>
  <c r="F282" i="4" s="1"/>
  <c r="D281" i="2"/>
  <c r="E282" i="4"/>
  <c r="D278" i="5"/>
  <c r="B283" i="4"/>
  <c r="D278" i="3"/>
  <c r="C283" i="4" s="1"/>
  <c r="D598" i="1"/>
  <c r="D283" i="4" s="1"/>
  <c r="F283" i="4" s="1"/>
  <c r="D282" i="2"/>
  <c r="E283" i="4"/>
  <c r="H283" i="4" s="1"/>
  <c r="D279" i="5"/>
  <c r="B284" i="4"/>
  <c r="D279" i="3"/>
  <c r="C284" i="4"/>
  <c r="F284" i="4" s="1"/>
  <c r="D601" i="1"/>
  <c r="D284" i="4"/>
  <c r="D283" i="2"/>
  <c r="E284" i="4"/>
  <c r="H284" i="4" s="1"/>
  <c r="D280" i="5"/>
  <c r="B285" i="4" s="1"/>
  <c r="D604" i="1"/>
  <c r="D285" i="4"/>
  <c r="D284" i="2"/>
  <c r="E285" i="4" s="1"/>
  <c r="H285" i="4" s="1"/>
  <c r="D281" i="5"/>
  <c r="B286" i="4"/>
  <c r="D607" i="1"/>
  <c r="D286" i="4"/>
  <c r="D285" i="2"/>
  <c r="E286" i="4"/>
  <c r="H286" i="4" s="1"/>
  <c r="D282" i="5"/>
  <c r="B287" i="4"/>
  <c r="D282" i="3"/>
  <c r="C287" i="4" s="1"/>
  <c r="D610" i="1"/>
  <c r="D287" i="4" s="1"/>
  <c r="F287" i="4" s="1"/>
  <c r="D286" i="2"/>
  <c r="E287" i="4"/>
  <c r="H287" i="4" s="1"/>
  <c r="D283" i="5"/>
  <c r="B288" i="4"/>
  <c r="D283" i="3"/>
  <c r="C288" i="4"/>
  <c r="D287" i="2"/>
  <c r="E288" i="4"/>
  <c r="G288" i="4" s="1"/>
  <c r="D284" i="5"/>
  <c r="B289" i="4"/>
  <c r="D284" i="3"/>
  <c r="C289" i="4" s="1"/>
  <c r="F289" i="4" s="1"/>
  <c r="D616" i="1"/>
  <c r="D289" i="4" s="1"/>
  <c r="D288" i="2"/>
  <c r="E289" i="4"/>
  <c r="H289" i="4" s="1"/>
  <c r="D285" i="5"/>
  <c r="B290" i="4"/>
  <c r="D285" i="3"/>
  <c r="C290" i="4"/>
  <c r="F290" i="4" s="1"/>
  <c r="D619" i="1"/>
  <c r="D290" i="4"/>
  <c r="D289" i="2"/>
  <c r="E290" i="4"/>
  <c r="H290" i="4" s="1"/>
  <c r="D286" i="5"/>
  <c r="B291" i="4" s="1"/>
  <c r="D286" i="3"/>
  <c r="C291" i="4"/>
  <c r="D622" i="1"/>
  <c r="D291" i="4" s="1"/>
  <c r="F291" i="4" s="1"/>
  <c r="D290" i="2"/>
  <c r="E291" i="4" s="1"/>
  <c r="G291" i="4" s="1"/>
  <c r="D287" i="5"/>
  <c r="B292" i="4"/>
  <c r="D287" i="3"/>
  <c r="C292" i="4"/>
  <c r="D625" i="1"/>
  <c r="D292" i="4"/>
  <c r="D291" i="2"/>
  <c r="E292" i="4"/>
  <c r="G292" i="4"/>
  <c r="D288" i="5"/>
  <c r="B293" i="4" s="1"/>
  <c r="D628" i="1"/>
  <c r="D293" i="4" s="1"/>
  <c r="H293" i="4" s="1"/>
  <c r="D292" i="2"/>
  <c r="E293" i="4"/>
  <c r="D289" i="5"/>
  <c r="B294" i="4"/>
  <c r="D289" i="3"/>
  <c r="C294" i="4"/>
  <c r="D631" i="1"/>
  <c r="D294" i="4"/>
  <c r="D293" i="2"/>
  <c r="E294" i="4"/>
  <c r="G294" i="4"/>
  <c r="D290" i="5"/>
  <c r="B295" i="4" s="1"/>
  <c r="D290" i="3"/>
  <c r="C295" i="4" s="1"/>
  <c r="D634" i="1"/>
  <c r="D295" i="4"/>
  <c r="D294" i="2"/>
  <c r="E295" i="4" s="1"/>
  <c r="D291" i="5"/>
  <c r="B296" i="4"/>
  <c r="D637" i="1"/>
  <c r="D296" i="4"/>
  <c r="D295" i="2"/>
  <c r="E296" i="4"/>
  <c r="H296" i="4"/>
  <c r="D292" i="5"/>
  <c r="B297" i="4" s="1"/>
  <c r="D293" i="3"/>
  <c r="C298" i="4" s="1"/>
  <c r="D643" i="1"/>
  <c r="D298" i="4"/>
  <c r="D297" i="2"/>
  <c r="E298" i="4" s="1"/>
  <c r="D294" i="5"/>
  <c r="B299" i="4"/>
  <c r="D294" i="3"/>
  <c r="C299" i="4"/>
  <c r="D646" i="1"/>
  <c r="D299" i="4"/>
  <c r="F299" i="4" s="1"/>
  <c r="D298" i="2"/>
  <c r="E299" i="4"/>
  <c r="D295" i="5"/>
  <c r="B300" i="4"/>
  <c r="D295" i="3"/>
  <c r="C300" i="4" s="1"/>
  <c r="D649" i="1"/>
  <c r="D300" i="4" s="1"/>
  <c r="D299" i="2"/>
  <c r="E300" i="4"/>
  <c r="F300" i="4"/>
  <c r="D296" i="5"/>
  <c r="B301" i="4"/>
  <c r="D652" i="1"/>
  <c r="D301" i="4"/>
  <c r="D300" i="2"/>
  <c r="E301" i="4"/>
  <c r="H301" i="4" s="1"/>
  <c r="D297" i="5"/>
  <c r="B302" i="4"/>
  <c r="D301" i="2"/>
  <c r="E302" i="4" s="1"/>
  <c r="D298" i="5"/>
  <c r="B303" i="4" s="1"/>
  <c r="D298" i="3"/>
  <c r="C303" i="4"/>
  <c r="D658" i="1"/>
  <c r="D303" i="4" s="1"/>
  <c r="F303" i="4" s="1"/>
  <c r="D302" i="2"/>
  <c r="E303" i="4" s="1"/>
  <c r="G303" i="4" s="1"/>
  <c r="H303" i="4"/>
  <c r="D299" i="5"/>
  <c r="B304" i="4"/>
  <c r="D303" i="2"/>
  <c r="E304" i="4"/>
  <c r="D300" i="5"/>
  <c r="B305" i="4"/>
  <c r="G305" i="4"/>
  <c r="D301" i="5"/>
  <c r="B306" i="4" s="1"/>
  <c r="D301" i="3"/>
  <c r="C306" i="4"/>
  <c r="D667" i="1"/>
  <c r="D306" i="4" s="1"/>
  <c r="F306" i="4" s="1"/>
  <c r="D305" i="2"/>
  <c r="E306" i="4" s="1"/>
  <c r="G306" i="4" s="1"/>
  <c r="H306" i="4"/>
  <c r="D302" i="5"/>
  <c r="B307" i="4"/>
  <c r="D302" i="3"/>
  <c r="C307" i="4"/>
  <c r="D670" i="1"/>
  <c r="D307" i="4"/>
  <c r="D306" i="2"/>
  <c r="E307" i="4"/>
  <c r="G307" i="4"/>
  <c r="D303" i="5"/>
  <c r="B308" i="4" s="1"/>
  <c r="D303" i="3"/>
  <c r="C308" i="4" s="1"/>
  <c r="D673" i="1"/>
  <c r="D308" i="4"/>
  <c r="D307" i="2"/>
  <c r="E308" i="4" s="1"/>
  <c r="D304" i="3"/>
  <c r="C309" i="4"/>
  <c r="F309" i="4" s="1"/>
  <c r="D676" i="1"/>
  <c r="D309" i="4"/>
  <c r="D308" i="2"/>
  <c r="E309" i="4"/>
  <c r="H309" i="4" s="1"/>
  <c r="D305" i="5"/>
  <c r="B310" i="4" s="1"/>
  <c r="D679" i="1"/>
  <c r="D310" i="4"/>
  <c r="D309" i="2"/>
  <c r="E310" i="4" s="1"/>
  <c r="H310" i="4" s="1"/>
  <c r="D306" i="5"/>
  <c r="B311" i="4"/>
  <c r="D682" i="1"/>
  <c r="D311" i="4"/>
  <c r="D310" i="2"/>
  <c r="E311" i="4"/>
  <c r="D307" i="5"/>
  <c r="B312" i="4"/>
  <c r="D307" i="3"/>
  <c r="C312" i="4" s="1"/>
  <c r="D685" i="1"/>
  <c r="D312" i="4" s="1"/>
  <c r="D311" i="2"/>
  <c r="E312" i="4"/>
  <c r="F312" i="4"/>
  <c r="D308" i="5"/>
  <c r="B313" i="4"/>
  <c r="D308" i="3"/>
  <c r="C313" i="4"/>
  <c r="F313" i="4" s="1"/>
  <c r="D688" i="1"/>
  <c r="D313" i="4"/>
  <c r="D312" i="2"/>
  <c r="E313" i="4"/>
  <c r="H313" i="4" s="1"/>
  <c r="D309" i="5"/>
  <c r="B314" i="4" s="1"/>
  <c r="D309" i="3"/>
  <c r="C314" i="4"/>
  <c r="D691" i="1"/>
  <c r="D314" i="4" s="1"/>
  <c r="F314" i="4" s="1"/>
  <c r="D313" i="2"/>
  <c r="E314" i="4" s="1"/>
  <c r="G314" i="4" s="1"/>
  <c r="H314" i="4"/>
  <c r="B315" i="4"/>
  <c r="C315" i="4"/>
  <c r="D694" i="1"/>
  <c r="D315" i="4"/>
  <c r="F315" i="4" s="1"/>
  <c r="D314" i="2"/>
  <c r="E315" i="4"/>
  <c r="B316" i="4"/>
  <c r="C316" i="4"/>
  <c r="D697" i="1"/>
  <c r="D315" i="2"/>
  <c r="E316" i="4"/>
  <c r="G316" i="4" s="1"/>
  <c r="D312" i="5"/>
  <c r="B317" i="4"/>
  <c r="D312" i="3"/>
  <c r="C317" i="4" s="1"/>
  <c r="D700" i="1"/>
  <c r="D317" i="4" s="1"/>
  <c r="F317" i="4" s="1"/>
  <c r="D316" i="2"/>
  <c r="E317" i="4"/>
  <c r="D313" i="5"/>
  <c r="B318" i="4"/>
  <c r="D313" i="3"/>
  <c r="C318" i="4"/>
  <c r="F318" i="4" s="1"/>
  <c r="D703" i="1"/>
  <c r="D318" i="4"/>
  <c r="D317" i="2"/>
  <c r="E318" i="4"/>
  <c r="H318" i="4" s="1"/>
  <c r="G318" i="4"/>
  <c r="D314" i="5"/>
  <c r="B319" i="4" s="1"/>
  <c r="D314" i="3"/>
  <c r="C319" i="4"/>
  <c r="D706" i="1"/>
  <c r="D319" i="4" s="1"/>
  <c r="F319" i="4" s="1"/>
  <c r="D318" i="2"/>
  <c r="E319" i="4" s="1"/>
  <c r="G319" i="4" s="1"/>
  <c r="H319" i="4"/>
  <c r="D315" i="3"/>
  <c r="C320" i="4"/>
  <c r="D709" i="1"/>
  <c r="D320" i="4"/>
  <c r="F320" i="4" s="1"/>
  <c r="D319" i="2"/>
  <c r="E320" i="4"/>
  <c r="D320" i="2"/>
  <c r="E321" i="4"/>
  <c r="D321" i="2"/>
  <c r="E322" i="4" s="1"/>
  <c r="D318" i="3"/>
  <c r="C323" i="4" s="1"/>
  <c r="G323" i="4" s="1"/>
  <c r="D322" i="2"/>
  <c r="E323" i="4"/>
  <c r="D319" i="3"/>
  <c r="C324" i="4"/>
  <c r="D721" i="1"/>
  <c r="D324" i="4"/>
  <c r="F324" i="4"/>
  <c r="D320" i="5"/>
  <c r="B325" i="4" s="1"/>
  <c r="D320" i="3"/>
  <c r="C325" i="4" s="1"/>
  <c r="F325" i="4" s="1"/>
  <c r="D724" i="1"/>
  <c r="D325" i="4"/>
  <c r="D264" i="2"/>
  <c r="D266" i="2"/>
  <c r="D267" i="2"/>
  <c r="D280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119" i="1"/>
  <c r="D120" i="1"/>
  <c r="D122" i="1"/>
  <c r="D123" i="1"/>
  <c r="D125" i="1"/>
  <c r="D126" i="1"/>
  <c r="D128" i="1"/>
  <c r="D134" i="1"/>
  <c r="D135" i="1"/>
  <c r="D137" i="1"/>
  <c r="D141" i="1"/>
  <c r="D143" i="1"/>
  <c r="D144" i="1"/>
  <c r="D146" i="1"/>
  <c r="D147" i="1"/>
  <c r="D149" i="1"/>
  <c r="D150" i="1"/>
  <c r="D152" i="1"/>
  <c r="D159" i="1"/>
  <c r="D161" i="1"/>
  <c r="D162" i="1"/>
  <c r="D164" i="1"/>
  <c r="D165" i="1"/>
  <c r="D167" i="1"/>
  <c r="D168" i="1"/>
  <c r="D170" i="1"/>
  <c r="D171" i="1"/>
  <c r="D173" i="1"/>
  <c r="D174" i="1"/>
  <c r="D176" i="1"/>
  <c r="D177" i="1"/>
  <c r="D179" i="1"/>
  <c r="D183" i="1"/>
  <c r="D189" i="1"/>
  <c r="D191" i="1"/>
  <c r="D192" i="1"/>
  <c r="D194" i="1"/>
  <c r="D195" i="1"/>
  <c r="D197" i="1"/>
  <c r="D198" i="1"/>
  <c r="D200" i="1"/>
  <c r="D201" i="1"/>
  <c r="D203" i="1"/>
  <c r="D204" i="1"/>
  <c r="D206" i="1"/>
  <c r="D207" i="1"/>
  <c r="D209" i="1"/>
  <c r="D210" i="1"/>
  <c r="D212" i="1"/>
  <c r="D213" i="1"/>
  <c r="D215" i="1"/>
  <c r="D216" i="1"/>
  <c r="D218" i="1"/>
  <c r="D219" i="1"/>
  <c r="D221" i="1"/>
  <c r="D222" i="1"/>
  <c r="D224" i="1"/>
  <c r="D225" i="1"/>
  <c r="D227" i="1"/>
  <c r="D228" i="1"/>
  <c r="D231" i="1"/>
  <c r="D233" i="1"/>
  <c r="D234" i="1"/>
  <c r="D236" i="1"/>
  <c r="D237" i="1"/>
  <c r="D239" i="1"/>
  <c r="D240" i="1"/>
  <c r="D242" i="1"/>
  <c r="D243" i="1"/>
  <c r="D245" i="1"/>
  <c r="D246" i="1"/>
  <c r="D248" i="1"/>
  <c r="D249" i="1"/>
  <c r="D252" i="1"/>
  <c r="D254" i="1"/>
  <c r="D255" i="1"/>
  <c r="D257" i="1"/>
  <c r="D258" i="1"/>
  <c r="D260" i="1"/>
  <c r="D261" i="1"/>
  <c r="D263" i="1"/>
  <c r="D264" i="1"/>
  <c r="D267" i="1"/>
  <c r="D273" i="1"/>
  <c r="D275" i="1"/>
  <c r="D276" i="1"/>
  <c r="D278" i="1"/>
  <c r="D279" i="1"/>
  <c r="D281" i="1"/>
  <c r="D282" i="1"/>
  <c r="D284" i="1"/>
  <c r="D285" i="1"/>
  <c r="D287" i="1"/>
  <c r="D288" i="1"/>
  <c r="D290" i="1"/>
  <c r="D293" i="1"/>
  <c r="D294" i="1"/>
  <c r="D296" i="1"/>
  <c r="D297" i="1"/>
  <c r="D299" i="1"/>
  <c r="D300" i="1"/>
  <c r="D302" i="1"/>
  <c r="D303" i="1"/>
  <c r="D305" i="1"/>
  <c r="D306" i="1"/>
  <c r="D308" i="1"/>
  <c r="D309" i="1"/>
  <c r="D311" i="1"/>
  <c r="D312" i="1"/>
  <c r="D314" i="1"/>
  <c r="D315" i="1"/>
  <c r="D317" i="1"/>
  <c r="D318" i="1"/>
  <c r="D320" i="1"/>
  <c r="D321" i="1"/>
  <c r="D323" i="1"/>
  <c r="D324" i="1"/>
  <c r="D326" i="1"/>
  <c r="D330" i="1"/>
  <c r="D332" i="1"/>
  <c r="D333" i="1"/>
  <c r="D335" i="1"/>
  <c r="D336" i="1"/>
  <c r="D338" i="1"/>
  <c r="D339" i="1"/>
  <c r="D341" i="1"/>
  <c r="D342" i="1"/>
  <c r="D344" i="1"/>
  <c r="D345" i="1"/>
  <c r="D347" i="1"/>
  <c r="D348" i="1"/>
  <c r="D350" i="1"/>
  <c r="D351" i="1"/>
  <c r="D353" i="1"/>
  <c r="D354" i="1"/>
  <c r="D356" i="1"/>
  <c r="D357" i="1"/>
  <c r="D359" i="1"/>
  <c r="D360" i="1"/>
  <c r="D362" i="1"/>
  <c r="D363" i="1"/>
  <c r="D365" i="1"/>
  <c r="D366" i="1"/>
  <c r="D368" i="1"/>
  <c r="D369" i="1"/>
  <c r="D371" i="1"/>
  <c r="D372" i="1"/>
  <c r="D374" i="1"/>
  <c r="D375" i="1"/>
  <c r="D377" i="1"/>
  <c r="D384" i="1"/>
  <c r="D386" i="1"/>
  <c r="D387" i="1"/>
  <c r="D389" i="1"/>
  <c r="D390" i="1"/>
  <c r="D393" i="1"/>
  <c r="D395" i="1"/>
  <c r="D396" i="1"/>
  <c r="D398" i="1"/>
  <c r="D399" i="1"/>
  <c r="D401" i="1"/>
  <c r="D402" i="1"/>
  <c r="D404" i="1"/>
  <c r="D405" i="1"/>
  <c r="D407" i="1"/>
  <c r="D408" i="1"/>
  <c r="D410" i="1"/>
  <c r="D411" i="1"/>
  <c r="D413" i="1"/>
  <c r="D414" i="1"/>
  <c r="D416" i="1"/>
  <c r="D417" i="1"/>
  <c r="D419" i="1"/>
  <c r="D420" i="1"/>
  <c r="D422" i="1"/>
  <c r="D423" i="1"/>
  <c r="D425" i="1"/>
  <c r="D428" i="1"/>
  <c r="D429" i="1"/>
  <c r="D431" i="1"/>
  <c r="D432" i="1"/>
  <c r="D434" i="1"/>
  <c r="D435" i="1"/>
  <c r="D437" i="1"/>
  <c r="D438" i="1"/>
  <c r="D440" i="1"/>
  <c r="D441" i="1"/>
  <c r="D443" i="1"/>
  <c r="D444" i="1"/>
  <c r="D446" i="1"/>
  <c r="D447" i="1"/>
  <c r="D449" i="1"/>
  <c r="D450" i="1"/>
  <c r="D452" i="1"/>
  <c r="D453" i="1"/>
  <c r="D455" i="1"/>
  <c r="D456" i="1"/>
  <c r="D458" i="1"/>
  <c r="D459" i="1"/>
  <c r="D461" i="1"/>
  <c r="D462" i="1"/>
  <c r="D464" i="1"/>
  <c r="D465" i="1"/>
  <c r="D467" i="1"/>
  <c r="D468" i="1"/>
  <c r="D470" i="1"/>
  <c r="D471" i="1"/>
  <c r="D473" i="1"/>
  <c r="D474" i="1"/>
  <c r="D477" i="1"/>
  <c r="D479" i="1"/>
  <c r="D480" i="1"/>
  <c r="D491" i="1"/>
  <c r="D492" i="1"/>
  <c r="D494" i="1"/>
  <c r="D495" i="1"/>
  <c r="D497" i="1"/>
  <c r="D498" i="1"/>
  <c r="D500" i="1"/>
  <c r="D501" i="1"/>
  <c r="D503" i="1"/>
  <c r="D510" i="1"/>
  <c r="D516" i="1"/>
  <c r="D518" i="1"/>
  <c r="D519" i="1"/>
  <c r="D531" i="1"/>
  <c r="D533" i="1"/>
  <c r="D534" i="1"/>
  <c r="D536" i="1"/>
  <c r="D537" i="1"/>
  <c r="D539" i="1"/>
  <c r="D551" i="1"/>
  <c r="D552" i="1"/>
  <c r="D554" i="1"/>
  <c r="D555" i="1"/>
  <c r="D557" i="1"/>
  <c r="D558" i="1"/>
  <c r="D561" i="1"/>
  <c r="D567" i="1"/>
  <c r="D570" i="1"/>
  <c r="D573" i="1"/>
  <c r="D575" i="1"/>
  <c r="D578" i="1"/>
  <c r="D579" i="1"/>
  <c r="D581" i="1"/>
  <c r="D582" i="1"/>
  <c r="D587" i="1"/>
  <c r="D588" i="1"/>
  <c r="D590" i="1"/>
  <c r="D591" i="1"/>
  <c r="D594" i="1"/>
  <c r="D596" i="1"/>
  <c r="D597" i="1"/>
  <c r="D600" i="1"/>
  <c r="D602" i="1"/>
  <c r="D603" i="1"/>
  <c r="D605" i="1"/>
  <c r="D606" i="1"/>
  <c r="D608" i="1"/>
  <c r="D609" i="1"/>
  <c r="D611" i="1"/>
  <c r="D615" i="1"/>
  <c r="D617" i="1"/>
  <c r="D618" i="1"/>
  <c r="D620" i="1"/>
  <c r="D621" i="1"/>
  <c r="D623" i="1"/>
  <c r="D624" i="1"/>
  <c r="D626" i="1"/>
  <c r="D627" i="1"/>
  <c r="D630" i="1"/>
  <c r="D632" i="1"/>
  <c r="D633" i="1"/>
  <c r="D635" i="1"/>
  <c r="D636" i="1"/>
  <c r="D638" i="1"/>
  <c r="D645" i="1"/>
  <c r="D647" i="1"/>
  <c r="D648" i="1"/>
  <c r="D651" i="1"/>
  <c r="D657" i="1"/>
  <c r="D659" i="1"/>
  <c r="D663" i="1"/>
  <c r="D665" i="1"/>
  <c r="D666" i="1"/>
  <c r="D668" i="1"/>
  <c r="D669" i="1"/>
  <c r="D671" i="1"/>
  <c r="D672" i="1"/>
  <c r="D674" i="1"/>
  <c r="D675" i="1"/>
  <c r="D677" i="1"/>
  <c r="D678" i="1"/>
  <c r="D680" i="1"/>
  <c r="D681" i="1"/>
  <c r="D683" i="1"/>
  <c r="D684" i="1"/>
  <c r="D686" i="1"/>
  <c r="D687" i="1"/>
  <c r="D689" i="1"/>
  <c r="D690" i="1"/>
  <c r="D692" i="1"/>
  <c r="D693" i="1"/>
  <c r="D695" i="1"/>
  <c r="D696" i="1"/>
  <c r="D699" i="1"/>
  <c r="D701" i="1"/>
  <c r="D702" i="1"/>
  <c r="D704" i="1"/>
  <c r="D705" i="1"/>
  <c r="D707" i="1"/>
  <c r="D708" i="1"/>
  <c r="D710" i="1"/>
  <c r="D711" i="1"/>
  <c r="D714" i="1"/>
  <c r="D719" i="1"/>
  <c r="D720" i="1"/>
  <c r="D722" i="1"/>
  <c r="D723" i="1"/>
  <c r="D725" i="1"/>
  <c r="D726" i="1"/>
  <c r="D737" i="1"/>
  <c r="D738" i="1"/>
  <c r="D740" i="1"/>
  <c r="D741" i="1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G313" i="4" l="1"/>
  <c r="G298" i="4"/>
  <c r="H298" i="4"/>
  <c r="G295" i="4"/>
  <c r="H295" i="4"/>
  <c r="G256" i="4"/>
  <c r="H256" i="4"/>
  <c r="F296" i="1"/>
  <c r="H317" i="4"/>
  <c r="F298" i="4"/>
  <c r="F295" i="4"/>
  <c r="G284" i="4"/>
  <c r="G309" i="4"/>
  <c r="F294" i="4"/>
  <c r="H294" i="4"/>
  <c r="F270" i="4"/>
  <c r="H270" i="4"/>
  <c r="H269" i="4"/>
  <c r="G268" i="4"/>
  <c r="G262" i="4"/>
  <c r="H262" i="4"/>
  <c r="G231" i="4"/>
  <c r="H231" i="4"/>
  <c r="F215" i="4"/>
  <c r="H215" i="4"/>
  <c r="F199" i="4"/>
  <c r="H199" i="4"/>
  <c r="G187" i="4"/>
  <c r="H187" i="4"/>
  <c r="F140" i="4"/>
  <c r="H140" i="4"/>
  <c r="G308" i="4"/>
  <c r="H308" i="4"/>
  <c r="G247" i="4"/>
  <c r="H247" i="4"/>
  <c r="G160" i="4"/>
  <c r="F160" i="4"/>
  <c r="G117" i="4"/>
  <c r="H117" i="4"/>
  <c r="L117" i="4"/>
  <c r="H312" i="4"/>
  <c r="H311" i="4"/>
  <c r="F308" i="4"/>
  <c r="H300" i="4"/>
  <c r="G299" i="4"/>
  <c r="H299" i="4"/>
  <c r="H292" i="4"/>
  <c r="F292" i="4"/>
  <c r="H291" i="4"/>
  <c r="G290" i="4"/>
  <c r="F261" i="4"/>
  <c r="H261" i="4"/>
  <c r="G257" i="4"/>
  <c r="H257" i="4"/>
  <c r="G251" i="4"/>
  <c r="H251" i="4"/>
  <c r="H244" i="4"/>
  <c r="G241" i="4"/>
  <c r="H241" i="4"/>
  <c r="H239" i="4"/>
  <c r="H235" i="4"/>
  <c r="F235" i="4"/>
  <c r="H234" i="4"/>
  <c r="G233" i="4"/>
  <c r="G230" i="4"/>
  <c r="H230" i="4"/>
  <c r="H226" i="4"/>
  <c r="H225" i="4"/>
  <c r="H224" i="4"/>
  <c r="G224" i="4"/>
  <c r="H206" i="4"/>
  <c r="G206" i="4"/>
  <c r="G190" i="4"/>
  <c r="H190" i="4"/>
  <c r="G185" i="4"/>
  <c r="H181" i="4"/>
  <c r="G176" i="4"/>
  <c r="F162" i="4"/>
  <c r="H162" i="4"/>
  <c r="F151" i="4"/>
  <c r="G151" i="4"/>
  <c r="L116" i="4"/>
  <c r="G118" i="4"/>
  <c r="H57" i="4"/>
  <c r="G57" i="4"/>
  <c r="G320" i="4"/>
  <c r="H320" i="4"/>
  <c r="F307" i="4"/>
  <c r="H307" i="4"/>
  <c r="G282" i="4"/>
  <c r="H282" i="4"/>
  <c r="G213" i="4"/>
  <c r="H213" i="4"/>
  <c r="G207" i="4"/>
  <c r="H207" i="4"/>
  <c r="H200" i="4"/>
  <c r="G200" i="4"/>
  <c r="G194" i="4"/>
  <c r="H194" i="4"/>
  <c r="H184" i="4"/>
  <c r="G184" i="4"/>
  <c r="F177" i="4"/>
  <c r="H177" i="4"/>
  <c r="H175" i="4"/>
  <c r="G175" i="4"/>
  <c r="J115" i="4"/>
  <c r="G315" i="4"/>
  <c r="H315" i="4"/>
  <c r="G263" i="4"/>
  <c r="H263" i="4"/>
  <c r="H229" i="4"/>
  <c r="F229" i="4"/>
  <c r="G227" i="4"/>
  <c r="F222" i="4"/>
  <c r="H222" i="4"/>
  <c r="F210" i="4"/>
  <c r="H210" i="4"/>
  <c r="G201" i="4"/>
  <c r="H201" i="4"/>
  <c r="F193" i="4"/>
  <c r="H193" i="4"/>
  <c r="F126" i="4"/>
  <c r="H126" i="4"/>
  <c r="F250" i="4"/>
  <c r="H250" i="4"/>
  <c r="F256" i="4"/>
  <c r="G216" i="4"/>
  <c r="H216" i="4"/>
  <c r="H214" i="4"/>
  <c r="H202" i="4"/>
  <c r="G202" i="4"/>
  <c r="G198" i="4"/>
  <c r="H186" i="4"/>
  <c r="F177" i="5"/>
  <c r="B165" i="4"/>
  <c r="G138" i="4"/>
  <c r="F138" i="4"/>
  <c r="F353" i="4"/>
  <c r="H353" i="4"/>
  <c r="G317" i="4"/>
  <c r="G312" i="4"/>
  <c r="G300" i="4"/>
  <c r="G289" i="4"/>
  <c r="G287" i="4"/>
  <c r="G283" i="4"/>
  <c r="G279" i="4"/>
  <c r="G244" i="4"/>
  <c r="G232" i="4"/>
  <c r="G226" i="4"/>
  <c r="G214" i="4"/>
  <c r="H211" i="4"/>
  <c r="G197" i="4"/>
  <c r="G192" i="4"/>
  <c r="G179" i="4"/>
  <c r="G161" i="4"/>
  <c r="H157" i="4"/>
  <c r="H154" i="4"/>
  <c r="H148" i="4"/>
  <c r="G139" i="4"/>
  <c r="H135" i="4"/>
  <c r="H131" i="4"/>
  <c r="B123" i="4"/>
  <c r="G114" i="4"/>
  <c r="F107" i="4"/>
  <c r="H107" i="4"/>
  <c r="H104" i="4"/>
  <c r="G104" i="4"/>
  <c r="F91" i="4"/>
  <c r="H89" i="4"/>
  <c r="H77" i="4"/>
  <c r="G77" i="4"/>
  <c r="H51" i="4"/>
  <c r="H48" i="4"/>
  <c r="G48" i="4"/>
  <c r="G47" i="4"/>
  <c r="H47" i="4"/>
  <c r="H29" i="4"/>
  <c r="G29" i="4"/>
  <c r="F18" i="4"/>
  <c r="K115" i="4"/>
  <c r="F16" i="4"/>
  <c r="H16" i="4"/>
  <c r="L115" i="4"/>
  <c r="H98" i="4"/>
  <c r="G98" i="4"/>
  <c r="H44" i="4"/>
  <c r="G44" i="4"/>
  <c r="F37" i="4"/>
  <c r="H37" i="4"/>
  <c r="G174" i="4"/>
  <c r="H174" i="4"/>
  <c r="H169" i="4"/>
  <c r="G169" i="4"/>
  <c r="G168" i="4"/>
  <c r="H168" i="4"/>
  <c r="G166" i="4"/>
  <c r="H166" i="4"/>
  <c r="G164" i="4"/>
  <c r="H164" i="4"/>
  <c r="H147" i="4"/>
  <c r="G147" i="4"/>
  <c r="G146" i="4"/>
  <c r="H146" i="4"/>
  <c r="F105" i="4"/>
  <c r="H105" i="4"/>
  <c r="F102" i="4"/>
  <c r="H102" i="4"/>
  <c r="G96" i="4"/>
  <c r="H96" i="4"/>
  <c r="G95" i="4"/>
  <c r="H95" i="4"/>
  <c r="H69" i="4"/>
  <c r="G69" i="4"/>
  <c r="G68" i="4"/>
  <c r="H68" i="4"/>
  <c r="G64" i="4"/>
  <c r="F335" i="4"/>
  <c r="H335" i="4"/>
  <c r="F30" i="4"/>
  <c r="H30" i="4"/>
  <c r="G195" i="4"/>
  <c r="G115" i="4"/>
  <c r="H115" i="4"/>
  <c r="H108" i="4"/>
  <c r="G108" i="4"/>
  <c r="F99" i="4"/>
  <c r="H99" i="4"/>
  <c r="H97" i="4"/>
  <c r="G97" i="4"/>
  <c r="G93" i="4"/>
  <c r="H93" i="4"/>
  <c r="H92" i="4"/>
  <c r="G92" i="4"/>
  <c r="G76" i="4"/>
  <c r="H76" i="4"/>
  <c r="G50" i="4"/>
  <c r="G326" i="4"/>
  <c r="H326" i="4"/>
  <c r="G111" i="4"/>
  <c r="H111" i="4"/>
  <c r="G43" i="4"/>
  <c r="H43" i="4"/>
  <c r="G173" i="4"/>
  <c r="F168" i="4"/>
  <c r="F166" i="4"/>
  <c r="F164" i="4"/>
  <c r="G163" i="4"/>
  <c r="G154" i="4"/>
  <c r="G148" i="4"/>
  <c r="F146" i="4"/>
  <c r="G145" i="4"/>
  <c r="G143" i="4"/>
  <c r="G141" i="4"/>
  <c r="H106" i="4"/>
  <c r="G106" i="4"/>
  <c r="F94" i="4"/>
  <c r="H94" i="4"/>
  <c r="G83" i="4"/>
  <c r="H83" i="4"/>
  <c r="H82" i="4"/>
  <c r="G82" i="4"/>
  <c r="G32" i="4"/>
  <c r="H31" i="4"/>
  <c r="L119" i="4"/>
  <c r="G331" i="4"/>
  <c r="H331" i="4"/>
  <c r="G335" i="4"/>
  <c r="F205" i="1"/>
  <c r="H196" i="4"/>
  <c r="F173" i="4"/>
  <c r="F163" i="4"/>
  <c r="H159" i="4"/>
  <c r="G159" i="4"/>
  <c r="G158" i="4"/>
  <c r="H158" i="4"/>
  <c r="F145" i="4"/>
  <c r="F143" i="4"/>
  <c r="F141" i="4"/>
  <c r="H137" i="4"/>
  <c r="G137" i="4"/>
  <c r="G136" i="4"/>
  <c r="H136" i="4"/>
  <c r="G132" i="4"/>
  <c r="H132" i="4"/>
  <c r="L118" i="4"/>
  <c r="F118" i="4"/>
  <c r="H114" i="4"/>
  <c r="G107" i="4"/>
  <c r="H87" i="4"/>
  <c r="G87" i="4"/>
  <c r="F84" i="4"/>
  <c r="H84" i="4"/>
  <c r="G62" i="4"/>
  <c r="H62" i="4"/>
  <c r="H49" i="4"/>
  <c r="G49" i="4"/>
  <c r="H41" i="4"/>
  <c r="F41" i="4"/>
  <c r="H15" i="4"/>
  <c r="G15" i="4"/>
  <c r="H12" i="4"/>
  <c r="G12" i="4"/>
  <c r="M115" i="4"/>
  <c r="G109" i="4"/>
  <c r="H66" i="4"/>
  <c r="F66" i="4"/>
  <c r="H65" i="4"/>
  <c r="H63" i="4"/>
  <c r="G63" i="4"/>
  <c r="G25" i="4"/>
  <c r="H25" i="4"/>
  <c r="H352" i="4"/>
  <c r="G352" i="4"/>
  <c r="H35" i="4"/>
  <c r="G35" i="4"/>
  <c r="H34" i="4"/>
  <c r="G34" i="4"/>
  <c r="F338" i="4"/>
  <c r="G338" i="4"/>
  <c r="F110" i="4"/>
  <c r="H109" i="4"/>
  <c r="G103" i="4"/>
  <c r="G58" i="4"/>
  <c r="F40" i="4"/>
  <c r="H329" i="4"/>
  <c r="G329" i="4"/>
  <c r="G105" i="4"/>
  <c r="H91" i="4"/>
  <c r="G91" i="4"/>
  <c r="G90" i="4"/>
  <c r="H90" i="4"/>
  <c r="F88" i="4"/>
  <c r="H81" i="4"/>
  <c r="G81" i="4"/>
  <c r="G80" i="4"/>
  <c r="H80" i="4"/>
  <c r="F78" i="4"/>
  <c r="H59" i="4"/>
  <c r="G55" i="4"/>
  <c r="H55" i="4"/>
  <c r="H26" i="4"/>
  <c r="G26" i="4"/>
  <c r="F21" i="4"/>
  <c r="H21" i="4"/>
  <c r="F20" i="4"/>
  <c r="G327" i="4"/>
  <c r="G328" i="4"/>
  <c r="H336" i="4"/>
  <c r="F13" i="4"/>
  <c r="H13" i="4"/>
  <c r="F305" i="4"/>
  <c r="G339" i="4"/>
  <c r="H339" i="4"/>
  <c r="H350" i="4"/>
  <c r="G350" i="4"/>
  <c r="F345" i="4"/>
  <c r="H33" i="4"/>
  <c r="H28" i="4"/>
  <c r="H18" i="4"/>
  <c r="G18" i="4"/>
  <c r="F10" i="4"/>
  <c r="H10" i="4"/>
  <c r="G333" i="4"/>
  <c r="G334" i="4"/>
  <c r="H348" i="4"/>
  <c r="G348" i="4"/>
  <c r="F347" i="4"/>
  <c r="F351" i="4"/>
  <c r="F67" i="4"/>
  <c r="F42" i="4"/>
  <c r="G17" i="4"/>
  <c r="H17" i="4"/>
  <c r="G344" i="4"/>
  <c r="H344" i="4"/>
  <c r="F349" i="4"/>
  <c r="G349" i="4"/>
  <c r="H346" i="4"/>
  <c r="G346" i="4"/>
  <c r="P115" i="4" l="1"/>
  <c r="O115" i="4"/>
  <c r="N115" i="4"/>
</calcChain>
</file>

<file path=xl/sharedStrings.xml><?xml version="1.0" encoding="utf-8"?>
<sst xmlns="http://schemas.openxmlformats.org/spreadsheetml/2006/main" count="986" uniqueCount="86">
  <si>
    <t>Date</t>
  </si>
  <si>
    <t>Weight gain (mg)</t>
  </si>
  <si>
    <t>air vol (m3)</t>
  </si>
  <si>
    <t>Conc. (ug/m3)</t>
  </si>
  <si>
    <t>Comments</t>
  </si>
  <si>
    <t>INV</t>
  </si>
  <si>
    <t>PM 2.5 Jasper Golf Results</t>
  </si>
  <si>
    <t>PM 2.5 Jasper Sport Results</t>
  </si>
  <si>
    <t>did not run</t>
  </si>
  <si>
    <t>xchg error</t>
  </si>
  <si>
    <t>Jasper (PO)</t>
  </si>
  <si>
    <t>Jasper Golf (NE)</t>
  </si>
  <si>
    <t>Jasper Sport (SW)</t>
  </si>
  <si>
    <t>From SW to PO</t>
  </si>
  <si>
    <t>From SW to NE</t>
  </si>
  <si>
    <t>From PO to NE</t>
  </si>
  <si>
    <t>PM 2.5 Jasper PO Results</t>
  </si>
  <si>
    <t>PM 2.5 Dale Results</t>
  </si>
  <si>
    <t>flagged data, &gt;10 days</t>
  </si>
  <si>
    <t>-----</t>
  </si>
  <si>
    <t>set up wrong</t>
  </si>
  <si>
    <t>ran wrong day</t>
  </si>
  <si>
    <t>no flow data</t>
  </si>
  <si>
    <t>Dale</t>
  </si>
  <si>
    <t>Average</t>
  </si>
  <si>
    <t>filter exchange error</t>
  </si>
  <si>
    <t>not set up</t>
  </si>
  <si>
    <t>&lt; 23 hours</t>
  </si>
  <si>
    <t>debris on filter</t>
  </si>
  <si>
    <t>Gain / Loss Across City</t>
  </si>
  <si>
    <t>PM2.5 Concentrations (ug/m3)</t>
  </si>
  <si>
    <t>Jasper Comparison PM2.5 Study</t>
  </si>
  <si>
    <t>Correlation PO to Sport</t>
  </si>
  <si>
    <t>Correlation PO to Golf</t>
  </si>
  <si>
    <t>Correlation Sport to Golf</t>
  </si>
  <si>
    <t>Correlation Dale to PO</t>
  </si>
  <si>
    <t>power failed</t>
  </si>
  <si>
    <t>flow halted</t>
  </si>
  <si>
    <t>machine malf</t>
  </si>
  <si>
    <t>exchange error</t>
  </si>
  <si>
    <t>ring on filter</t>
  </si>
  <si>
    <t>sampler not in wait mode</t>
  </si>
  <si>
    <t>no data</t>
  </si>
  <si>
    <t>no flow data yet</t>
  </si>
  <si>
    <t>?</t>
  </si>
  <si>
    <t>monitor malf.</t>
  </si>
  <si>
    <t>inv</t>
  </si>
  <si>
    <t>no volume on sheet</t>
  </si>
  <si>
    <t>----</t>
  </si>
  <si>
    <t>operator error</t>
  </si>
  <si>
    <t>everyday sampling started on 1/3</t>
  </si>
  <si>
    <t>power outage</t>
  </si>
  <si>
    <t>hole in filter</t>
  </si>
  <si>
    <t>lab error, hole</t>
  </si>
  <si>
    <t>&lt;23 hours</t>
  </si>
  <si>
    <t>ran &lt;23 hours</t>
  </si>
  <si>
    <t>GFI tripped</t>
  </si>
  <si>
    <t>this data is valid now</t>
  </si>
  <si>
    <t>1st stage inlet off</t>
  </si>
  <si>
    <t>2007</t>
  </si>
  <si>
    <t>exchg error</t>
  </si>
  <si>
    <t>torn on setup</t>
  </si>
  <si>
    <t>iNV</t>
  </si>
  <si>
    <t>wet sample</t>
  </si>
  <si>
    <t>flow data unavailable</t>
  </si>
  <si>
    <t>power failure</t>
  </si>
  <si>
    <t>filter wet</t>
  </si>
  <si>
    <t xml:space="preserve"> gain (mg)</t>
  </si>
  <si>
    <t>Weight</t>
  </si>
  <si>
    <t>2008</t>
  </si>
  <si>
    <t>2006</t>
  </si>
  <si>
    <t>in stop mode</t>
  </si>
  <si>
    <t>wait mode</t>
  </si>
  <si>
    <t>flag this…&gt;10 days</t>
  </si>
  <si>
    <t>time out of range</t>
  </si>
  <si>
    <t>filter scraped in field</t>
  </si>
  <si>
    <t>didn’t run</t>
  </si>
  <si>
    <t xml:space="preserve"> </t>
  </si>
  <si>
    <t>no weight gain</t>
  </si>
  <si>
    <t>machine malfunction</t>
  </si>
  <si>
    <t>uncertain data</t>
  </si>
  <si>
    <t>no reason given</t>
  </si>
  <si>
    <t>cal failure</t>
  </si>
  <si>
    <t>operator error -QA</t>
  </si>
  <si>
    <t>filter upside down</t>
  </si>
  <si>
    <t>filter damage, low piston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</si>
</sst>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7" formatCode="mm/dd/yy;@"/>
    <numFmt numFmtId="170" formatCode="m/d;@"/>
    <numFmt numFmtId="171" formatCode="0.0000"/>
  </numFmts>
  <fonts count="4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6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quotePrefix="1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0" fontId="0" fillId="0" borderId="0" xfId="0" applyFill="1"/>
    <xf numFmtId="165" fontId="0" fillId="0" borderId="0" xfId="0" applyNumberFormat="1" applyFill="1" applyBorder="1" applyAlignment="1">
      <alignment horizontal="center" vertical="center"/>
    </xf>
    <xf numFmtId="164" fontId="0" fillId="2" borderId="0" xfId="0" quotePrefix="1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170" fontId="2" fillId="0" borderId="0" xfId="0" applyNumberFormat="1" applyFont="1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0" fillId="2" borderId="0" xfId="0" applyFill="1"/>
    <xf numFmtId="164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164" fontId="0" fillId="0" borderId="2" xfId="0" quotePrefix="1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5" xfId="0" quotePrefix="1" applyNumberFormat="1" applyBorder="1" applyAlignment="1">
      <alignment horizontal="center"/>
    </xf>
    <xf numFmtId="164" fontId="0" fillId="0" borderId="4" xfId="0" quotePrefix="1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quotePrefix="1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5" xfId="0" quotePrefix="1" applyNumberFormat="1" applyFill="1" applyBorder="1" applyAlignment="1">
      <alignment horizontal="center"/>
    </xf>
    <xf numFmtId="165" fontId="0" fillId="0" borderId="0" xfId="0" applyNumberFormat="1"/>
    <xf numFmtId="164" fontId="2" fillId="0" borderId="5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64" fontId="2" fillId="0" borderId="4" xfId="0" quotePrefix="1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/>
    <xf numFmtId="164" fontId="0" fillId="2" borderId="5" xfId="0" quotePrefix="1" applyNumberFormat="1" applyFill="1" applyBorder="1" applyAlignment="1">
      <alignment horizontal="center"/>
    </xf>
    <xf numFmtId="164" fontId="0" fillId="2" borderId="1" xfId="0" quotePrefix="1" applyNumberFormat="1" applyFill="1" applyBorder="1" applyAlignment="1">
      <alignment horizontal="center"/>
    </xf>
    <xf numFmtId="164" fontId="0" fillId="2" borderId="4" xfId="0" quotePrefix="1" applyNumberFormat="1" applyFill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70" fontId="2" fillId="0" borderId="3" xfId="0" quotePrefix="1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170" fontId="2" fillId="0" borderId="3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0" borderId="6" xfId="0" quotePrefix="1" applyNumberFormat="1" applyBorder="1" applyAlignment="1">
      <alignment horizontal="center"/>
    </xf>
    <xf numFmtId="164" fontId="0" fillId="0" borderId="6" xfId="0" quotePrefix="1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0" fontId="0" fillId="0" borderId="0" xfId="0" applyBorder="1"/>
    <xf numFmtId="165" fontId="0" fillId="0" borderId="8" xfId="0" quotePrefix="1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9" xfId="0" quotePrefix="1" applyNumberFormat="1" applyBorder="1" applyAlignment="1">
      <alignment horizontal="center"/>
    </xf>
    <xf numFmtId="170" fontId="0" fillId="0" borderId="1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70" fontId="2" fillId="3" borderId="3" xfId="0" quotePrefix="1" applyNumberFormat="1" applyFont="1" applyFill="1" applyBorder="1" applyAlignment="1">
      <alignment horizontal="center" vertical="center"/>
    </xf>
    <xf numFmtId="164" fontId="0" fillId="3" borderId="5" xfId="0" quotePrefix="1" applyNumberFormat="1" applyFill="1" applyBorder="1" applyAlignment="1">
      <alignment horizontal="center"/>
    </xf>
    <xf numFmtId="164" fontId="0" fillId="3" borderId="1" xfId="0" quotePrefix="1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4" xfId="0" quotePrefix="1" applyNumberForma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1" xfId="0" applyBorder="1"/>
    <xf numFmtId="170" fontId="1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February 2006</a:t>
            </a:r>
          </a:p>
        </c:rich>
      </c:tx>
      <c:layout>
        <c:manualLayout>
          <c:xMode val="edge"/>
          <c:yMode val="edge"/>
          <c:x val="0.34229301161343412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1394732475926"/>
          <c:y val="0.18561182158199596"/>
          <c:w val="0.79029415916631107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Comparison!$A$7:$A$16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Comparison!$C$7:$C$16</c:f>
              <c:numCache>
                <c:formatCode>0.0</c:formatCode>
                <c:ptCount val="10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5-4194-A27B-828ED3343988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Comparison!$A$7:$A$16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Comparison!$D$7:$D$16</c:f>
              <c:numCache>
                <c:formatCode>0.0</c:formatCode>
                <c:ptCount val="10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5-4194-A27B-828ED3343988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Comparison!$A$7:$A$16</c:f>
              <c:numCache>
                <c:formatCode>m/d;@</c:formatCode>
                <c:ptCount val="10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</c:numCache>
            </c:numRef>
          </c:cat>
          <c:val>
            <c:numRef>
              <c:f>Comparison!$E$7:$E$16</c:f>
              <c:numCache>
                <c:formatCode>0.0</c:formatCode>
                <c:ptCount val="10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5-4194-A27B-828ED3343988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Comparison!$B$7:$B$16</c:f>
              <c:numCache>
                <c:formatCode>0.0</c:formatCode>
                <c:ptCount val="10"/>
                <c:pt idx="0">
                  <c:v>9.2083333333333339</c:v>
                </c:pt>
                <c:pt idx="1">
                  <c:v>11.75</c:v>
                </c:pt>
                <c:pt idx="3">
                  <c:v>17.208333333333332</c:v>
                </c:pt>
                <c:pt idx="4">
                  <c:v>10.625</c:v>
                </c:pt>
                <c:pt idx="5">
                  <c:v>11.166666666666666</c:v>
                </c:pt>
                <c:pt idx="6">
                  <c:v>10.25</c:v>
                </c:pt>
                <c:pt idx="7">
                  <c:v>17.833333333333332</c:v>
                </c:pt>
                <c:pt idx="8">
                  <c:v>7.75</c:v>
                </c:pt>
                <c:pt idx="9">
                  <c:v>11.458333333333334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25-4194-A27B-828ED334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01647"/>
        <c:axId val="1"/>
      </c:lineChart>
      <c:dateAx>
        <c:axId val="848101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67556273329887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880231473800244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1016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121394732475926"/>
          <c:y val="0.93752909880702029"/>
          <c:w val="0.78861625224663756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PO to Jasper Golf</a:t>
            </a:r>
          </a:p>
        </c:rich>
      </c:tx>
      <c:layout>
        <c:manualLayout>
          <c:xMode val="edge"/>
          <c:yMode val="edge"/>
          <c:x val="0.33168560955594262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8996334457992"/>
          <c:y val="0.29179402362870871"/>
          <c:w val="0.83253087998541608"/>
          <c:h val="0.50426540005738008"/>
        </c:manualLayout>
      </c:layout>
      <c:scatterChart>
        <c:scatterStyle val="lineMarker"/>
        <c:varyColors val="0"/>
        <c:ser>
          <c:idx val="0"/>
          <c:order val="0"/>
          <c:tx>
            <c:v>PO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2423873974651729"/>
                  <c:y val="0.8555514090861167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Comparison!$D$7:$D$118</c:f>
              <c:numCache>
                <c:formatCode>0.0</c:formatCode>
                <c:ptCount val="112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  <c:pt idx="10">
                  <c:v>11.333333333333334</c:v>
                </c:pt>
                <c:pt idx="11">
                  <c:v>26.333333333333332</c:v>
                </c:pt>
                <c:pt idx="12">
                  <c:v>11.875</c:v>
                </c:pt>
                <c:pt idx="13">
                  <c:v>6.291666666666667</c:v>
                </c:pt>
                <c:pt idx="14">
                  <c:v>8.0416666666666661</c:v>
                </c:pt>
                <c:pt idx="15">
                  <c:v>5.25</c:v>
                </c:pt>
                <c:pt idx="17">
                  <c:v>15.791666666666666</c:v>
                </c:pt>
                <c:pt idx="18">
                  <c:v>10.875</c:v>
                </c:pt>
                <c:pt idx="19">
                  <c:v>16.416666666666668</c:v>
                </c:pt>
                <c:pt idx="20">
                  <c:v>12.875536480686694</c:v>
                </c:pt>
                <c:pt idx="21">
                  <c:v>9.625</c:v>
                </c:pt>
                <c:pt idx="22">
                  <c:v>5.958333333333333</c:v>
                </c:pt>
                <c:pt idx="23">
                  <c:v>13.5</c:v>
                </c:pt>
                <c:pt idx="24">
                  <c:v>16.458333333333332</c:v>
                </c:pt>
                <c:pt idx="25">
                  <c:v>11.291666666666666</c:v>
                </c:pt>
                <c:pt idx="26">
                  <c:v>18.333333333333332</c:v>
                </c:pt>
                <c:pt idx="27">
                  <c:v>9.5833333333333339</c:v>
                </c:pt>
                <c:pt idx="28">
                  <c:v>6.666666666666667</c:v>
                </c:pt>
                <c:pt idx="29">
                  <c:v>15.833333333333334</c:v>
                </c:pt>
                <c:pt idx="30">
                  <c:v>8</c:v>
                </c:pt>
                <c:pt idx="31">
                  <c:v>6.166666666666667</c:v>
                </c:pt>
                <c:pt idx="32">
                  <c:v>17.375</c:v>
                </c:pt>
                <c:pt idx="33">
                  <c:v>5.208333333333333</c:v>
                </c:pt>
                <c:pt idx="34">
                  <c:v>6.458333333333333</c:v>
                </c:pt>
                <c:pt idx="35">
                  <c:v>7.791666666666667</c:v>
                </c:pt>
                <c:pt idx="36">
                  <c:v>4.458333333333333</c:v>
                </c:pt>
                <c:pt idx="37">
                  <c:v>9.375</c:v>
                </c:pt>
                <c:pt idx="38">
                  <c:v>13.875</c:v>
                </c:pt>
                <c:pt idx="39">
                  <c:v>21.583333333333332</c:v>
                </c:pt>
                <c:pt idx="40">
                  <c:v>22.333333333333332</c:v>
                </c:pt>
                <c:pt idx="41">
                  <c:v>9.625</c:v>
                </c:pt>
                <c:pt idx="42">
                  <c:v>18.041666666666668</c:v>
                </c:pt>
                <c:pt idx="43">
                  <c:v>17.416666666666668</c:v>
                </c:pt>
                <c:pt idx="44">
                  <c:v>13.75</c:v>
                </c:pt>
                <c:pt idx="45">
                  <c:v>14.833333333333334</c:v>
                </c:pt>
                <c:pt idx="46">
                  <c:v>19.291666666666668</c:v>
                </c:pt>
                <c:pt idx="47">
                  <c:v>19.583333333333332</c:v>
                </c:pt>
                <c:pt idx="48">
                  <c:v>22.75</c:v>
                </c:pt>
                <c:pt idx="49">
                  <c:v>16.541666666666668</c:v>
                </c:pt>
                <c:pt idx="50">
                  <c:v>23.791666666666668</c:v>
                </c:pt>
                <c:pt idx="51">
                  <c:v>16.833333333333332</c:v>
                </c:pt>
                <c:pt idx="52">
                  <c:v>14.375</c:v>
                </c:pt>
                <c:pt idx="53">
                  <c:v>25.125</c:v>
                </c:pt>
                <c:pt idx="54">
                  <c:v>16.5</c:v>
                </c:pt>
                <c:pt idx="55">
                  <c:v>13.75</c:v>
                </c:pt>
                <c:pt idx="56">
                  <c:v>45.208333333333336</c:v>
                </c:pt>
                <c:pt idx="57">
                  <c:v>12.083333333333334</c:v>
                </c:pt>
                <c:pt idx="58">
                  <c:v>25.458333333333332</c:v>
                </c:pt>
                <c:pt idx="59">
                  <c:v>10.916666666666666</c:v>
                </c:pt>
                <c:pt idx="60">
                  <c:v>20.958333333333332</c:v>
                </c:pt>
                <c:pt idx="61">
                  <c:v>20.583333333333332</c:v>
                </c:pt>
                <c:pt idx="62">
                  <c:v>31.666666666666668</c:v>
                </c:pt>
                <c:pt idx="63">
                  <c:v>14</c:v>
                </c:pt>
                <c:pt idx="64">
                  <c:v>20.833333333333332</c:v>
                </c:pt>
                <c:pt idx="65">
                  <c:v>9.5</c:v>
                </c:pt>
                <c:pt idx="66">
                  <c:v>44.375</c:v>
                </c:pt>
                <c:pt idx="67">
                  <c:v>11.375</c:v>
                </c:pt>
                <c:pt idx="68">
                  <c:v>25.25</c:v>
                </c:pt>
                <c:pt idx="69">
                  <c:v>24.5</c:v>
                </c:pt>
                <c:pt idx="70">
                  <c:v>12.208333333333334</c:v>
                </c:pt>
                <c:pt idx="71">
                  <c:v>9.2083333333333339</c:v>
                </c:pt>
                <c:pt idx="72">
                  <c:v>12.583333333333334</c:v>
                </c:pt>
                <c:pt idx="73">
                  <c:v>24.583333333333332</c:v>
                </c:pt>
                <c:pt idx="74">
                  <c:v>18.791666666666668</c:v>
                </c:pt>
                <c:pt idx="75">
                  <c:v>10.916666666666666</c:v>
                </c:pt>
                <c:pt idx="76">
                  <c:v>22.666666666666668</c:v>
                </c:pt>
                <c:pt idx="77">
                  <c:v>5.291666666666667</c:v>
                </c:pt>
                <c:pt idx="78">
                  <c:v>3.0416666666666665</c:v>
                </c:pt>
                <c:pt idx="79">
                  <c:v>8.3333333333333339</c:v>
                </c:pt>
                <c:pt idx="80">
                  <c:v>6</c:v>
                </c:pt>
                <c:pt idx="81">
                  <c:v>9.8333333333333339</c:v>
                </c:pt>
                <c:pt idx="82">
                  <c:v>8.375</c:v>
                </c:pt>
                <c:pt idx="83">
                  <c:v>10.125</c:v>
                </c:pt>
                <c:pt idx="84">
                  <c:v>12.208333333333334</c:v>
                </c:pt>
                <c:pt idx="85">
                  <c:v>5.333333333333333</c:v>
                </c:pt>
                <c:pt idx="86">
                  <c:v>10.875</c:v>
                </c:pt>
                <c:pt idx="87">
                  <c:v>9.25</c:v>
                </c:pt>
                <c:pt idx="88">
                  <c:v>6.666666666666667</c:v>
                </c:pt>
                <c:pt idx="89">
                  <c:v>9.125</c:v>
                </c:pt>
                <c:pt idx="90">
                  <c:v>9.3333333333333339</c:v>
                </c:pt>
                <c:pt idx="91">
                  <c:v>6.083333333333333</c:v>
                </c:pt>
                <c:pt idx="92">
                  <c:v>7.416666666666667</c:v>
                </c:pt>
                <c:pt idx="93">
                  <c:v>14.625</c:v>
                </c:pt>
                <c:pt idx="94">
                  <c:v>16</c:v>
                </c:pt>
                <c:pt idx="95">
                  <c:v>18.75</c:v>
                </c:pt>
                <c:pt idx="96">
                  <c:v>5.166666666666667</c:v>
                </c:pt>
                <c:pt idx="97">
                  <c:v>19.541666666666668</c:v>
                </c:pt>
                <c:pt idx="98">
                  <c:v>14.083333333333334</c:v>
                </c:pt>
                <c:pt idx="99">
                  <c:v>15.833333333333334</c:v>
                </c:pt>
                <c:pt idx="100">
                  <c:v>16.541666666666668</c:v>
                </c:pt>
                <c:pt idx="101">
                  <c:v>5.916666666666667</c:v>
                </c:pt>
                <c:pt idx="102">
                  <c:v>9.2083333333333339</c:v>
                </c:pt>
                <c:pt idx="103">
                  <c:v>7.166666666666667</c:v>
                </c:pt>
                <c:pt idx="104">
                  <c:v>10.416666666666666</c:v>
                </c:pt>
                <c:pt idx="105">
                  <c:v>11.083333333333334</c:v>
                </c:pt>
                <c:pt idx="106">
                  <c:v>13.75</c:v>
                </c:pt>
                <c:pt idx="107">
                  <c:v>15.791666666666666</c:v>
                </c:pt>
                <c:pt idx="108">
                  <c:v>7.0954356846473026</c:v>
                </c:pt>
                <c:pt idx="109">
                  <c:v>14.833333333333334</c:v>
                </c:pt>
                <c:pt idx="110">
                  <c:v>12.083333333333334</c:v>
                </c:pt>
                <c:pt idx="111">
                  <c:v>4.666666666666667</c:v>
                </c:pt>
              </c:numCache>
            </c:numRef>
          </c:xVal>
          <c:yVal>
            <c:numRef>
              <c:f>Comparison!$E$7:$E$118</c:f>
              <c:numCache>
                <c:formatCode>0.0</c:formatCode>
                <c:ptCount val="112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  <c:pt idx="10">
                  <c:v>12.125</c:v>
                </c:pt>
                <c:pt idx="11">
                  <c:v>27.958333333333332</c:v>
                </c:pt>
                <c:pt idx="12">
                  <c:v>12.083333333333334</c:v>
                </c:pt>
                <c:pt idx="13">
                  <c:v>6.875</c:v>
                </c:pt>
                <c:pt idx="14">
                  <c:v>8.6666666666666661</c:v>
                </c:pt>
                <c:pt idx="15">
                  <c:v>4.25</c:v>
                </c:pt>
                <c:pt idx="16">
                  <c:v>12.291666666666666</c:v>
                </c:pt>
                <c:pt idx="17">
                  <c:v>16.75</c:v>
                </c:pt>
                <c:pt idx="18">
                  <c:v>11.416666666666666</c:v>
                </c:pt>
                <c:pt idx="19">
                  <c:v>17.125</c:v>
                </c:pt>
                <c:pt idx="20">
                  <c:v>12.708333333333334</c:v>
                </c:pt>
                <c:pt idx="21">
                  <c:v>9.7916666666666661</c:v>
                </c:pt>
                <c:pt idx="22">
                  <c:v>5.583333333333333</c:v>
                </c:pt>
                <c:pt idx="23">
                  <c:v>13.472803347280335</c:v>
                </c:pt>
                <c:pt idx="24">
                  <c:v>16.5</c:v>
                </c:pt>
                <c:pt idx="25">
                  <c:v>10.75</c:v>
                </c:pt>
                <c:pt idx="26">
                  <c:v>16.458333333333332</c:v>
                </c:pt>
                <c:pt idx="27">
                  <c:v>10.125</c:v>
                </c:pt>
                <c:pt idx="28">
                  <c:v>5.083333333333333</c:v>
                </c:pt>
                <c:pt idx="29">
                  <c:v>17.125</c:v>
                </c:pt>
                <c:pt idx="30">
                  <c:v>8</c:v>
                </c:pt>
                <c:pt idx="33">
                  <c:v>4.708333333333333</c:v>
                </c:pt>
                <c:pt idx="34">
                  <c:v>5.583333333333333</c:v>
                </c:pt>
                <c:pt idx="35">
                  <c:v>7.791666666666667</c:v>
                </c:pt>
                <c:pt idx="36">
                  <c:v>4.041666666666667</c:v>
                </c:pt>
                <c:pt idx="37">
                  <c:v>8.6666666666666661</c:v>
                </c:pt>
                <c:pt idx="38">
                  <c:v>12.791666666666666</c:v>
                </c:pt>
                <c:pt idx="39">
                  <c:v>21.541666666666668</c:v>
                </c:pt>
                <c:pt idx="40">
                  <c:v>22.083333333333332</c:v>
                </c:pt>
                <c:pt idx="41">
                  <c:v>8.5833333333333339</c:v>
                </c:pt>
                <c:pt idx="42">
                  <c:v>17.875</c:v>
                </c:pt>
                <c:pt idx="43">
                  <c:v>17.291666666666668</c:v>
                </c:pt>
                <c:pt idx="44">
                  <c:v>12.875</c:v>
                </c:pt>
                <c:pt idx="45">
                  <c:v>15.958333333333334</c:v>
                </c:pt>
                <c:pt idx="46">
                  <c:v>18.75</c:v>
                </c:pt>
                <c:pt idx="47">
                  <c:v>19.583333333333332</c:v>
                </c:pt>
                <c:pt idx="48">
                  <c:v>21.25</c:v>
                </c:pt>
                <c:pt idx="49">
                  <c:v>16.791666666666668</c:v>
                </c:pt>
                <c:pt idx="50">
                  <c:v>22.916666666666668</c:v>
                </c:pt>
                <c:pt idx="51">
                  <c:v>18.333333333333332</c:v>
                </c:pt>
                <c:pt idx="52">
                  <c:v>13.166666666666666</c:v>
                </c:pt>
                <c:pt idx="53">
                  <c:v>25.416666666666668</c:v>
                </c:pt>
                <c:pt idx="55">
                  <c:v>12.5</c:v>
                </c:pt>
                <c:pt idx="56">
                  <c:v>45.208333333333336</c:v>
                </c:pt>
                <c:pt idx="57">
                  <c:v>12</c:v>
                </c:pt>
                <c:pt idx="58">
                  <c:v>24.958333333333332</c:v>
                </c:pt>
                <c:pt idx="59">
                  <c:v>10.625</c:v>
                </c:pt>
                <c:pt idx="60">
                  <c:v>20.666666666666668</c:v>
                </c:pt>
                <c:pt idx="61">
                  <c:v>20.666666666666668</c:v>
                </c:pt>
                <c:pt idx="62">
                  <c:v>32.291666666666664</c:v>
                </c:pt>
                <c:pt idx="63">
                  <c:v>13.25</c:v>
                </c:pt>
                <c:pt idx="64">
                  <c:v>19.875</c:v>
                </c:pt>
                <c:pt idx="65">
                  <c:v>8.875</c:v>
                </c:pt>
                <c:pt idx="66">
                  <c:v>43.125</c:v>
                </c:pt>
                <c:pt idx="67">
                  <c:v>10.75</c:v>
                </c:pt>
                <c:pt idx="68">
                  <c:v>23.5</c:v>
                </c:pt>
                <c:pt idx="69">
                  <c:v>24.708333333333332</c:v>
                </c:pt>
                <c:pt idx="70">
                  <c:v>11.375</c:v>
                </c:pt>
                <c:pt idx="71">
                  <c:v>8.0833333333333339</c:v>
                </c:pt>
                <c:pt idx="72">
                  <c:v>12</c:v>
                </c:pt>
                <c:pt idx="73">
                  <c:v>22.875</c:v>
                </c:pt>
                <c:pt idx="74">
                  <c:v>19.291666666666668</c:v>
                </c:pt>
                <c:pt idx="75">
                  <c:v>10.625</c:v>
                </c:pt>
                <c:pt idx="76">
                  <c:v>22.5</c:v>
                </c:pt>
                <c:pt idx="77">
                  <c:v>4.833333333333333</c:v>
                </c:pt>
                <c:pt idx="78">
                  <c:v>3.2916666666666665</c:v>
                </c:pt>
                <c:pt idx="79">
                  <c:v>9.9583333333333339</c:v>
                </c:pt>
                <c:pt idx="80">
                  <c:v>6.083333333333333</c:v>
                </c:pt>
                <c:pt idx="81">
                  <c:v>10.291666666666666</c:v>
                </c:pt>
                <c:pt idx="82">
                  <c:v>8</c:v>
                </c:pt>
                <c:pt idx="83">
                  <c:v>9.1666666666666661</c:v>
                </c:pt>
                <c:pt idx="84">
                  <c:v>11.916666666666666</c:v>
                </c:pt>
                <c:pt idx="85">
                  <c:v>4.916666666666667</c:v>
                </c:pt>
                <c:pt idx="86">
                  <c:v>11.708333333333334</c:v>
                </c:pt>
                <c:pt idx="87">
                  <c:v>10.416666666666666</c:v>
                </c:pt>
                <c:pt idx="88">
                  <c:v>7.041666666666667</c:v>
                </c:pt>
                <c:pt idx="89">
                  <c:v>9.2916666666666661</c:v>
                </c:pt>
                <c:pt idx="90">
                  <c:v>8.6666666666666661</c:v>
                </c:pt>
                <c:pt idx="91">
                  <c:v>5.666666666666667</c:v>
                </c:pt>
                <c:pt idx="92">
                  <c:v>7.625</c:v>
                </c:pt>
                <c:pt idx="94">
                  <c:v>17.666666666666668</c:v>
                </c:pt>
                <c:pt idx="95">
                  <c:v>17.625</c:v>
                </c:pt>
                <c:pt idx="96">
                  <c:v>6.833333333333333</c:v>
                </c:pt>
                <c:pt idx="97">
                  <c:v>19.375</c:v>
                </c:pt>
                <c:pt idx="98">
                  <c:v>13.083333333333334</c:v>
                </c:pt>
                <c:pt idx="99">
                  <c:v>16</c:v>
                </c:pt>
                <c:pt idx="100">
                  <c:v>17.666666666666668</c:v>
                </c:pt>
                <c:pt idx="101">
                  <c:v>6.125</c:v>
                </c:pt>
                <c:pt idx="102">
                  <c:v>9.2083333333333339</c:v>
                </c:pt>
                <c:pt idx="103">
                  <c:v>8.1666666666666661</c:v>
                </c:pt>
                <c:pt idx="104">
                  <c:v>11.666666666666666</c:v>
                </c:pt>
                <c:pt idx="105">
                  <c:v>10.958333333333334</c:v>
                </c:pt>
                <c:pt idx="106">
                  <c:v>13.875</c:v>
                </c:pt>
                <c:pt idx="107">
                  <c:v>14.708333333333334</c:v>
                </c:pt>
                <c:pt idx="108">
                  <c:v>5.791666666666667</c:v>
                </c:pt>
                <c:pt idx="109">
                  <c:v>12.958333333333334</c:v>
                </c:pt>
                <c:pt idx="110">
                  <c:v>12.208333333333334</c:v>
                </c:pt>
                <c:pt idx="111">
                  <c:v>4.875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22-4E82-A302-A1A19FFD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652703"/>
        <c:axId val="1"/>
      </c:scatterChart>
      <c:valAx>
        <c:axId val="6946527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0.44611714485274273"/>
              <c:y val="0.8612173124575479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2.8193276812255121E-2"/>
              <c:y val="0.3994461876859022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2703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April 2006</a:t>
            </a:r>
          </a:p>
        </c:rich>
      </c:tx>
      <c:layout>
        <c:manualLayout>
          <c:xMode val="edge"/>
          <c:yMode val="edge"/>
          <c:x val="0.39532287998929072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65756203035883"/>
          <c:y val="0.21307484444652011"/>
          <c:w val="0.65663800405000827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Comparison!$A$27</c:f>
              <c:strCache>
                <c:ptCount val="1"/>
                <c:pt idx="0">
                  <c:v>4/2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Comparison!$C$27:$E$27</c:f>
              <c:numCache>
                <c:formatCode>0.0</c:formatCode>
                <c:ptCount val="3"/>
                <c:pt idx="0">
                  <c:v>12.697095435684647</c:v>
                </c:pt>
                <c:pt idx="1">
                  <c:v>12.875536480686694</c:v>
                </c:pt>
                <c:pt idx="2">
                  <c:v>12.708333333333334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2-407A-B377-EDB6949913C9}"/>
            </c:ext>
          </c:extLst>
        </c:ser>
        <c:ser>
          <c:idx val="1"/>
          <c:order val="1"/>
          <c:tx>
            <c:strRef>
              <c:f>Comparison!$A$28</c:f>
              <c:strCache>
                <c:ptCount val="1"/>
                <c:pt idx="0">
                  <c:v>4/5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Comparison!$C$28:$E$28</c:f>
              <c:numCache>
                <c:formatCode>0.0</c:formatCode>
                <c:ptCount val="3"/>
                <c:pt idx="1">
                  <c:v>9.625</c:v>
                </c:pt>
                <c:pt idx="2">
                  <c:v>9.7916666666666661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2-407A-B377-EDB6949913C9}"/>
            </c:ext>
          </c:extLst>
        </c:ser>
        <c:ser>
          <c:idx val="2"/>
          <c:order val="2"/>
          <c:tx>
            <c:strRef>
              <c:f>Comparison!$A$29</c:f>
              <c:strCache>
                <c:ptCount val="1"/>
                <c:pt idx="0">
                  <c:v>4/8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Comparison!$C$29:$E$29</c:f>
              <c:numCache>
                <c:formatCode>0.0</c:formatCode>
                <c:ptCount val="3"/>
                <c:pt idx="0">
                  <c:v>6.1825726141078832</c:v>
                </c:pt>
                <c:pt idx="1">
                  <c:v>5.958333333333333</c:v>
                </c:pt>
                <c:pt idx="2">
                  <c:v>5.583333333333333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2-407A-B377-EDB6949913C9}"/>
            </c:ext>
          </c:extLst>
        </c:ser>
        <c:ser>
          <c:idx val="3"/>
          <c:order val="3"/>
          <c:tx>
            <c:strRef>
              <c:f>Comparison!$A$30</c:f>
              <c:strCache>
                <c:ptCount val="1"/>
                <c:pt idx="0">
                  <c:v>4/11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Comparison!$C$30:$E$30</c:f>
              <c:numCache>
                <c:formatCode>0.0</c:formatCode>
                <c:ptCount val="3"/>
                <c:pt idx="0">
                  <c:v>13.900414937759335</c:v>
                </c:pt>
                <c:pt idx="1">
                  <c:v>13.5</c:v>
                </c:pt>
                <c:pt idx="2">
                  <c:v>13.472803347280335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12-407A-B377-EDB6949913C9}"/>
            </c:ext>
          </c:extLst>
        </c:ser>
        <c:ser>
          <c:idx val="4"/>
          <c:order val="4"/>
          <c:tx>
            <c:strRef>
              <c:f>Comparison!$A$31</c:f>
              <c:strCache>
                <c:ptCount val="1"/>
                <c:pt idx="0">
                  <c:v>4/14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Comparison!$C$31:$E$31</c:f>
              <c:numCache>
                <c:formatCode>0.0</c:formatCode>
                <c:ptCount val="3"/>
                <c:pt idx="0">
                  <c:v>15.875</c:v>
                </c:pt>
                <c:pt idx="1">
                  <c:v>16.458333333333332</c:v>
                </c:pt>
                <c:pt idx="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12-407A-B377-EDB6949913C9}"/>
            </c:ext>
          </c:extLst>
        </c:ser>
        <c:ser>
          <c:idx val="5"/>
          <c:order val="5"/>
          <c:tx>
            <c:strRef>
              <c:f>Comparison!$A$32</c:f>
              <c:strCache>
                <c:ptCount val="1"/>
                <c:pt idx="0">
                  <c:v>4/17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Comparison!$C$32:$E$32</c:f>
              <c:numCache>
                <c:formatCode>0.0</c:formatCode>
                <c:ptCount val="3"/>
                <c:pt idx="0">
                  <c:v>12.697095435684647</c:v>
                </c:pt>
                <c:pt idx="1">
                  <c:v>11.291666666666666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12-407A-B377-EDB6949913C9}"/>
            </c:ext>
          </c:extLst>
        </c:ser>
        <c:ser>
          <c:idx val="6"/>
          <c:order val="6"/>
          <c:tx>
            <c:strRef>
              <c:f>Comparison!$A$33</c:f>
              <c:strCache>
                <c:ptCount val="1"/>
                <c:pt idx="0">
                  <c:v>4/20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Comparison!$C$33:$E$33</c:f>
              <c:numCache>
                <c:formatCode>0.0</c:formatCode>
                <c:ptCount val="3"/>
                <c:pt idx="0">
                  <c:v>17.925311203319502</c:v>
                </c:pt>
                <c:pt idx="1">
                  <c:v>18.333333333333332</c:v>
                </c:pt>
                <c:pt idx="2">
                  <c:v>16.458333333333332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12-407A-B377-EDB6949913C9}"/>
            </c:ext>
          </c:extLst>
        </c:ser>
        <c:ser>
          <c:idx val="7"/>
          <c:order val="7"/>
          <c:tx>
            <c:strRef>
              <c:f>Comparison!$A$34</c:f>
              <c:strCache>
                <c:ptCount val="1"/>
                <c:pt idx="0">
                  <c:v>4/23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Comparison!$C$34:$E$34</c:f>
              <c:numCache>
                <c:formatCode>0.0</c:formatCode>
                <c:ptCount val="3"/>
                <c:pt idx="0">
                  <c:v>9.6680497925311197</c:v>
                </c:pt>
                <c:pt idx="1">
                  <c:v>9.5833333333333339</c:v>
                </c:pt>
                <c:pt idx="2">
                  <c:v>10.125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12-407A-B377-EDB6949913C9}"/>
            </c:ext>
          </c:extLst>
        </c:ser>
        <c:ser>
          <c:idx val="9"/>
          <c:order val="8"/>
          <c:tx>
            <c:strRef>
              <c:f>Comparison!$A$35</c:f>
              <c:strCache>
                <c:ptCount val="1"/>
                <c:pt idx="0">
                  <c:v>4/26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Comparison!$C$35:$E$35</c:f>
              <c:numCache>
                <c:formatCode>0.0</c:formatCode>
                <c:ptCount val="3"/>
                <c:pt idx="0">
                  <c:v>6.3900414937759331</c:v>
                </c:pt>
                <c:pt idx="1">
                  <c:v>6.666666666666667</c:v>
                </c:pt>
                <c:pt idx="2">
                  <c:v>5.083333333333333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D12-407A-B377-EDB6949913C9}"/>
            </c:ext>
          </c:extLst>
        </c:ser>
        <c:ser>
          <c:idx val="10"/>
          <c:order val="9"/>
          <c:tx>
            <c:strRef>
              <c:f>Comparison!$A$36</c:f>
              <c:strCache>
                <c:ptCount val="1"/>
                <c:pt idx="0">
                  <c:v>4/29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Comparison!$C$36:$E$36</c:f>
              <c:numCache>
                <c:formatCode>0.0</c:formatCode>
                <c:ptCount val="3"/>
                <c:pt idx="0">
                  <c:v>17.208333333333332</c:v>
                </c:pt>
                <c:pt idx="1">
                  <c:v>15.833333333333334</c:v>
                </c:pt>
                <c:pt idx="2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D12-407A-B377-EDB69499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46463"/>
        <c:axId val="1"/>
      </c:lineChart>
      <c:catAx>
        <c:axId val="694646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52520676786266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776260338393135E-2"/>
              <c:y val="0.46592365985639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646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19828065536783"/>
          <c:y val="0.22727983407628813"/>
          <c:w val="0.13400775592857314"/>
          <c:h val="0.607973556154070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May 2006</a:t>
            </a:r>
          </a:p>
        </c:rich>
      </c:tx>
      <c:layout>
        <c:manualLayout>
          <c:xMode val="edge"/>
          <c:yMode val="edge"/>
          <c:x val="0.39567152748255602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5150892893172"/>
          <c:y val="0.22222903631691562"/>
          <c:w val="0.65778304568829993"/>
          <c:h val="0.61540348518530474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Comparison!$A$37</c:f>
              <c:strCache>
                <c:ptCount val="1"/>
                <c:pt idx="0">
                  <c:v>5/2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Comparison!$C$37:$E$37</c:f>
              <c:numCache>
                <c:formatCode>0.0</c:formatCode>
                <c:ptCount val="3"/>
                <c:pt idx="0">
                  <c:v>8.6307053941908709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C-4A13-A439-4648F476AD6D}"/>
            </c:ext>
          </c:extLst>
        </c:ser>
        <c:ser>
          <c:idx val="1"/>
          <c:order val="1"/>
          <c:tx>
            <c:strRef>
              <c:f>Comparison!$A$38</c:f>
              <c:strCache>
                <c:ptCount val="1"/>
                <c:pt idx="0">
                  <c:v>5/5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Comparison!$C$38:$E$38</c:f>
              <c:numCache>
                <c:formatCode>0.0</c:formatCode>
                <c:ptCount val="3"/>
                <c:pt idx="0">
                  <c:v>7.375</c:v>
                </c:pt>
                <c:pt idx="1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C-4A13-A439-4648F476AD6D}"/>
            </c:ext>
          </c:extLst>
        </c:ser>
        <c:ser>
          <c:idx val="2"/>
          <c:order val="2"/>
          <c:tx>
            <c:strRef>
              <c:f>Comparison!$A$39</c:f>
              <c:strCache>
                <c:ptCount val="1"/>
                <c:pt idx="0">
                  <c:v>5/8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Comparison!$C$39:$E$39</c:f>
              <c:numCache>
                <c:formatCode>0.0</c:formatCode>
                <c:ptCount val="3"/>
                <c:pt idx="0">
                  <c:v>18.38174273858921</c:v>
                </c:pt>
                <c:pt idx="1">
                  <c:v>17.375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C-4A13-A439-4648F476AD6D}"/>
            </c:ext>
          </c:extLst>
        </c:ser>
        <c:ser>
          <c:idx val="3"/>
          <c:order val="3"/>
          <c:tx>
            <c:strRef>
              <c:f>Comparison!$A$40</c:f>
              <c:strCache>
                <c:ptCount val="1"/>
                <c:pt idx="0">
                  <c:v>5/11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Comparison!$C$40:$E$40</c:f>
              <c:numCache>
                <c:formatCode>0.0</c:formatCode>
                <c:ptCount val="3"/>
                <c:pt idx="0">
                  <c:v>5.208333333333333</c:v>
                </c:pt>
                <c:pt idx="1">
                  <c:v>5.208333333333333</c:v>
                </c:pt>
                <c:pt idx="2">
                  <c:v>4.708333333333333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3C-4A13-A439-4648F476AD6D}"/>
            </c:ext>
          </c:extLst>
        </c:ser>
        <c:ser>
          <c:idx val="4"/>
          <c:order val="4"/>
          <c:tx>
            <c:strRef>
              <c:f>Comparison!$A$41</c:f>
              <c:strCache>
                <c:ptCount val="1"/>
                <c:pt idx="0">
                  <c:v>5/14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Comparison!$C$41:$E$41</c:f>
              <c:numCache>
                <c:formatCode>0.0</c:formatCode>
                <c:ptCount val="3"/>
                <c:pt idx="0">
                  <c:v>6.8464730290456428</c:v>
                </c:pt>
                <c:pt idx="1">
                  <c:v>6.458333333333333</c:v>
                </c:pt>
                <c:pt idx="2">
                  <c:v>5.583333333333333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3C-4A13-A439-4648F476AD6D}"/>
            </c:ext>
          </c:extLst>
        </c:ser>
        <c:ser>
          <c:idx val="5"/>
          <c:order val="5"/>
          <c:tx>
            <c:strRef>
              <c:f>Comparison!$A$42</c:f>
              <c:strCache>
                <c:ptCount val="1"/>
                <c:pt idx="0">
                  <c:v>5/17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Comparison!$C$42:$E$42</c:f>
              <c:numCache>
                <c:formatCode>0.0</c:formatCode>
                <c:ptCount val="3"/>
                <c:pt idx="0">
                  <c:v>7.541666666666667</c:v>
                </c:pt>
                <c:pt idx="1">
                  <c:v>7.791666666666667</c:v>
                </c:pt>
                <c:pt idx="2">
                  <c:v>7.791666666666667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3C-4A13-A439-4648F476AD6D}"/>
            </c:ext>
          </c:extLst>
        </c:ser>
        <c:ser>
          <c:idx val="6"/>
          <c:order val="6"/>
          <c:tx>
            <c:strRef>
              <c:f>Comparison!$A$43</c:f>
              <c:strCache>
                <c:ptCount val="1"/>
                <c:pt idx="0">
                  <c:v>5/20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Comparison!$C$43:$E$43</c:f>
              <c:numCache>
                <c:formatCode>0.0</c:formatCode>
                <c:ptCount val="3"/>
                <c:pt idx="0">
                  <c:v>4.583333333333333</c:v>
                </c:pt>
                <c:pt idx="1">
                  <c:v>4.458333333333333</c:v>
                </c:pt>
                <c:pt idx="2">
                  <c:v>4.041666666666667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3C-4A13-A439-4648F476AD6D}"/>
            </c:ext>
          </c:extLst>
        </c:ser>
        <c:ser>
          <c:idx val="7"/>
          <c:order val="7"/>
          <c:tx>
            <c:strRef>
              <c:f>Comparison!$A$44</c:f>
              <c:strCache>
                <c:ptCount val="1"/>
                <c:pt idx="0">
                  <c:v>5/23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Comparison!$C$44:$E$44</c:f>
              <c:numCache>
                <c:formatCode>0.0</c:formatCode>
                <c:ptCount val="3"/>
                <c:pt idx="0">
                  <c:v>10.165975103734439</c:v>
                </c:pt>
                <c:pt idx="1">
                  <c:v>9.375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3C-4A13-A439-4648F476AD6D}"/>
            </c:ext>
          </c:extLst>
        </c:ser>
        <c:ser>
          <c:idx val="9"/>
          <c:order val="8"/>
          <c:tx>
            <c:strRef>
              <c:f>Comparison!$A$45</c:f>
              <c:strCache>
                <c:ptCount val="1"/>
                <c:pt idx="0">
                  <c:v>5/26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Comparison!$C$45:$E$45</c:f>
              <c:numCache>
                <c:formatCode>0.0</c:formatCode>
                <c:ptCount val="3"/>
                <c:pt idx="1">
                  <c:v>13.875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3C-4A13-A439-4648F476AD6D}"/>
            </c:ext>
          </c:extLst>
        </c:ser>
        <c:ser>
          <c:idx val="10"/>
          <c:order val="9"/>
          <c:tx>
            <c:strRef>
              <c:f>Comparison!$A$46</c:f>
              <c:strCache>
                <c:ptCount val="1"/>
                <c:pt idx="0">
                  <c:v>5/29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Comparison!$C$46:$E$46</c:f>
              <c:numCache>
                <c:formatCode>0.0</c:formatCode>
                <c:ptCount val="3"/>
                <c:pt idx="1">
                  <c:v>21.583333333333332</c:v>
                </c:pt>
                <c:pt idx="2">
                  <c:v>21.541666666666668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3C-4A13-A439-4648F476A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49375"/>
        <c:axId val="1"/>
      </c:lineChart>
      <c:catAx>
        <c:axId val="694649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07003014963957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0034001391521828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937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08905821199642"/>
          <c:y val="0.23362539715368053"/>
          <c:w val="0.13856850962469264"/>
          <c:h val="0.601158034139348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June 2006</a:t>
            </a:r>
          </a:p>
        </c:rich>
      </c:tx>
      <c:layout>
        <c:manualLayout>
          <c:xMode val="edge"/>
          <c:yMode val="edge"/>
          <c:x val="0.3444367596113201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0613544938441"/>
          <c:y val="0.18596394200220373"/>
          <c:w val="0.79203815253617582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Comparison!$A$47:$A$56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Comparison!$C$47:$C$56</c:f>
              <c:numCache>
                <c:formatCode>0.0</c:formatCode>
                <c:ptCount val="10"/>
                <c:pt idx="0">
                  <c:v>21.291666666666668</c:v>
                </c:pt>
                <c:pt idx="1">
                  <c:v>9.2916666666666661</c:v>
                </c:pt>
                <c:pt idx="2">
                  <c:v>18</c:v>
                </c:pt>
                <c:pt idx="3">
                  <c:v>17.800829875518673</c:v>
                </c:pt>
                <c:pt idx="4">
                  <c:v>12.833333333333334</c:v>
                </c:pt>
                <c:pt idx="5">
                  <c:v>15.394190871369293</c:v>
                </c:pt>
                <c:pt idx="6">
                  <c:v>19.668049792531118</c:v>
                </c:pt>
                <c:pt idx="7">
                  <c:v>18.75</c:v>
                </c:pt>
                <c:pt idx="8">
                  <c:v>23.029045643153527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2-40D5-BAFF-B87C9DE8C13E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Comparison!$A$47:$A$56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Comparison!$D$47:$D$56</c:f>
              <c:numCache>
                <c:formatCode>0.0</c:formatCode>
                <c:ptCount val="10"/>
                <c:pt idx="0">
                  <c:v>22.333333333333332</c:v>
                </c:pt>
                <c:pt idx="1">
                  <c:v>9.625</c:v>
                </c:pt>
                <c:pt idx="2">
                  <c:v>18.041666666666668</c:v>
                </c:pt>
                <c:pt idx="3">
                  <c:v>17.416666666666668</c:v>
                </c:pt>
                <c:pt idx="4">
                  <c:v>13.75</c:v>
                </c:pt>
                <c:pt idx="5">
                  <c:v>14.833333333333334</c:v>
                </c:pt>
                <c:pt idx="6">
                  <c:v>19.291666666666668</c:v>
                </c:pt>
                <c:pt idx="7">
                  <c:v>19.583333333333332</c:v>
                </c:pt>
                <c:pt idx="8">
                  <c:v>22.75</c:v>
                </c:pt>
                <c:pt idx="9">
                  <c:v>16.541666666666668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2-40D5-BAFF-B87C9DE8C13E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Comparison!$A$47:$A$56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Comparison!$E$47:$E$56</c:f>
              <c:numCache>
                <c:formatCode>0.0</c:formatCode>
                <c:ptCount val="10"/>
                <c:pt idx="0">
                  <c:v>22.083333333333332</c:v>
                </c:pt>
                <c:pt idx="1">
                  <c:v>8.5833333333333339</c:v>
                </c:pt>
                <c:pt idx="2">
                  <c:v>17.875</c:v>
                </c:pt>
                <c:pt idx="3">
                  <c:v>17.291666666666668</c:v>
                </c:pt>
                <c:pt idx="4">
                  <c:v>12.875</c:v>
                </c:pt>
                <c:pt idx="5">
                  <c:v>15.958333333333334</c:v>
                </c:pt>
                <c:pt idx="6">
                  <c:v>18.75</c:v>
                </c:pt>
                <c:pt idx="7">
                  <c:v>19.583333333333332</c:v>
                </c:pt>
                <c:pt idx="8">
                  <c:v>21.25</c:v>
                </c:pt>
                <c:pt idx="9">
                  <c:v>16.791666666666668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22-40D5-BAFF-B87C9DE8C13E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Comparison!$A$47:$A$56</c:f>
              <c:numCache>
                <c:formatCode>m/d;@</c:formatCode>
                <c:ptCount val="10"/>
                <c:pt idx="0">
                  <c:v>38869</c:v>
                </c:pt>
                <c:pt idx="1">
                  <c:v>38872</c:v>
                </c:pt>
                <c:pt idx="2">
                  <c:v>38875</c:v>
                </c:pt>
                <c:pt idx="3">
                  <c:v>38878</c:v>
                </c:pt>
                <c:pt idx="4">
                  <c:v>38881</c:v>
                </c:pt>
                <c:pt idx="5">
                  <c:v>38884</c:v>
                </c:pt>
                <c:pt idx="6">
                  <c:v>38887</c:v>
                </c:pt>
                <c:pt idx="7">
                  <c:v>38890</c:v>
                </c:pt>
                <c:pt idx="8">
                  <c:v>38893</c:v>
                </c:pt>
                <c:pt idx="9">
                  <c:v>38896</c:v>
                </c:pt>
              </c:numCache>
            </c:numRef>
          </c:cat>
          <c:val>
            <c:numRef>
              <c:f>Comparison!$B$47:$B$56</c:f>
              <c:numCache>
                <c:formatCode>0.0</c:formatCode>
                <c:ptCount val="10"/>
                <c:pt idx="0">
                  <c:v>23.75</c:v>
                </c:pt>
                <c:pt idx="1">
                  <c:v>8.6666666666666661</c:v>
                </c:pt>
                <c:pt idx="2">
                  <c:v>16.25</c:v>
                </c:pt>
                <c:pt idx="3">
                  <c:v>18.625</c:v>
                </c:pt>
                <c:pt idx="4">
                  <c:v>11.708333333333334</c:v>
                </c:pt>
                <c:pt idx="5">
                  <c:v>14.666666666666666</c:v>
                </c:pt>
                <c:pt idx="6">
                  <c:v>17.791666666666668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22-40D5-BAFF-B87C9DE8C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3951"/>
        <c:axId val="1"/>
      </c:lineChart>
      <c:dateAx>
        <c:axId val="694653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10208053978571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395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69797254520068"/>
          <c:y val="0.93741007499070061"/>
          <c:w val="0.78205447834454334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June 2006</a:t>
            </a:r>
          </a:p>
        </c:rich>
      </c:tx>
      <c:layout>
        <c:manualLayout>
          <c:xMode val="edge"/>
          <c:yMode val="edge"/>
          <c:x val="0.39567152748255602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5150892893172"/>
          <c:y val="0.21530432811438699"/>
          <c:w val="0.65778304568829993"/>
          <c:h val="0.62324937085743604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Comparison!$A$47</c:f>
              <c:strCache>
                <c:ptCount val="1"/>
                <c:pt idx="0">
                  <c:v>6/1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Comparison!$C$47:$E$47</c:f>
              <c:numCache>
                <c:formatCode>0.0</c:formatCode>
                <c:ptCount val="3"/>
                <c:pt idx="0">
                  <c:v>21.291666666666668</c:v>
                </c:pt>
                <c:pt idx="1">
                  <c:v>22.333333333333332</c:v>
                </c:pt>
                <c:pt idx="2">
                  <c:v>22.083333333333332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3-4131-AD41-5B54EAC5FE69}"/>
            </c:ext>
          </c:extLst>
        </c:ser>
        <c:ser>
          <c:idx val="1"/>
          <c:order val="1"/>
          <c:tx>
            <c:strRef>
              <c:f>Comparison!$A$48</c:f>
              <c:strCache>
                <c:ptCount val="1"/>
                <c:pt idx="0">
                  <c:v>6/4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Comparison!$C$48:$E$48</c:f>
              <c:numCache>
                <c:formatCode>0.0</c:formatCode>
                <c:ptCount val="3"/>
                <c:pt idx="0">
                  <c:v>9.2916666666666661</c:v>
                </c:pt>
                <c:pt idx="1">
                  <c:v>9.625</c:v>
                </c:pt>
                <c:pt idx="2">
                  <c:v>8.5833333333333339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3-4131-AD41-5B54EAC5FE69}"/>
            </c:ext>
          </c:extLst>
        </c:ser>
        <c:ser>
          <c:idx val="2"/>
          <c:order val="2"/>
          <c:tx>
            <c:strRef>
              <c:f>Comparison!$A$49</c:f>
              <c:strCache>
                <c:ptCount val="1"/>
                <c:pt idx="0">
                  <c:v>6/7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Comparison!$C$49:$E$49</c:f>
              <c:numCache>
                <c:formatCode>0.0</c:formatCode>
                <c:ptCount val="3"/>
                <c:pt idx="0">
                  <c:v>18</c:v>
                </c:pt>
                <c:pt idx="1">
                  <c:v>18.041666666666668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3-4131-AD41-5B54EAC5FE69}"/>
            </c:ext>
          </c:extLst>
        </c:ser>
        <c:ser>
          <c:idx val="3"/>
          <c:order val="3"/>
          <c:tx>
            <c:strRef>
              <c:f>Comparison!$A$50</c:f>
              <c:strCache>
                <c:ptCount val="1"/>
                <c:pt idx="0">
                  <c:v>6/10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Comparison!$C$50:$E$50</c:f>
              <c:numCache>
                <c:formatCode>0.0</c:formatCode>
                <c:ptCount val="3"/>
                <c:pt idx="0">
                  <c:v>17.800829875518673</c:v>
                </c:pt>
                <c:pt idx="1">
                  <c:v>17.416666666666668</c:v>
                </c:pt>
                <c:pt idx="2">
                  <c:v>17.291666666666668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A3-4131-AD41-5B54EAC5FE69}"/>
            </c:ext>
          </c:extLst>
        </c:ser>
        <c:ser>
          <c:idx val="4"/>
          <c:order val="4"/>
          <c:tx>
            <c:strRef>
              <c:f>Comparison!$A$51</c:f>
              <c:strCache>
                <c:ptCount val="1"/>
                <c:pt idx="0">
                  <c:v>6/13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Comparison!$C$51:$E$51</c:f>
              <c:numCache>
                <c:formatCode>0.0</c:formatCode>
                <c:ptCount val="3"/>
                <c:pt idx="0">
                  <c:v>12.833333333333334</c:v>
                </c:pt>
                <c:pt idx="1">
                  <c:v>13.75</c:v>
                </c:pt>
                <c:pt idx="2">
                  <c:v>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A3-4131-AD41-5B54EAC5FE69}"/>
            </c:ext>
          </c:extLst>
        </c:ser>
        <c:ser>
          <c:idx val="5"/>
          <c:order val="5"/>
          <c:tx>
            <c:strRef>
              <c:f>Comparison!$A$52</c:f>
              <c:strCache>
                <c:ptCount val="1"/>
                <c:pt idx="0">
                  <c:v>6/16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Comparison!$C$52:$E$52</c:f>
              <c:numCache>
                <c:formatCode>0.0</c:formatCode>
                <c:ptCount val="3"/>
                <c:pt idx="0">
                  <c:v>15.394190871369293</c:v>
                </c:pt>
                <c:pt idx="1">
                  <c:v>14.833333333333334</c:v>
                </c:pt>
                <c:pt idx="2">
                  <c:v>15.958333333333334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A3-4131-AD41-5B54EAC5FE69}"/>
            </c:ext>
          </c:extLst>
        </c:ser>
        <c:ser>
          <c:idx val="6"/>
          <c:order val="6"/>
          <c:tx>
            <c:strRef>
              <c:f>Comparison!$A$53</c:f>
              <c:strCache>
                <c:ptCount val="1"/>
                <c:pt idx="0">
                  <c:v>6/19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Comparison!$C$53:$E$53</c:f>
              <c:numCache>
                <c:formatCode>0.0</c:formatCode>
                <c:ptCount val="3"/>
                <c:pt idx="0">
                  <c:v>19.668049792531118</c:v>
                </c:pt>
                <c:pt idx="1">
                  <c:v>19.291666666666668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A3-4131-AD41-5B54EAC5FE69}"/>
            </c:ext>
          </c:extLst>
        </c:ser>
        <c:ser>
          <c:idx val="7"/>
          <c:order val="7"/>
          <c:tx>
            <c:strRef>
              <c:f>Comparison!$A$54</c:f>
              <c:strCache>
                <c:ptCount val="1"/>
                <c:pt idx="0">
                  <c:v>6/22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Comparison!$C$54:$E$54</c:f>
              <c:numCache>
                <c:formatCode>0.0</c:formatCode>
                <c:ptCount val="3"/>
                <c:pt idx="0">
                  <c:v>18.75</c:v>
                </c:pt>
                <c:pt idx="1">
                  <c:v>19.583333333333332</c:v>
                </c:pt>
                <c:pt idx="2">
                  <c:v>19.583333333333332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A3-4131-AD41-5B54EAC5FE69}"/>
            </c:ext>
          </c:extLst>
        </c:ser>
        <c:ser>
          <c:idx val="9"/>
          <c:order val="8"/>
          <c:tx>
            <c:strRef>
              <c:f>Comparison!$A$55</c:f>
              <c:strCache>
                <c:ptCount val="1"/>
                <c:pt idx="0">
                  <c:v>6/25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Comparison!$C$55:$E$55</c:f>
              <c:numCache>
                <c:formatCode>0.0</c:formatCode>
                <c:ptCount val="3"/>
                <c:pt idx="0">
                  <c:v>23.029045643153527</c:v>
                </c:pt>
                <c:pt idx="1">
                  <c:v>22.75</c:v>
                </c:pt>
                <c:pt idx="2">
                  <c:v>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A3-4131-AD41-5B54EAC5FE69}"/>
            </c:ext>
          </c:extLst>
        </c:ser>
        <c:ser>
          <c:idx val="10"/>
          <c:order val="9"/>
          <c:tx>
            <c:strRef>
              <c:f>Comparison!$A$56</c:f>
              <c:strCache>
                <c:ptCount val="1"/>
                <c:pt idx="0">
                  <c:v>6/28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Comparison!$C$56:$E$56</c:f>
              <c:numCache>
                <c:formatCode>0.0</c:formatCode>
                <c:ptCount val="3"/>
                <c:pt idx="1">
                  <c:v>16.541666666666668</c:v>
                </c:pt>
                <c:pt idx="2">
                  <c:v>16.791666666666668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A3-4131-AD41-5B54EAC5F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48959"/>
        <c:axId val="1"/>
      </c:lineChart>
      <c:catAx>
        <c:axId val="6946489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07003014963957"/>
              <c:y val="0.9178763461718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0034001391521828E-2"/>
              <c:y val="0.4702699798287925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895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75005798007607"/>
          <c:y val="0.22663613485724945"/>
          <c:w val="0.12855150892893172"/>
          <c:h val="0.6062516607431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PO
Feb - Dec 2006</a:t>
            </a:r>
          </a:p>
        </c:rich>
      </c:tx>
      <c:layout>
        <c:manualLayout>
          <c:xMode val="edge"/>
          <c:yMode val="edge"/>
          <c:x val="0.32555252261222967"/>
          <c:y val="3.36644269214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6850962469264"/>
          <c:y val="0.24357203007875033"/>
          <c:w val="0.80302955577683333"/>
          <c:h val="0.66140697598620002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Comparison!$A$7:$A$118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Comparison!$F$7:$F$118</c:f>
              <c:numCache>
                <c:formatCode>0.0</c:formatCode>
                <c:ptCount val="112"/>
                <c:pt idx="3">
                  <c:v>0.89999999999999858</c:v>
                </c:pt>
                <c:pt idx="4">
                  <c:v>0.80000000000000071</c:v>
                </c:pt>
                <c:pt idx="5">
                  <c:v>0.30000000000000071</c:v>
                </c:pt>
                <c:pt idx="6">
                  <c:v>-9.9999999999999645E-2</c:v>
                </c:pt>
                <c:pt idx="7">
                  <c:v>2</c:v>
                </c:pt>
                <c:pt idx="8">
                  <c:v>1.1999999999999993</c:v>
                </c:pt>
                <c:pt idx="9">
                  <c:v>3.8000000000000007</c:v>
                </c:pt>
                <c:pt idx="10">
                  <c:v>-2.75</c:v>
                </c:pt>
                <c:pt idx="11">
                  <c:v>-3.2916666666666679</c:v>
                </c:pt>
                <c:pt idx="12">
                  <c:v>0.67168049792531193</c:v>
                </c:pt>
                <c:pt idx="13">
                  <c:v>0.44104426002766317</c:v>
                </c:pt>
                <c:pt idx="14">
                  <c:v>0.74999999999999911</c:v>
                </c:pt>
                <c:pt idx="15">
                  <c:v>1.041666666666667</c:v>
                </c:pt>
                <c:pt idx="17">
                  <c:v>1.2916666666666661</c:v>
                </c:pt>
                <c:pt idx="18">
                  <c:v>-0.16234439834024883</c:v>
                </c:pt>
                <c:pt idx="19">
                  <c:v>0.27558782849239449</c:v>
                </c:pt>
                <c:pt idx="20">
                  <c:v>0.17844104500204772</c:v>
                </c:pt>
                <c:pt idx="22">
                  <c:v>-0.22423928077455013</c:v>
                </c:pt>
                <c:pt idx="23">
                  <c:v>-0.40041493775933468</c:v>
                </c:pt>
                <c:pt idx="24">
                  <c:v>0.58333333333333215</c:v>
                </c:pt>
                <c:pt idx="25">
                  <c:v>-1.4054287690179805</c:v>
                </c:pt>
                <c:pt idx="26">
                  <c:v>0.40802213001382981</c:v>
                </c:pt>
                <c:pt idx="27">
                  <c:v>-8.4716459197785809E-2</c:v>
                </c:pt>
                <c:pt idx="28">
                  <c:v>0.27662517289073385</c:v>
                </c:pt>
                <c:pt idx="29">
                  <c:v>-1.3749999999999982</c:v>
                </c:pt>
                <c:pt idx="30">
                  <c:v>-0.6307053941908709</c:v>
                </c:pt>
                <c:pt idx="31">
                  <c:v>-1.208333333333333</c:v>
                </c:pt>
                <c:pt idx="32">
                  <c:v>-1.0067427385892103</c:v>
                </c:pt>
                <c:pt idx="33">
                  <c:v>0</c:v>
                </c:pt>
                <c:pt idx="34">
                  <c:v>-0.38813969571230977</c:v>
                </c:pt>
                <c:pt idx="35">
                  <c:v>0.25</c:v>
                </c:pt>
                <c:pt idx="36">
                  <c:v>-0.125</c:v>
                </c:pt>
                <c:pt idx="37">
                  <c:v>-0.79097510373443924</c:v>
                </c:pt>
                <c:pt idx="40">
                  <c:v>1.0416666666666643</c:v>
                </c:pt>
                <c:pt idx="41">
                  <c:v>0.33333333333333393</c:v>
                </c:pt>
                <c:pt idx="42">
                  <c:v>4.1666666666667851E-2</c:v>
                </c:pt>
                <c:pt idx="43">
                  <c:v>-0.38416320885200506</c:v>
                </c:pt>
                <c:pt idx="44">
                  <c:v>0.91666666666666607</c:v>
                </c:pt>
                <c:pt idx="45">
                  <c:v>-0.56085753803595928</c:v>
                </c:pt>
                <c:pt idx="46">
                  <c:v>-0.37638312586445011</c:v>
                </c:pt>
                <c:pt idx="47">
                  <c:v>0.83333333333333215</c:v>
                </c:pt>
                <c:pt idx="48">
                  <c:v>-0.27904564315352687</c:v>
                </c:pt>
                <c:pt idx="50">
                  <c:v>1.1775587828492426</c:v>
                </c:pt>
                <c:pt idx="51">
                  <c:v>-0.3333333333333357</c:v>
                </c:pt>
                <c:pt idx="52">
                  <c:v>-0.125</c:v>
                </c:pt>
                <c:pt idx="55">
                  <c:v>-0.3163900414937757</c:v>
                </c:pt>
                <c:pt idx="56">
                  <c:v>-0.75</c:v>
                </c:pt>
                <c:pt idx="57">
                  <c:v>-1.5416666666666661</c:v>
                </c:pt>
                <c:pt idx="58">
                  <c:v>1.1014868603042878</c:v>
                </c:pt>
                <c:pt idx="59">
                  <c:v>-0.41113416320885143</c:v>
                </c:pt>
                <c:pt idx="60">
                  <c:v>-3.751728907330687E-2</c:v>
                </c:pt>
                <c:pt idx="61">
                  <c:v>-2.2797372060857519</c:v>
                </c:pt>
                <c:pt idx="62">
                  <c:v>-2.150760719225449</c:v>
                </c:pt>
                <c:pt idx="63">
                  <c:v>-1.0833333333333339</c:v>
                </c:pt>
                <c:pt idx="64">
                  <c:v>-0.8333333333333357</c:v>
                </c:pt>
                <c:pt idx="65">
                  <c:v>-0.54149377593360981</c:v>
                </c:pt>
                <c:pt idx="68">
                  <c:v>1.3910788381742769</c:v>
                </c:pt>
                <c:pt idx="69">
                  <c:v>2.0933609958506239</c:v>
                </c:pt>
                <c:pt idx="70">
                  <c:v>-0.75</c:v>
                </c:pt>
                <c:pt idx="71">
                  <c:v>0.29166666666666785</c:v>
                </c:pt>
                <c:pt idx="72">
                  <c:v>0.55013831258644608</c:v>
                </c:pt>
                <c:pt idx="73">
                  <c:v>1.2083333333333321</c:v>
                </c:pt>
                <c:pt idx="74">
                  <c:v>7.79737206085791E-2</c:v>
                </c:pt>
                <c:pt idx="75">
                  <c:v>-0.20366528354080238</c:v>
                </c:pt>
                <c:pt idx="76">
                  <c:v>-0.86030428769017675</c:v>
                </c:pt>
                <c:pt idx="77">
                  <c:v>0.81033886583679138</c:v>
                </c:pt>
                <c:pt idx="80">
                  <c:v>0.48132780082987559</c:v>
                </c:pt>
                <c:pt idx="81">
                  <c:v>-4.2185338865834865E-2</c:v>
                </c:pt>
                <c:pt idx="82">
                  <c:v>-0.45833333333333393</c:v>
                </c:pt>
                <c:pt idx="83">
                  <c:v>-8.2468879668049055E-2</c:v>
                </c:pt>
                <c:pt idx="84">
                  <c:v>-0.58333333333333215</c:v>
                </c:pt>
                <c:pt idx="85">
                  <c:v>1.3499308437067774</c:v>
                </c:pt>
                <c:pt idx="86">
                  <c:v>-0.86773858921161739</c:v>
                </c:pt>
                <c:pt idx="87">
                  <c:v>0.1628630705394194</c:v>
                </c:pt>
                <c:pt idx="88">
                  <c:v>-0.20833333333333304</c:v>
                </c:pt>
                <c:pt idx="89">
                  <c:v>-4.1666666666666075E-2</c:v>
                </c:pt>
                <c:pt idx="90">
                  <c:v>0.95159059474412366</c:v>
                </c:pt>
                <c:pt idx="91">
                  <c:v>8.3333333333333037E-2</c:v>
                </c:pt>
                <c:pt idx="92">
                  <c:v>0.27973720608575459</c:v>
                </c:pt>
                <c:pt idx="93">
                  <c:v>1.1395228215767634</c:v>
                </c:pt>
                <c:pt idx="94">
                  <c:v>1.9583333333333339</c:v>
                </c:pt>
                <c:pt idx="95">
                  <c:v>3.9782157676348557</c:v>
                </c:pt>
                <c:pt idx="96">
                  <c:v>0.47786998616874232</c:v>
                </c:pt>
                <c:pt idx="97">
                  <c:v>0.16407330567081857</c:v>
                </c:pt>
                <c:pt idx="98">
                  <c:v>-1.0618948824343004</c:v>
                </c:pt>
                <c:pt idx="99">
                  <c:v>1.7254495159059484</c:v>
                </c:pt>
                <c:pt idx="100">
                  <c:v>-0.55376901798063471</c:v>
                </c:pt>
                <c:pt idx="101">
                  <c:v>0.14903181189488279</c:v>
                </c:pt>
                <c:pt idx="102">
                  <c:v>0.99256569847856291</c:v>
                </c:pt>
                <c:pt idx="103">
                  <c:v>0.45833333333333393</c:v>
                </c:pt>
                <c:pt idx="104">
                  <c:v>0.20919778699861702</c:v>
                </c:pt>
                <c:pt idx="105">
                  <c:v>1.0003457814661143</c:v>
                </c:pt>
                <c:pt idx="107">
                  <c:v>-0.26642461964038766</c:v>
                </c:pt>
                <c:pt idx="108">
                  <c:v>1.1618257261410792</c:v>
                </c:pt>
                <c:pt idx="109">
                  <c:v>0.39349930843706993</c:v>
                </c:pt>
                <c:pt idx="110">
                  <c:v>0.6725449515905968</c:v>
                </c:pt>
                <c:pt idx="111">
                  <c:v>-6.3623789764868377E-2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E-45F7-80AA-3A45661D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0207"/>
        <c:axId val="1"/>
      </c:lineChart>
      <c:dateAx>
        <c:axId val="694650207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720502203242892E-2"/>
              <c:y val="0.423775727128882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02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Golf
Feb - Dec 2006</a:t>
            </a:r>
          </a:p>
        </c:rich>
      </c:tx>
      <c:layout>
        <c:manualLayout>
          <c:xMode val="edge"/>
          <c:yMode val="edge"/>
          <c:x val="0.32501006454269221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33761721560744"/>
          <c:y val="0.24309077680546073"/>
          <c:w val="0.8033582108183468"/>
          <c:h val="0.66207650593357192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Comparison!$A$7:$A$118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Comparison!$G$7:$G$118</c:f>
              <c:numCache>
                <c:formatCode>0.0</c:formatCode>
                <c:ptCount val="112"/>
                <c:pt idx="3">
                  <c:v>2.3999999999999986</c:v>
                </c:pt>
                <c:pt idx="4">
                  <c:v>0</c:v>
                </c:pt>
                <c:pt idx="5">
                  <c:v>0.5</c:v>
                </c:pt>
                <c:pt idx="6">
                  <c:v>0.90000000000000036</c:v>
                </c:pt>
                <c:pt idx="7">
                  <c:v>2.1999999999999993</c:v>
                </c:pt>
                <c:pt idx="8">
                  <c:v>-0.10000000000000142</c:v>
                </c:pt>
                <c:pt idx="9">
                  <c:v>1</c:v>
                </c:pt>
                <c:pt idx="10">
                  <c:v>-1.9583333333333339</c:v>
                </c:pt>
                <c:pt idx="11">
                  <c:v>-1.6666666666666679</c:v>
                </c:pt>
                <c:pt idx="12">
                  <c:v>0.88001383125864585</c:v>
                </c:pt>
                <c:pt idx="13">
                  <c:v>1.0243775933609962</c:v>
                </c:pt>
                <c:pt idx="14">
                  <c:v>1.3749999999999991</c:v>
                </c:pt>
                <c:pt idx="15">
                  <c:v>4.1666666666666963E-2</c:v>
                </c:pt>
                <c:pt idx="16">
                  <c:v>-0.73737897648686079</c:v>
                </c:pt>
                <c:pt idx="17">
                  <c:v>2.25</c:v>
                </c:pt>
                <c:pt idx="18">
                  <c:v>0.37932226832641724</c:v>
                </c:pt>
                <c:pt idx="19">
                  <c:v>0.98392116182572664</c:v>
                </c:pt>
                <c:pt idx="20">
                  <c:v>1.1237897648687323E-2</c:v>
                </c:pt>
                <c:pt idx="22">
                  <c:v>-0.59923928077455013</c:v>
                </c:pt>
                <c:pt idx="23">
                  <c:v>-0.42761159047899966</c:v>
                </c:pt>
                <c:pt idx="24">
                  <c:v>0.625</c:v>
                </c:pt>
                <c:pt idx="25">
                  <c:v>-1.9470954356846466</c:v>
                </c:pt>
                <c:pt idx="26">
                  <c:v>-1.4669778699861702</c:v>
                </c:pt>
                <c:pt idx="27">
                  <c:v>0.45695020746888027</c:v>
                </c:pt>
                <c:pt idx="28">
                  <c:v>-1.3067081604426001</c:v>
                </c:pt>
                <c:pt idx="29">
                  <c:v>-8.3333333333332149E-2</c:v>
                </c:pt>
                <c:pt idx="30">
                  <c:v>-0.6307053941908709</c:v>
                </c:pt>
                <c:pt idx="33">
                  <c:v>-0.5</c:v>
                </c:pt>
                <c:pt idx="34">
                  <c:v>-1.2631396957123098</c:v>
                </c:pt>
                <c:pt idx="35">
                  <c:v>0.25</c:v>
                </c:pt>
                <c:pt idx="36">
                  <c:v>-0.54166666666666607</c:v>
                </c:pt>
                <c:pt idx="37">
                  <c:v>-1.4993084370677732</c:v>
                </c:pt>
                <c:pt idx="40">
                  <c:v>0.7916666666666643</c:v>
                </c:pt>
                <c:pt idx="41">
                  <c:v>-0.70833333333333215</c:v>
                </c:pt>
                <c:pt idx="42">
                  <c:v>-0.125</c:v>
                </c:pt>
                <c:pt idx="43">
                  <c:v>-0.50916320885200506</c:v>
                </c:pt>
                <c:pt idx="44">
                  <c:v>4.1666666666666075E-2</c:v>
                </c:pt>
                <c:pt idx="45">
                  <c:v>0.56414246196404072</c:v>
                </c:pt>
                <c:pt idx="46">
                  <c:v>-0.91804979253111796</c:v>
                </c:pt>
                <c:pt idx="47">
                  <c:v>0.83333333333333215</c:v>
                </c:pt>
                <c:pt idx="48">
                  <c:v>-1.7790456431535269</c:v>
                </c:pt>
                <c:pt idx="50">
                  <c:v>0.30255878284924265</c:v>
                </c:pt>
                <c:pt idx="51">
                  <c:v>1.1666666666666643</c:v>
                </c:pt>
                <c:pt idx="52">
                  <c:v>-1.3333333333333339</c:v>
                </c:pt>
                <c:pt idx="55">
                  <c:v>-1.5663900414937757</c:v>
                </c:pt>
                <c:pt idx="56">
                  <c:v>-0.75</c:v>
                </c:pt>
                <c:pt idx="57">
                  <c:v>-1.625</c:v>
                </c:pt>
                <c:pt idx="58">
                  <c:v>0.60148686030428777</c:v>
                </c:pt>
                <c:pt idx="59">
                  <c:v>-0.70280082987551751</c:v>
                </c:pt>
                <c:pt idx="60">
                  <c:v>-0.32918395573997117</c:v>
                </c:pt>
                <c:pt idx="61">
                  <c:v>-2.1964038727524162</c:v>
                </c:pt>
                <c:pt idx="62">
                  <c:v>-1.5257607192254525</c:v>
                </c:pt>
                <c:pt idx="63">
                  <c:v>-1.8333333333333339</c:v>
                </c:pt>
                <c:pt idx="64">
                  <c:v>-1.7916666666666679</c:v>
                </c:pt>
                <c:pt idx="65">
                  <c:v>-1.1664937759336098</c:v>
                </c:pt>
                <c:pt idx="68">
                  <c:v>-0.35892116182572309</c:v>
                </c:pt>
                <c:pt idx="69">
                  <c:v>2.301694329183956</c:v>
                </c:pt>
                <c:pt idx="70">
                  <c:v>-1.5833333333333339</c:v>
                </c:pt>
                <c:pt idx="71">
                  <c:v>-0.83333333333333215</c:v>
                </c:pt>
                <c:pt idx="72">
                  <c:v>-3.3195020746887849E-2</c:v>
                </c:pt>
                <c:pt idx="73">
                  <c:v>-0.5</c:v>
                </c:pt>
                <c:pt idx="74">
                  <c:v>0.5779737206085791</c:v>
                </c:pt>
                <c:pt idx="75">
                  <c:v>-0.49533195020746845</c:v>
                </c:pt>
                <c:pt idx="76">
                  <c:v>-1.0269709543568446</c:v>
                </c:pt>
                <c:pt idx="77">
                  <c:v>0.35200553250345745</c:v>
                </c:pt>
                <c:pt idx="80">
                  <c:v>0.56466113416320862</c:v>
                </c:pt>
                <c:pt idx="81">
                  <c:v>0.41614799446749728</c:v>
                </c:pt>
                <c:pt idx="82">
                  <c:v>-0.83333333333333393</c:v>
                </c:pt>
                <c:pt idx="83">
                  <c:v>-1.040802213001383</c:v>
                </c:pt>
                <c:pt idx="84">
                  <c:v>-0.875</c:v>
                </c:pt>
                <c:pt idx="85">
                  <c:v>0.93326417704011133</c:v>
                </c:pt>
                <c:pt idx="86">
                  <c:v>-3.4405255878283469E-2</c:v>
                </c:pt>
                <c:pt idx="87">
                  <c:v>1.3295297372060855</c:v>
                </c:pt>
                <c:pt idx="88">
                  <c:v>0.16666666666666696</c:v>
                </c:pt>
                <c:pt idx="89">
                  <c:v>0.125</c:v>
                </c:pt>
                <c:pt idx="90">
                  <c:v>0.28492392807745581</c:v>
                </c:pt>
                <c:pt idx="91">
                  <c:v>-0.33333333333333304</c:v>
                </c:pt>
                <c:pt idx="92">
                  <c:v>0.48807053941908762</c:v>
                </c:pt>
                <c:pt idx="94">
                  <c:v>3.6250000000000018</c:v>
                </c:pt>
                <c:pt idx="95">
                  <c:v>2.8532157676348557</c:v>
                </c:pt>
                <c:pt idx="96">
                  <c:v>2.1445366528354084</c:v>
                </c:pt>
                <c:pt idx="97">
                  <c:v>-2.5933609958492809E-3</c:v>
                </c:pt>
                <c:pt idx="98">
                  <c:v>-2.0618948824343004</c:v>
                </c:pt>
                <c:pt idx="99">
                  <c:v>1.8921161825726145</c:v>
                </c:pt>
                <c:pt idx="100">
                  <c:v>0.57123098201936529</c:v>
                </c:pt>
                <c:pt idx="101">
                  <c:v>0.35736514522821583</c:v>
                </c:pt>
                <c:pt idx="102">
                  <c:v>0.99256569847856291</c:v>
                </c:pt>
                <c:pt idx="103">
                  <c:v>1.458333333333333</c:v>
                </c:pt>
                <c:pt idx="104">
                  <c:v>1.459197786998617</c:v>
                </c:pt>
                <c:pt idx="105">
                  <c:v>0.8753457814661143</c:v>
                </c:pt>
                <c:pt idx="107">
                  <c:v>-1.3497579529737198</c:v>
                </c:pt>
                <c:pt idx="108">
                  <c:v>-0.14194329183955645</c:v>
                </c:pt>
                <c:pt idx="109">
                  <c:v>-1.4815006915629301</c:v>
                </c:pt>
                <c:pt idx="110">
                  <c:v>0.7975449515905968</c:v>
                </c:pt>
                <c:pt idx="111">
                  <c:v>0.14470954356846466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0-4516-9DA7-C938A62F5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0623"/>
        <c:axId val="1"/>
      </c:lineChart>
      <c:dateAx>
        <c:axId val="694650623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422938424685923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0623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PO to Golf
Feb - Dec 2006</a:t>
            </a:r>
          </a:p>
        </c:rich>
      </c:tx>
      <c:layout>
        <c:manualLayout>
          <c:xMode val="edge"/>
          <c:yMode val="edge"/>
          <c:x val="0.32613335692666062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6803599819504"/>
          <c:y val="0.27273599348905347"/>
          <c:w val="0.82198917511107317"/>
          <c:h val="0.6304549414710728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Comparison!$A$7:$A$118</c:f>
              <c:numCache>
                <c:formatCode>m/d;@</c:formatCode>
                <c:ptCount val="112"/>
                <c:pt idx="0">
                  <c:v>38749</c:v>
                </c:pt>
                <c:pt idx="1">
                  <c:v>38752</c:v>
                </c:pt>
                <c:pt idx="2">
                  <c:v>38755</c:v>
                </c:pt>
                <c:pt idx="3">
                  <c:v>38758</c:v>
                </c:pt>
                <c:pt idx="4">
                  <c:v>38761</c:v>
                </c:pt>
                <c:pt idx="5">
                  <c:v>38764</c:v>
                </c:pt>
                <c:pt idx="6">
                  <c:v>38767</c:v>
                </c:pt>
                <c:pt idx="7">
                  <c:v>38770</c:v>
                </c:pt>
                <c:pt idx="8">
                  <c:v>38773</c:v>
                </c:pt>
                <c:pt idx="9">
                  <c:v>38776</c:v>
                </c:pt>
                <c:pt idx="10">
                  <c:v>38779</c:v>
                </c:pt>
                <c:pt idx="11">
                  <c:v>38782</c:v>
                </c:pt>
                <c:pt idx="12">
                  <c:v>38785</c:v>
                </c:pt>
                <c:pt idx="13">
                  <c:v>38788</c:v>
                </c:pt>
                <c:pt idx="14">
                  <c:v>38791</c:v>
                </c:pt>
                <c:pt idx="15">
                  <c:v>38794</c:v>
                </c:pt>
                <c:pt idx="16">
                  <c:v>38797</c:v>
                </c:pt>
                <c:pt idx="17">
                  <c:v>38800</c:v>
                </c:pt>
                <c:pt idx="18">
                  <c:v>38803</c:v>
                </c:pt>
                <c:pt idx="19">
                  <c:v>38806</c:v>
                </c:pt>
                <c:pt idx="20">
                  <c:v>38809</c:v>
                </c:pt>
                <c:pt idx="21">
                  <c:v>38812</c:v>
                </c:pt>
                <c:pt idx="22">
                  <c:v>38815</c:v>
                </c:pt>
                <c:pt idx="23">
                  <c:v>38818</c:v>
                </c:pt>
                <c:pt idx="24">
                  <c:v>38821</c:v>
                </c:pt>
                <c:pt idx="25">
                  <c:v>38824</c:v>
                </c:pt>
                <c:pt idx="26">
                  <c:v>38827</c:v>
                </c:pt>
                <c:pt idx="27">
                  <c:v>38830</c:v>
                </c:pt>
                <c:pt idx="28">
                  <c:v>38833</c:v>
                </c:pt>
                <c:pt idx="29">
                  <c:v>38836</c:v>
                </c:pt>
                <c:pt idx="30">
                  <c:v>38839</c:v>
                </c:pt>
                <c:pt idx="31">
                  <c:v>38842</c:v>
                </c:pt>
                <c:pt idx="32">
                  <c:v>38845</c:v>
                </c:pt>
                <c:pt idx="33">
                  <c:v>38848</c:v>
                </c:pt>
                <c:pt idx="34">
                  <c:v>38851</c:v>
                </c:pt>
                <c:pt idx="35">
                  <c:v>38854</c:v>
                </c:pt>
                <c:pt idx="36">
                  <c:v>38857</c:v>
                </c:pt>
                <c:pt idx="37">
                  <c:v>38860</c:v>
                </c:pt>
                <c:pt idx="38">
                  <c:v>38863</c:v>
                </c:pt>
                <c:pt idx="39">
                  <c:v>38866</c:v>
                </c:pt>
                <c:pt idx="40">
                  <c:v>38869</c:v>
                </c:pt>
                <c:pt idx="41">
                  <c:v>38872</c:v>
                </c:pt>
                <c:pt idx="42">
                  <c:v>38875</c:v>
                </c:pt>
                <c:pt idx="43">
                  <c:v>38878</c:v>
                </c:pt>
                <c:pt idx="44">
                  <c:v>38881</c:v>
                </c:pt>
                <c:pt idx="45">
                  <c:v>38884</c:v>
                </c:pt>
                <c:pt idx="46">
                  <c:v>38887</c:v>
                </c:pt>
                <c:pt idx="47">
                  <c:v>38890</c:v>
                </c:pt>
                <c:pt idx="48">
                  <c:v>38893</c:v>
                </c:pt>
                <c:pt idx="49">
                  <c:v>38896</c:v>
                </c:pt>
                <c:pt idx="50">
                  <c:v>38899</c:v>
                </c:pt>
                <c:pt idx="51">
                  <c:v>38902</c:v>
                </c:pt>
                <c:pt idx="52">
                  <c:v>38905</c:v>
                </c:pt>
                <c:pt idx="53">
                  <c:v>38908</c:v>
                </c:pt>
                <c:pt idx="54">
                  <c:v>38911</c:v>
                </c:pt>
                <c:pt idx="55">
                  <c:v>38914</c:v>
                </c:pt>
                <c:pt idx="56">
                  <c:v>38917</c:v>
                </c:pt>
                <c:pt idx="57">
                  <c:v>38920</c:v>
                </c:pt>
                <c:pt idx="58">
                  <c:v>38923</c:v>
                </c:pt>
                <c:pt idx="59">
                  <c:v>38926</c:v>
                </c:pt>
                <c:pt idx="60">
                  <c:v>38929</c:v>
                </c:pt>
                <c:pt idx="61">
                  <c:v>38932</c:v>
                </c:pt>
                <c:pt idx="62">
                  <c:v>38935</c:v>
                </c:pt>
                <c:pt idx="63">
                  <c:v>38938</c:v>
                </c:pt>
                <c:pt idx="64">
                  <c:v>38941</c:v>
                </c:pt>
                <c:pt idx="65">
                  <c:v>38944</c:v>
                </c:pt>
                <c:pt idx="66">
                  <c:v>38947</c:v>
                </c:pt>
                <c:pt idx="67">
                  <c:v>38950</c:v>
                </c:pt>
                <c:pt idx="68">
                  <c:v>38953</c:v>
                </c:pt>
                <c:pt idx="69">
                  <c:v>38956</c:v>
                </c:pt>
                <c:pt idx="70">
                  <c:v>38959</c:v>
                </c:pt>
                <c:pt idx="71">
                  <c:v>38962</c:v>
                </c:pt>
                <c:pt idx="72">
                  <c:v>38965</c:v>
                </c:pt>
                <c:pt idx="73">
                  <c:v>38968</c:v>
                </c:pt>
                <c:pt idx="74">
                  <c:v>38971</c:v>
                </c:pt>
                <c:pt idx="75">
                  <c:v>38974</c:v>
                </c:pt>
                <c:pt idx="76">
                  <c:v>38977</c:v>
                </c:pt>
                <c:pt idx="77">
                  <c:v>38980</c:v>
                </c:pt>
                <c:pt idx="78">
                  <c:v>38983</c:v>
                </c:pt>
                <c:pt idx="79">
                  <c:v>38986</c:v>
                </c:pt>
                <c:pt idx="80">
                  <c:v>38989</c:v>
                </c:pt>
                <c:pt idx="81">
                  <c:v>38992</c:v>
                </c:pt>
                <c:pt idx="82">
                  <c:v>38995</c:v>
                </c:pt>
                <c:pt idx="83">
                  <c:v>38998</c:v>
                </c:pt>
                <c:pt idx="84">
                  <c:v>39001</c:v>
                </c:pt>
                <c:pt idx="85">
                  <c:v>39004</c:v>
                </c:pt>
                <c:pt idx="86">
                  <c:v>39007</c:v>
                </c:pt>
                <c:pt idx="87">
                  <c:v>39010</c:v>
                </c:pt>
                <c:pt idx="88">
                  <c:v>39013</c:v>
                </c:pt>
                <c:pt idx="89">
                  <c:v>39016</c:v>
                </c:pt>
                <c:pt idx="90">
                  <c:v>39019</c:v>
                </c:pt>
                <c:pt idx="91">
                  <c:v>39022</c:v>
                </c:pt>
                <c:pt idx="92">
                  <c:v>39025</c:v>
                </c:pt>
                <c:pt idx="93">
                  <c:v>39028</c:v>
                </c:pt>
                <c:pt idx="94">
                  <c:v>39031</c:v>
                </c:pt>
                <c:pt idx="95">
                  <c:v>39034</c:v>
                </c:pt>
                <c:pt idx="96">
                  <c:v>39037</c:v>
                </c:pt>
                <c:pt idx="97">
                  <c:v>39040</c:v>
                </c:pt>
                <c:pt idx="98">
                  <c:v>39043</c:v>
                </c:pt>
                <c:pt idx="99">
                  <c:v>39046</c:v>
                </c:pt>
                <c:pt idx="100">
                  <c:v>39049</c:v>
                </c:pt>
                <c:pt idx="101">
                  <c:v>39052</c:v>
                </c:pt>
                <c:pt idx="102">
                  <c:v>39055</c:v>
                </c:pt>
                <c:pt idx="103">
                  <c:v>39058</c:v>
                </c:pt>
                <c:pt idx="104">
                  <c:v>39061</c:v>
                </c:pt>
                <c:pt idx="105">
                  <c:v>39064</c:v>
                </c:pt>
                <c:pt idx="106">
                  <c:v>39067</c:v>
                </c:pt>
                <c:pt idx="107">
                  <c:v>39070</c:v>
                </c:pt>
                <c:pt idx="108">
                  <c:v>39073</c:v>
                </c:pt>
                <c:pt idx="109">
                  <c:v>39076</c:v>
                </c:pt>
                <c:pt idx="110">
                  <c:v>39079</c:v>
                </c:pt>
                <c:pt idx="111">
                  <c:v>39082</c:v>
                </c:pt>
              </c:numCache>
            </c:numRef>
          </c:cat>
          <c:val>
            <c:numRef>
              <c:f>Comparison!$H$7:$H$118</c:f>
              <c:numCache>
                <c:formatCode>General</c:formatCode>
                <c:ptCount val="112"/>
                <c:pt idx="1">
                  <c:v>2.5</c:v>
                </c:pt>
                <c:pt idx="2">
                  <c:v>0.40000000000000036</c:v>
                </c:pt>
                <c:pt idx="3" formatCode="0.0">
                  <c:v>1.5</c:v>
                </c:pt>
                <c:pt idx="4" formatCode="0.0">
                  <c:v>-0.80000000000000071</c:v>
                </c:pt>
                <c:pt idx="5" formatCode="0.0">
                  <c:v>0.19999999999999929</c:v>
                </c:pt>
                <c:pt idx="6" formatCode="0.0">
                  <c:v>1</c:v>
                </c:pt>
                <c:pt idx="7" formatCode="0.0">
                  <c:v>0.19999999999999929</c:v>
                </c:pt>
                <c:pt idx="8" formatCode="0.0">
                  <c:v>-1.3000000000000007</c:v>
                </c:pt>
                <c:pt idx="9" formatCode="0.0">
                  <c:v>-2.8000000000000007</c:v>
                </c:pt>
                <c:pt idx="10" formatCode="0.0">
                  <c:v>0.79166666666666607</c:v>
                </c:pt>
                <c:pt idx="11" formatCode="0.0">
                  <c:v>1.625</c:v>
                </c:pt>
                <c:pt idx="12" formatCode="0.0">
                  <c:v>0.20833333333333393</c:v>
                </c:pt>
                <c:pt idx="13" formatCode="0.0">
                  <c:v>0.58333333333333304</c:v>
                </c:pt>
                <c:pt idx="14" formatCode="0.0">
                  <c:v>0.625</c:v>
                </c:pt>
                <c:pt idx="15" formatCode="0.0">
                  <c:v>-1</c:v>
                </c:pt>
                <c:pt idx="17" formatCode="0.0">
                  <c:v>0.95833333333333393</c:v>
                </c:pt>
                <c:pt idx="18" formatCode="0.0">
                  <c:v>0.54166666666666607</c:v>
                </c:pt>
                <c:pt idx="19" formatCode="0.0">
                  <c:v>0.70833333333333215</c:v>
                </c:pt>
                <c:pt idx="20" formatCode="0.0">
                  <c:v>-0.16720314735336039</c:v>
                </c:pt>
                <c:pt idx="21" formatCode="0.0">
                  <c:v>0.16666666666666607</c:v>
                </c:pt>
                <c:pt idx="22" formatCode="0.0">
                  <c:v>-0.375</c:v>
                </c:pt>
                <c:pt idx="23" formatCode="0.0">
                  <c:v>-2.7196652719664982E-2</c:v>
                </c:pt>
                <c:pt idx="24" formatCode="0.0">
                  <c:v>4.1666666666667851E-2</c:v>
                </c:pt>
                <c:pt idx="25" formatCode="0.0">
                  <c:v>-0.54166666666666607</c:v>
                </c:pt>
                <c:pt idx="26" formatCode="0.0">
                  <c:v>-1.875</c:v>
                </c:pt>
                <c:pt idx="27" formatCode="0.0">
                  <c:v>0.54166666666666607</c:v>
                </c:pt>
                <c:pt idx="28" formatCode="0.0">
                  <c:v>-1.5833333333333339</c:v>
                </c:pt>
                <c:pt idx="29" formatCode="0.0">
                  <c:v>1.2916666666666661</c:v>
                </c:pt>
                <c:pt idx="30" formatCode="0.0">
                  <c:v>0</c:v>
                </c:pt>
                <c:pt idx="33" formatCode="0.0">
                  <c:v>-0.5</c:v>
                </c:pt>
                <c:pt idx="34" formatCode="0.0">
                  <c:v>-0.875</c:v>
                </c:pt>
                <c:pt idx="35" formatCode="0.0">
                  <c:v>0</c:v>
                </c:pt>
                <c:pt idx="36" formatCode="0.0">
                  <c:v>-0.41666666666666607</c:v>
                </c:pt>
                <c:pt idx="37" formatCode="0.0">
                  <c:v>-0.70833333333333393</c:v>
                </c:pt>
                <c:pt idx="38" formatCode="0.0">
                  <c:v>-1.0833333333333339</c:v>
                </c:pt>
                <c:pt idx="39" formatCode="0.0">
                  <c:v>-4.1666666666664298E-2</c:v>
                </c:pt>
                <c:pt idx="40" formatCode="0.0">
                  <c:v>-0.25</c:v>
                </c:pt>
                <c:pt idx="41" formatCode="0.0">
                  <c:v>-1.0416666666666661</c:v>
                </c:pt>
                <c:pt idx="42" formatCode="0.0">
                  <c:v>-0.16666666666666785</c:v>
                </c:pt>
                <c:pt idx="43" formatCode="0.0">
                  <c:v>-0.125</c:v>
                </c:pt>
                <c:pt idx="44" formatCode="0.0">
                  <c:v>-0.875</c:v>
                </c:pt>
                <c:pt idx="45" formatCode="0.0">
                  <c:v>1.125</c:v>
                </c:pt>
                <c:pt idx="46" formatCode="0.0">
                  <c:v>-0.54166666666666785</c:v>
                </c:pt>
                <c:pt idx="47" formatCode="0.0">
                  <c:v>0</c:v>
                </c:pt>
                <c:pt idx="48" formatCode="0.0">
                  <c:v>-1.5</c:v>
                </c:pt>
                <c:pt idx="49" formatCode="0.0">
                  <c:v>0.25</c:v>
                </c:pt>
                <c:pt idx="50" formatCode="0.0">
                  <c:v>-0.875</c:v>
                </c:pt>
                <c:pt idx="51" formatCode="0.0">
                  <c:v>1.5</c:v>
                </c:pt>
                <c:pt idx="52" formatCode="0.0">
                  <c:v>-1.2083333333333339</c:v>
                </c:pt>
                <c:pt idx="53" formatCode="0.0">
                  <c:v>0.29166666666666785</c:v>
                </c:pt>
                <c:pt idx="55" formatCode="0.0">
                  <c:v>-1.25</c:v>
                </c:pt>
                <c:pt idx="56" formatCode="0.0">
                  <c:v>0</c:v>
                </c:pt>
                <c:pt idx="57" formatCode="0.0">
                  <c:v>-8.3333333333333925E-2</c:v>
                </c:pt>
                <c:pt idx="58" formatCode="0.0">
                  <c:v>-0.5</c:v>
                </c:pt>
                <c:pt idx="59" formatCode="0.0">
                  <c:v>-0.29166666666666607</c:v>
                </c:pt>
                <c:pt idx="60" formatCode="0.0">
                  <c:v>-0.2916666666666643</c:v>
                </c:pt>
                <c:pt idx="61" formatCode="0.0">
                  <c:v>8.3333333333335702E-2</c:v>
                </c:pt>
                <c:pt idx="62" formatCode="0.0">
                  <c:v>0.62499999999999645</c:v>
                </c:pt>
                <c:pt idx="63" formatCode="0.0">
                  <c:v>-0.75</c:v>
                </c:pt>
                <c:pt idx="64" formatCode="0.0">
                  <c:v>-0.95833333333333215</c:v>
                </c:pt>
                <c:pt idx="65" formatCode="0.0">
                  <c:v>-0.625</c:v>
                </c:pt>
                <c:pt idx="66" formatCode="0.0">
                  <c:v>-1.25</c:v>
                </c:pt>
                <c:pt idx="67" formatCode="0.0">
                  <c:v>-0.625</c:v>
                </c:pt>
                <c:pt idx="68" formatCode="0.0">
                  <c:v>-1.75</c:v>
                </c:pt>
                <c:pt idx="69" formatCode="0.0">
                  <c:v>0.20833333333333215</c:v>
                </c:pt>
                <c:pt idx="70" formatCode="0.0">
                  <c:v>-0.83333333333333393</c:v>
                </c:pt>
                <c:pt idx="71" formatCode="0.0">
                  <c:v>-1.125</c:v>
                </c:pt>
                <c:pt idx="72" formatCode="0.0">
                  <c:v>-0.58333333333333393</c:v>
                </c:pt>
                <c:pt idx="73" formatCode="0.0">
                  <c:v>-1.7083333333333321</c:v>
                </c:pt>
                <c:pt idx="74" formatCode="0.0">
                  <c:v>0.5</c:v>
                </c:pt>
                <c:pt idx="75" formatCode="0.0">
                  <c:v>-0.29166666666666607</c:v>
                </c:pt>
                <c:pt idx="76" formatCode="0.0">
                  <c:v>-0.16666666666666785</c:v>
                </c:pt>
                <c:pt idx="77" formatCode="0.0">
                  <c:v>-0.45833333333333393</c:v>
                </c:pt>
                <c:pt idx="78" formatCode="0.0">
                  <c:v>0.25</c:v>
                </c:pt>
                <c:pt idx="79" formatCode="0.0">
                  <c:v>1.625</c:v>
                </c:pt>
                <c:pt idx="80" formatCode="0.0">
                  <c:v>8.3333333333333037E-2</c:v>
                </c:pt>
                <c:pt idx="81" formatCode="0.0">
                  <c:v>0.45833333333333215</c:v>
                </c:pt>
                <c:pt idx="82" formatCode="0.0">
                  <c:v>-0.375</c:v>
                </c:pt>
                <c:pt idx="83" formatCode="0.0">
                  <c:v>-0.95833333333333393</c:v>
                </c:pt>
                <c:pt idx="84" formatCode="0.0">
                  <c:v>-0.29166666666666785</c:v>
                </c:pt>
                <c:pt idx="85" formatCode="0.0">
                  <c:v>-0.41666666666666607</c:v>
                </c:pt>
                <c:pt idx="86" formatCode="0.0">
                  <c:v>0.83333333333333393</c:v>
                </c:pt>
                <c:pt idx="87" formatCode="0.0">
                  <c:v>1.1666666666666661</c:v>
                </c:pt>
                <c:pt idx="88" formatCode="0.0">
                  <c:v>0.375</c:v>
                </c:pt>
                <c:pt idx="89" formatCode="0.0">
                  <c:v>0.16666666666666607</c:v>
                </c:pt>
                <c:pt idx="90" formatCode="0.0">
                  <c:v>-0.66666666666666785</c:v>
                </c:pt>
                <c:pt idx="91" formatCode="0.0">
                  <c:v>-0.41666666666666607</c:v>
                </c:pt>
                <c:pt idx="92" formatCode="0.0">
                  <c:v>0.20833333333333304</c:v>
                </c:pt>
                <c:pt idx="94" formatCode="0.0">
                  <c:v>1.6666666666666679</c:v>
                </c:pt>
                <c:pt idx="95" formatCode="0.0">
                  <c:v>-1.125</c:v>
                </c:pt>
                <c:pt idx="96" formatCode="0.0">
                  <c:v>1.6666666666666661</c:v>
                </c:pt>
                <c:pt idx="97" formatCode="0.0">
                  <c:v>-0.16666666666666785</c:v>
                </c:pt>
                <c:pt idx="98" formatCode="0.0">
                  <c:v>-1</c:v>
                </c:pt>
                <c:pt idx="99" formatCode="0.0">
                  <c:v>0.16666666666666607</c:v>
                </c:pt>
                <c:pt idx="100" formatCode="0.0">
                  <c:v>1.125</c:v>
                </c:pt>
                <c:pt idx="101" formatCode="0.0">
                  <c:v>0.20833333333333304</c:v>
                </c:pt>
                <c:pt idx="102" formatCode="0.0">
                  <c:v>0</c:v>
                </c:pt>
                <c:pt idx="103" formatCode="0.0">
                  <c:v>0.99999999999999911</c:v>
                </c:pt>
                <c:pt idx="104" formatCode="0.0">
                  <c:v>1.25</c:v>
                </c:pt>
                <c:pt idx="105" formatCode="0.0">
                  <c:v>-0.125</c:v>
                </c:pt>
                <c:pt idx="106" formatCode="0.0">
                  <c:v>0.125</c:v>
                </c:pt>
                <c:pt idx="107" formatCode="0.0">
                  <c:v>-1.0833333333333321</c:v>
                </c:pt>
                <c:pt idx="108" formatCode="0.0">
                  <c:v>-1.3037690179806356</c:v>
                </c:pt>
                <c:pt idx="109" formatCode="0.0">
                  <c:v>-1.875</c:v>
                </c:pt>
                <c:pt idx="110" formatCode="0.0">
                  <c:v>0.125</c:v>
                </c:pt>
                <c:pt idx="111" formatCode="0.0">
                  <c:v>0.20833333333333304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E-4E1E-AE6E-A0A553AC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47711"/>
        <c:axId val="1"/>
      </c:lineChart>
      <c:dateAx>
        <c:axId val="694647711"/>
        <c:scaling>
          <c:orientation val="minMax"/>
          <c:max val="39082"/>
          <c:min val="38749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3278913972108227E-2"/>
              <c:y val="0.43677285913826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7711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July 2006</a:t>
            </a:r>
          </a:p>
        </c:rich>
      </c:tx>
      <c:layout>
        <c:manualLayout>
          <c:xMode val="edge"/>
          <c:yMode val="edge"/>
          <c:x val="0.34495303393818033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1022916020899"/>
          <c:y val="0.18561182158199596"/>
          <c:w val="0.79272860683870283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Comparison!$A$57:$A$67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Comparison!$C$57:$C$67</c:f>
              <c:numCache>
                <c:formatCode>0.0</c:formatCode>
                <c:ptCount val="11"/>
                <c:pt idx="0">
                  <c:v>22.614107883817425</c:v>
                </c:pt>
                <c:pt idx="1">
                  <c:v>17.166666666666668</c:v>
                </c:pt>
                <c:pt idx="2">
                  <c:v>14.5</c:v>
                </c:pt>
                <c:pt idx="5">
                  <c:v>14.066390041493776</c:v>
                </c:pt>
                <c:pt idx="6">
                  <c:v>45.958333333333336</c:v>
                </c:pt>
                <c:pt idx="7">
                  <c:v>13.625</c:v>
                </c:pt>
                <c:pt idx="8">
                  <c:v>24.356846473029044</c:v>
                </c:pt>
                <c:pt idx="9">
                  <c:v>11.327800829875518</c:v>
                </c:pt>
                <c:pt idx="10">
                  <c:v>20.995850622406639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E-4BBB-8B65-8690269CE72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Comparison!$A$57:$A$67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Comparison!$D$57:$D$67</c:f>
              <c:numCache>
                <c:formatCode>0.0</c:formatCode>
                <c:ptCount val="11"/>
                <c:pt idx="0">
                  <c:v>23.791666666666668</c:v>
                </c:pt>
                <c:pt idx="1">
                  <c:v>16.833333333333332</c:v>
                </c:pt>
                <c:pt idx="2">
                  <c:v>14.375</c:v>
                </c:pt>
                <c:pt idx="3">
                  <c:v>25.125</c:v>
                </c:pt>
                <c:pt idx="4">
                  <c:v>16.5</c:v>
                </c:pt>
                <c:pt idx="5">
                  <c:v>13.75</c:v>
                </c:pt>
                <c:pt idx="6">
                  <c:v>45.208333333333336</c:v>
                </c:pt>
                <c:pt idx="7">
                  <c:v>12.083333333333334</c:v>
                </c:pt>
                <c:pt idx="8">
                  <c:v>25.458333333333332</c:v>
                </c:pt>
                <c:pt idx="9">
                  <c:v>10.916666666666666</c:v>
                </c:pt>
                <c:pt idx="10">
                  <c:v>20.958333333333332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BBB-8B65-8690269CE72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Comparison!$A$57:$A$67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Comparison!$E$57:$E$67</c:f>
              <c:numCache>
                <c:formatCode>0.0</c:formatCode>
                <c:ptCount val="11"/>
                <c:pt idx="0">
                  <c:v>22.916666666666668</c:v>
                </c:pt>
                <c:pt idx="1">
                  <c:v>18.333333333333332</c:v>
                </c:pt>
                <c:pt idx="2">
                  <c:v>13.166666666666666</c:v>
                </c:pt>
                <c:pt idx="3">
                  <c:v>25.416666666666668</c:v>
                </c:pt>
                <c:pt idx="5">
                  <c:v>12.5</c:v>
                </c:pt>
                <c:pt idx="6">
                  <c:v>45.208333333333336</c:v>
                </c:pt>
                <c:pt idx="7">
                  <c:v>12</c:v>
                </c:pt>
                <c:pt idx="8">
                  <c:v>24.958333333333332</c:v>
                </c:pt>
                <c:pt idx="9">
                  <c:v>10.625</c:v>
                </c:pt>
                <c:pt idx="10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E-4BBB-8B65-8690269CE72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Comparison!$A$57:$A$67</c:f>
              <c:numCache>
                <c:formatCode>m/d;@</c:formatCode>
                <c:ptCount val="11"/>
                <c:pt idx="0">
                  <c:v>38899</c:v>
                </c:pt>
                <c:pt idx="1">
                  <c:v>38902</c:v>
                </c:pt>
                <c:pt idx="2">
                  <c:v>38905</c:v>
                </c:pt>
                <c:pt idx="3">
                  <c:v>38908</c:v>
                </c:pt>
                <c:pt idx="4">
                  <c:v>38911</c:v>
                </c:pt>
                <c:pt idx="5">
                  <c:v>38914</c:v>
                </c:pt>
                <c:pt idx="6">
                  <c:v>38917</c:v>
                </c:pt>
                <c:pt idx="7">
                  <c:v>38920</c:v>
                </c:pt>
                <c:pt idx="8">
                  <c:v>38923</c:v>
                </c:pt>
                <c:pt idx="9">
                  <c:v>38926</c:v>
                </c:pt>
                <c:pt idx="10">
                  <c:v>38929</c:v>
                </c:pt>
              </c:numCache>
            </c:numRef>
          </c:cat>
          <c:val>
            <c:numRef>
              <c:f>Comparison!$B$57:$B$67</c:f>
              <c:numCache>
                <c:formatCode>0.0</c:formatCode>
                <c:ptCount val="11"/>
                <c:pt idx="0">
                  <c:v>25.75</c:v>
                </c:pt>
                <c:pt idx="1">
                  <c:v>17</c:v>
                </c:pt>
                <c:pt idx="2">
                  <c:v>13.75</c:v>
                </c:pt>
                <c:pt idx="3">
                  <c:v>22.958333333333332</c:v>
                </c:pt>
                <c:pt idx="4">
                  <c:v>14.416666666666666</c:v>
                </c:pt>
                <c:pt idx="5">
                  <c:v>13.5</c:v>
                </c:pt>
                <c:pt idx="6">
                  <c:v>45.333333333333336</c:v>
                </c:pt>
                <c:pt idx="7">
                  <c:v>15.083333333333334</c:v>
                </c:pt>
                <c:pt idx="8">
                  <c:v>25.208333333333332</c:v>
                </c:pt>
                <c:pt idx="9">
                  <c:v>8.5</c:v>
                </c:pt>
                <c:pt idx="10">
                  <c:v>20.041666666666668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0E-4BBB-8B65-8690269C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5615"/>
        <c:axId val="1"/>
      </c:lineChart>
      <c:dateAx>
        <c:axId val="694655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93968381508496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510132907814549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561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74394135132785"/>
          <c:y val="0.93752909880702029"/>
          <c:w val="0.77946118245646512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July 2006</a:t>
            </a:r>
          </a:p>
        </c:rich>
      </c:tx>
      <c:layout>
        <c:manualLayout>
          <c:xMode val="edge"/>
          <c:yMode val="edge"/>
          <c:x val="0.39532287998929072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65756203035883"/>
          <c:y val="0.21247137642867137"/>
          <c:w val="0.65663800405000827"/>
          <c:h val="0.62324937085743604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Comparison!$A$57</c:f>
              <c:strCache>
                <c:ptCount val="1"/>
                <c:pt idx="0">
                  <c:v>7/1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Comparison!$C$57:$E$57</c:f>
              <c:numCache>
                <c:formatCode>0.0</c:formatCode>
                <c:ptCount val="3"/>
                <c:pt idx="0">
                  <c:v>22.614107883817425</c:v>
                </c:pt>
                <c:pt idx="1">
                  <c:v>23.791666666666668</c:v>
                </c:pt>
                <c:pt idx="2">
                  <c:v>22.916666666666668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F-4966-8A51-8001CE806DCF}"/>
            </c:ext>
          </c:extLst>
        </c:ser>
        <c:ser>
          <c:idx val="1"/>
          <c:order val="1"/>
          <c:tx>
            <c:strRef>
              <c:f>Comparison!$A$58</c:f>
              <c:strCache>
                <c:ptCount val="1"/>
                <c:pt idx="0">
                  <c:v>7/4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Comparison!$C$58:$E$58</c:f>
              <c:numCache>
                <c:formatCode>0.0</c:formatCode>
                <c:ptCount val="3"/>
                <c:pt idx="0">
                  <c:v>17.166666666666668</c:v>
                </c:pt>
                <c:pt idx="1">
                  <c:v>16.833333333333332</c:v>
                </c:pt>
                <c:pt idx="2">
                  <c:v>18.333333333333332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F-4966-8A51-8001CE806DCF}"/>
            </c:ext>
          </c:extLst>
        </c:ser>
        <c:ser>
          <c:idx val="2"/>
          <c:order val="2"/>
          <c:tx>
            <c:strRef>
              <c:f>Comparison!$A$59</c:f>
              <c:strCache>
                <c:ptCount val="1"/>
                <c:pt idx="0">
                  <c:v>7/7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Comparison!$C$59:$E$59</c:f>
              <c:numCache>
                <c:formatCode>0.0</c:formatCode>
                <c:ptCount val="3"/>
                <c:pt idx="0">
                  <c:v>14.5</c:v>
                </c:pt>
                <c:pt idx="1">
                  <c:v>14.375</c:v>
                </c:pt>
                <c:pt idx="2">
                  <c:v>13.166666666666666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F-4966-8A51-8001CE806DCF}"/>
            </c:ext>
          </c:extLst>
        </c:ser>
        <c:ser>
          <c:idx val="3"/>
          <c:order val="3"/>
          <c:tx>
            <c:strRef>
              <c:f>Comparison!$A$60</c:f>
              <c:strCache>
                <c:ptCount val="1"/>
                <c:pt idx="0">
                  <c:v>7/10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Comparison!$C$60:$E$60</c:f>
              <c:numCache>
                <c:formatCode>0.0</c:formatCode>
                <c:ptCount val="3"/>
                <c:pt idx="1">
                  <c:v>25.125</c:v>
                </c:pt>
                <c:pt idx="2">
                  <c:v>25.416666666666668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7F-4966-8A51-8001CE806DCF}"/>
            </c:ext>
          </c:extLst>
        </c:ser>
        <c:ser>
          <c:idx val="4"/>
          <c:order val="4"/>
          <c:tx>
            <c:strRef>
              <c:f>Comparison!$A$61</c:f>
              <c:strCache>
                <c:ptCount val="1"/>
                <c:pt idx="0">
                  <c:v>7/13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Comparison!$C$61:$E$61</c:f>
              <c:numCache>
                <c:formatCode>0.0</c:formatCode>
                <c:ptCount val="3"/>
                <c:pt idx="1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7F-4966-8A51-8001CE806DCF}"/>
            </c:ext>
          </c:extLst>
        </c:ser>
        <c:ser>
          <c:idx val="5"/>
          <c:order val="5"/>
          <c:tx>
            <c:strRef>
              <c:f>Comparison!$A$62</c:f>
              <c:strCache>
                <c:ptCount val="1"/>
                <c:pt idx="0">
                  <c:v>7/16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Comparison!$C$62:$E$62</c:f>
              <c:numCache>
                <c:formatCode>0.0</c:formatCode>
                <c:ptCount val="3"/>
                <c:pt idx="0">
                  <c:v>14.066390041493776</c:v>
                </c:pt>
                <c:pt idx="1">
                  <c:v>13.75</c:v>
                </c:pt>
                <c:pt idx="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7F-4966-8A51-8001CE806DCF}"/>
            </c:ext>
          </c:extLst>
        </c:ser>
        <c:ser>
          <c:idx val="6"/>
          <c:order val="6"/>
          <c:tx>
            <c:strRef>
              <c:f>Comparison!$A$63</c:f>
              <c:strCache>
                <c:ptCount val="1"/>
                <c:pt idx="0">
                  <c:v>7/19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Comparison!$C$63:$E$63</c:f>
              <c:numCache>
                <c:formatCode>0.0</c:formatCode>
                <c:ptCount val="3"/>
                <c:pt idx="0">
                  <c:v>45.958333333333336</c:v>
                </c:pt>
                <c:pt idx="1">
                  <c:v>45.208333333333336</c:v>
                </c:pt>
                <c:pt idx="2">
                  <c:v>45.208333333333336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7F-4966-8A51-8001CE806DCF}"/>
            </c:ext>
          </c:extLst>
        </c:ser>
        <c:ser>
          <c:idx val="7"/>
          <c:order val="7"/>
          <c:tx>
            <c:strRef>
              <c:f>Comparison!$A$64</c:f>
              <c:strCache>
                <c:ptCount val="1"/>
                <c:pt idx="0">
                  <c:v>7/22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Comparison!$C$64:$E$64</c:f>
              <c:numCache>
                <c:formatCode>0.0</c:formatCode>
                <c:ptCount val="3"/>
                <c:pt idx="0">
                  <c:v>13.625</c:v>
                </c:pt>
                <c:pt idx="1">
                  <c:v>12.083333333333334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7F-4966-8A51-8001CE806DCF}"/>
            </c:ext>
          </c:extLst>
        </c:ser>
        <c:ser>
          <c:idx val="9"/>
          <c:order val="8"/>
          <c:tx>
            <c:strRef>
              <c:f>Comparison!$A$65</c:f>
              <c:strCache>
                <c:ptCount val="1"/>
                <c:pt idx="0">
                  <c:v>7/25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Comparison!$C$65:$E$65</c:f>
              <c:numCache>
                <c:formatCode>0.0</c:formatCode>
                <c:ptCount val="3"/>
                <c:pt idx="0">
                  <c:v>24.356846473029044</c:v>
                </c:pt>
                <c:pt idx="1">
                  <c:v>25.458333333333332</c:v>
                </c:pt>
                <c:pt idx="2">
                  <c:v>24.958333333333332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7F-4966-8A51-8001CE806DCF}"/>
            </c:ext>
          </c:extLst>
        </c:ser>
        <c:ser>
          <c:idx val="10"/>
          <c:order val="9"/>
          <c:tx>
            <c:strRef>
              <c:f>Comparison!$A$66</c:f>
              <c:strCache>
                <c:ptCount val="1"/>
                <c:pt idx="0">
                  <c:v>7/28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Comparison!$C$66:$E$66</c:f>
              <c:numCache>
                <c:formatCode>0.0</c:formatCode>
                <c:ptCount val="3"/>
                <c:pt idx="0">
                  <c:v>11.327800829875518</c:v>
                </c:pt>
                <c:pt idx="1">
                  <c:v>10.916666666666666</c:v>
                </c:pt>
                <c:pt idx="2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7F-4966-8A51-8001CE806DCF}"/>
            </c:ext>
          </c:extLst>
        </c:ser>
        <c:ser>
          <c:idx val="8"/>
          <c:order val="10"/>
          <c:tx>
            <c:strRef>
              <c:f>Comparison!$A$67</c:f>
              <c:strCache>
                <c:ptCount val="1"/>
                <c:pt idx="0">
                  <c:v>7/31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Comparison!$C$67:$E$67</c:f>
              <c:numCache>
                <c:formatCode>0.0</c:formatCode>
                <c:ptCount val="3"/>
                <c:pt idx="0">
                  <c:v>20.995850622406639</c:v>
                </c:pt>
                <c:pt idx="1">
                  <c:v>20.958333333333332</c:v>
                </c:pt>
                <c:pt idx="2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7F-4966-8A51-8001CE806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51455"/>
        <c:axId val="1"/>
      </c:lineChart>
      <c:catAx>
        <c:axId val="694651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52520676786266"/>
              <c:y val="0.9178763461718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776260338393135E-2"/>
              <c:y val="0.467437028143077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145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54847455358206"/>
          <c:y val="0.22663613485724945"/>
          <c:w val="0.12898246508125166"/>
          <c:h val="0.6062516607431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February 2006</a:t>
            </a:r>
          </a:p>
        </c:rich>
      </c:tx>
      <c:layout>
        <c:manualLayout>
          <c:xMode val="edge"/>
          <c:yMode val="edge"/>
          <c:x val="0.39395189203298703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3374225017096"/>
          <c:y val="0.21307484444652011"/>
          <c:w val="0.6565864867216451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Comparison!$A$10</c:f>
              <c:strCache>
                <c:ptCount val="1"/>
                <c:pt idx="0">
                  <c:v>2/10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Comparison!$C$10:$E$10</c:f>
              <c:numCache>
                <c:formatCode>0.0</c:formatCode>
                <c:ptCount val="3"/>
                <c:pt idx="0">
                  <c:v>19.5</c:v>
                </c:pt>
                <c:pt idx="1">
                  <c:v>20.399999999999999</c:v>
                </c:pt>
                <c:pt idx="2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C-4E6F-820C-416E1E8E525D}"/>
            </c:ext>
          </c:extLst>
        </c:ser>
        <c:ser>
          <c:idx val="1"/>
          <c:order val="1"/>
          <c:tx>
            <c:strRef>
              <c:f>Comparison!$A$11</c:f>
              <c:strCache>
                <c:ptCount val="1"/>
                <c:pt idx="0">
                  <c:v>2/13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Comparison!$C$11:$E$11</c:f>
              <c:numCache>
                <c:formatCode>0.0</c:formatCode>
                <c:ptCount val="3"/>
                <c:pt idx="0">
                  <c:v>11.2</c:v>
                </c:pt>
                <c:pt idx="1">
                  <c:v>12</c:v>
                </c:pt>
                <c:pt idx="2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C-4E6F-820C-416E1E8E525D}"/>
            </c:ext>
          </c:extLst>
        </c:ser>
        <c:ser>
          <c:idx val="2"/>
          <c:order val="2"/>
          <c:tx>
            <c:strRef>
              <c:f>Comparison!$A$12</c:f>
              <c:strCache>
                <c:ptCount val="1"/>
                <c:pt idx="0">
                  <c:v>2/16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Comparison!$C$12:$E$12</c:f>
              <c:numCache>
                <c:formatCode>0.0</c:formatCode>
                <c:ptCount val="3"/>
                <c:pt idx="0">
                  <c:v>11</c:v>
                </c:pt>
                <c:pt idx="1">
                  <c:v>11.3</c:v>
                </c:pt>
                <c:pt idx="2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C-4E6F-820C-416E1E8E525D}"/>
            </c:ext>
          </c:extLst>
        </c:ser>
        <c:ser>
          <c:idx val="3"/>
          <c:order val="3"/>
          <c:tx>
            <c:strRef>
              <c:f>Comparison!$A$14</c:f>
              <c:strCache>
                <c:ptCount val="1"/>
                <c:pt idx="0">
                  <c:v>2/22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Comparison!$C$13:$E$13</c:f>
              <c:numCache>
                <c:formatCode>0.0</c:formatCode>
                <c:ptCount val="3"/>
                <c:pt idx="0">
                  <c:v>9.6</c:v>
                </c:pt>
                <c:pt idx="1">
                  <c:v>9.5</c:v>
                </c:pt>
                <c:pt idx="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6C-4E6F-820C-416E1E8E525D}"/>
            </c:ext>
          </c:extLst>
        </c:ser>
        <c:ser>
          <c:idx val="4"/>
          <c:order val="4"/>
          <c:tx>
            <c:strRef>
              <c:f>Comparison!$A$15</c:f>
              <c:strCache>
                <c:ptCount val="1"/>
                <c:pt idx="0">
                  <c:v>2/25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Comparison!$C$14:$E$14</c:f>
              <c:numCache>
                <c:formatCode>0.0</c:formatCode>
                <c:ptCount val="3"/>
                <c:pt idx="0">
                  <c:v>22.7</c:v>
                </c:pt>
                <c:pt idx="1">
                  <c:v>24.7</c:v>
                </c:pt>
                <c:pt idx="2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6C-4E6F-820C-416E1E8E525D}"/>
            </c:ext>
          </c:extLst>
        </c:ser>
        <c:ser>
          <c:idx val="5"/>
          <c:order val="5"/>
          <c:tx>
            <c:strRef>
              <c:f>Comparison!$A$16</c:f>
              <c:strCache>
                <c:ptCount val="1"/>
                <c:pt idx="0">
                  <c:v>2/28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Comparison!$C$16:$E$16</c:f>
              <c:numCache>
                <c:formatCode>0.0</c:formatCode>
                <c:ptCount val="3"/>
                <c:pt idx="0">
                  <c:v>14.8</c:v>
                </c:pt>
                <c:pt idx="1">
                  <c:v>18.600000000000001</c:v>
                </c:pt>
                <c:pt idx="2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6C-4E6F-820C-416E1E8E525D}"/>
            </c:ext>
          </c:extLst>
        </c:ser>
        <c:ser>
          <c:idx val="6"/>
          <c:order val="6"/>
          <c:tx>
            <c:strRef>
              <c:f>Comparison!$A$13</c:f>
              <c:strCache>
                <c:ptCount val="1"/>
                <c:pt idx="0">
                  <c:v>2/19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Comparison!$C$13:$E$13</c:f>
              <c:numCache>
                <c:formatCode>0.0</c:formatCode>
                <c:ptCount val="3"/>
                <c:pt idx="0">
                  <c:v>9.6</c:v>
                </c:pt>
                <c:pt idx="1">
                  <c:v>9.5</c:v>
                </c:pt>
                <c:pt idx="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6C-4E6F-820C-416E1E8E5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02063"/>
        <c:axId val="1"/>
      </c:lineChart>
      <c:catAx>
        <c:axId val="8481020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35721429278068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0202661129896774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10206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99266141992567"/>
          <c:y val="0.23012083200224176"/>
          <c:w val="0.13468440753264516"/>
          <c:h val="0.590927568598349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August 2006</a:t>
            </a:r>
          </a:p>
        </c:rich>
      </c:tx>
      <c:layout>
        <c:manualLayout>
          <c:xMode val="edge"/>
          <c:yMode val="edge"/>
          <c:x val="0.39466196115544416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43912275476546"/>
          <c:y val="0.22222903631691562"/>
          <c:w val="0.65554020666497503"/>
          <c:h val="0.61540348518530474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Comparison!$A$68</c:f>
              <c:strCache>
                <c:ptCount val="1"/>
                <c:pt idx="0">
                  <c:v>8/3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Comparison!$C$68:$E$68</c:f>
              <c:numCache>
                <c:formatCode>0.0</c:formatCode>
                <c:ptCount val="3"/>
                <c:pt idx="0">
                  <c:v>22.863070539419084</c:v>
                </c:pt>
                <c:pt idx="1">
                  <c:v>20.583333333333332</c:v>
                </c:pt>
                <c:pt idx="2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6-4FF4-91C3-71EDD2F8E8A4}"/>
            </c:ext>
          </c:extLst>
        </c:ser>
        <c:ser>
          <c:idx val="1"/>
          <c:order val="1"/>
          <c:tx>
            <c:strRef>
              <c:f>Comparison!$A$69</c:f>
              <c:strCache>
                <c:ptCount val="1"/>
                <c:pt idx="0">
                  <c:v>8/6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Comparison!$C$69:$E$69</c:f>
              <c:numCache>
                <c:formatCode>0.0</c:formatCode>
                <c:ptCount val="3"/>
                <c:pt idx="0">
                  <c:v>33.817427385892117</c:v>
                </c:pt>
                <c:pt idx="1">
                  <c:v>31.666666666666668</c:v>
                </c:pt>
                <c:pt idx="2">
                  <c:v>32.291666666666664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6-4FF4-91C3-71EDD2F8E8A4}"/>
            </c:ext>
          </c:extLst>
        </c:ser>
        <c:ser>
          <c:idx val="2"/>
          <c:order val="2"/>
          <c:tx>
            <c:strRef>
              <c:f>Comparison!$A$70</c:f>
              <c:strCache>
                <c:ptCount val="1"/>
                <c:pt idx="0">
                  <c:v>8/9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Comparison!$C$70:$E$70</c:f>
              <c:numCache>
                <c:formatCode>0.0</c:formatCode>
                <c:ptCount val="3"/>
                <c:pt idx="0">
                  <c:v>15.083333333333334</c:v>
                </c:pt>
                <c:pt idx="1">
                  <c:v>14</c:v>
                </c:pt>
                <c:pt idx="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76-4FF4-91C3-71EDD2F8E8A4}"/>
            </c:ext>
          </c:extLst>
        </c:ser>
        <c:ser>
          <c:idx val="3"/>
          <c:order val="3"/>
          <c:tx>
            <c:strRef>
              <c:f>Comparison!$A$71</c:f>
              <c:strCache>
                <c:ptCount val="1"/>
                <c:pt idx="0">
                  <c:v>8/12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Comparison!$C$71:$E$71</c:f>
              <c:numCache>
                <c:formatCode>0.0</c:formatCode>
                <c:ptCount val="3"/>
                <c:pt idx="0">
                  <c:v>21.666666666666668</c:v>
                </c:pt>
                <c:pt idx="1">
                  <c:v>20.833333333333332</c:v>
                </c:pt>
                <c:pt idx="2">
                  <c:v>19.875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76-4FF4-91C3-71EDD2F8E8A4}"/>
            </c:ext>
          </c:extLst>
        </c:ser>
        <c:ser>
          <c:idx val="4"/>
          <c:order val="4"/>
          <c:tx>
            <c:strRef>
              <c:f>Comparison!$A$72</c:f>
              <c:strCache>
                <c:ptCount val="1"/>
                <c:pt idx="0">
                  <c:v>8/15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Comparison!$C$72:$E$72</c:f>
              <c:numCache>
                <c:formatCode>0.0</c:formatCode>
                <c:ptCount val="3"/>
                <c:pt idx="0">
                  <c:v>10.04149377593361</c:v>
                </c:pt>
                <c:pt idx="1">
                  <c:v>9.5</c:v>
                </c:pt>
                <c:pt idx="2">
                  <c:v>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76-4FF4-91C3-71EDD2F8E8A4}"/>
            </c:ext>
          </c:extLst>
        </c:ser>
        <c:ser>
          <c:idx val="5"/>
          <c:order val="5"/>
          <c:tx>
            <c:strRef>
              <c:f>Comparison!$A$73</c:f>
              <c:strCache>
                <c:ptCount val="1"/>
                <c:pt idx="0">
                  <c:v>8/18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Comparison!$C$73:$E$73</c:f>
              <c:numCache>
                <c:formatCode>0.0</c:formatCode>
                <c:ptCount val="3"/>
                <c:pt idx="1">
                  <c:v>44.375</c:v>
                </c:pt>
                <c:pt idx="2">
                  <c:v>43.125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76-4FF4-91C3-71EDD2F8E8A4}"/>
            </c:ext>
          </c:extLst>
        </c:ser>
        <c:ser>
          <c:idx val="7"/>
          <c:order val="6"/>
          <c:tx>
            <c:strRef>
              <c:f>Comparison!$A$74</c:f>
              <c:strCache>
                <c:ptCount val="1"/>
                <c:pt idx="0">
                  <c:v>8/21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Comparison!$C$74:$E$74</c:f>
              <c:numCache>
                <c:formatCode>0.0</c:formatCode>
                <c:ptCount val="3"/>
                <c:pt idx="1">
                  <c:v>11.375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76-4FF4-91C3-71EDD2F8E8A4}"/>
            </c:ext>
          </c:extLst>
        </c:ser>
        <c:ser>
          <c:idx val="9"/>
          <c:order val="7"/>
          <c:tx>
            <c:strRef>
              <c:f>Comparison!$A$75</c:f>
              <c:strCache>
                <c:ptCount val="1"/>
                <c:pt idx="0">
                  <c:v>8/24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Comparison!$C$75:$E$75</c:f>
              <c:numCache>
                <c:formatCode>0.0</c:formatCode>
                <c:ptCount val="3"/>
                <c:pt idx="0">
                  <c:v>23.858921161825723</c:v>
                </c:pt>
                <c:pt idx="1">
                  <c:v>25.25</c:v>
                </c:pt>
                <c:pt idx="2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876-4FF4-91C3-71EDD2F8E8A4}"/>
            </c:ext>
          </c:extLst>
        </c:ser>
        <c:ser>
          <c:idx val="10"/>
          <c:order val="8"/>
          <c:tx>
            <c:strRef>
              <c:f>Comparison!$A$76</c:f>
              <c:strCache>
                <c:ptCount val="1"/>
                <c:pt idx="0">
                  <c:v>8/27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Comparison!$C$76:$E$76</c:f>
              <c:numCache>
                <c:formatCode>0.0</c:formatCode>
                <c:ptCount val="3"/>
                <c:pt idx="0">
                  <c:v>22.406639004149376</c:v>
                </c:pt>
                <c:pt idx="1">
                  <c:v>24.5</c:v>
                </c:pt>
                <c:pt idx="2">
                  <c:v>24.708333333333332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876-4FF4-91C3-71EDD2F8E8A4}"/>
            </c:ext>
          </c:extLst>
        </c:ser>
        <c:ser>
          <c:idx val="8"/>
          <c:order val="9"/>
          <c:tx>
            <c:strRef>
              <c:f>Comparison!$A$77</c:f>
              <c:strCache>
                <c:ptCount val="1"/>
                <c:pt idx="0">
                  <c:v>8/30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Comparison!$C$77:$E$77</c:f>
              <c:numCache>
                <c:formatCode>0.0</c:formatCode>
                <c:ptCount val="3"/>
                <c:pt idx="0">
                  <c:v>12.958333333333334</c:v>
                </c:pt>
                <c:pt idx="1">
                  <c:v>12.208333333333334</c:v>
                </c:pt>
                <c:pt idx="2">
                  <c:v>11.375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76-4FF4-91C3-71EDD2F8E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42303"/>
        <c:axId val="1"/>
      </c:lineChart>
      <c:catAx>
        <c:axId val="6946423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79707584921817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739853792460909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23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13133345023626"/>
          <c:y val="0.23362539715368053"/>
          <c:w val="0.12876682630919153"/>
          <c:h val="0.606856214557731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August 2006</a:t>
            </a:r>
          </a:p>
        </c:rich>
      </c:tx>
      <c:layout>
        <c:manualLayout>
          <c:xMode val="edge"/>
          <c:yMode val="edge"/>
          <c:x val="0.34438204053972499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1375181870332"/>
          <c:y val="0.18561182158199596"/>
          <c:w val="0.79307210297369346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Comparison!$A$68:$A$77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Comparison!$C$68:$C$77</c:f>
              <c:numCache>
                <c:formatCode>0.0</c:formatCode>
                <c:ptCount val="10"/>
                <c:pt idx="0">
                  <c:v>22.863070539419084</c:v>
                </c:pt>
                <c:pt idx="1">
                  <c:v>33.817427385892117</c:v>
                </c:pt>
                <c:pt idx="2">
                  <c:v>15.083333333333334</c:v>
                </c:pt>
                <c:pt idx="3">
                  <c:v>21.666666666666668</c:v>
                </c:pt>
                <c:pt idx="4">
                  <c:v>10.04149377593361</c:v>
                </c:pt>
                <c:pt idx="7">
                  <c:v>23.858921161825723</c:v>
                </c:pt>
                <c:pt idx="8">
                  <c:v>22.406639004149376</c:v>
                </c:pt>
                <c:pt idx="9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A-4CC9-A533-D6ABF79F116A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Comparison!$A$68:$A$77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Comparison!$D$68:$D$77</c:f>
              <c:numCache>
                <c:formatCode>0.0</c:formatCode>
                <c:ptCount val="10"/>
                <c:pt idx="0">
                  <c:v>20.583333333333332</c:v>
                </c:pt>
                <c:pt idx="1">
                  <c:v>31.666666666666668</c:v>
                </c:pt>
                <c:pt idx="2">
                  <c:v>14</c:v>
                </c:pt>
                <c:pt idx="3">
                  <c:v>20.833333333333332</c:v>
                </c:pt>
                <c:pt idx="4">
                  <c:v>9.5</c:v>
                </c:pt>
                <c:pt idx="5">
                  <c:v>44.375</c:v>
                </c:pt>
                <c:pt idx="6">
                  <c:v>11.375</c:v>
                </c:pt>
                <c:pt idx="7">
                  <c:v>25.25</c:v>
                </c:pt>
                <c:pt idx="8">
                  <c:v>24.5</c:v>
                </c:pt>
                <c:pt idx="9">
                  <c:v>12.208333333333334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A-4CC9-A533-D6ABF79F116A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Comparison!$A$68:$A$77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Comparison!$E$68:$E$77</c:f>
              <c:numCache>
                <c:formatCode>0.0</c:formatCode>
                <c:ptCount val="10"/>
                <c:pt idx="0">
                  <c:v>20.666666666666668</c:v>
                </c:pt>
                <c:pt idx="1">
                  <c:v>32.291666666666664</c:v>
                </c:pt>
                <c:pt idx="2">
                  <c:v>13.25</c:v>
                </c:pt>
                <c:pt idx="3">
                  <c:v>19.875</c:v>
                </c:pt>
                <c:pt idx="4">
                  <c:v>8.875</c:v>
                </c:pt>
                <c:pt idx="5">
                  <c:v>43.125</c:v>
                </c:pt>
                <c:pt idx="6">
                  <c:v>10.75</c:v>
                </c:pt>
                <c:pt idx="7">
                  <c:v>23.5</c:v>
                </c:pt>
                <c:pt idx="8">
                  <c:v>24.708333333333332</c:v>
                </c:pt>
                <c:pt idx="9">
                  <c:v>11.375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A-4CC9-A533-D6ABF79F116A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Comparison!$A$68:$A$77</c:f>
              <c:numCache>
                <c:formatCode>m/d;@</c:formatCode>
                <c:ptCount val="10"/>
                <c:pt idx="0">
                  <c:v>38932</c:v>
                </c:pt>
                <c:pt idx="1">
                  <c:v>38935</c:v>
                </c:pt>
                <c:pt idx="2">
                  <c:v>38938</c:v>
                </c:pt>
                <c:pt idx="3">
                  <c:v>38941</c:v>
                </c:pt>
                <c:pt idx="4">
                  <c:v>38944</c:v>
                </c:pt>
                <c:pt idx="5">
                  <c:v>38947</c:v>
                </c:pt>
                <c:pt idx="6">
                  <c:v>38950</c:v>
                </c:pt>
                <c:pt idx="7">
                  <c:v>38953</c:v>
                </c:pt>
                <c:pt idx="8">
                  <c:v>38956</c:v>
                </c:pt>
                <c:pt idx="9">
                  <c:v>38959</c:v>
                </c:pt>
              </c:numCache>
            </c:numRef>
          </c:cat>
          <c:val>
            <c:numRef>
              <c:f>Comparison!$B$68:$B$77</c:f>
              <c:numCache>
                <c:formatCode>0.0</c:formatCode>
                <c:ptCount val="10"/>
                <c:pt idx="0">
                  <c:v>21.75</c:v>
                </c:pt>
                <c:pt idx="1">
                  <c:v>30</c:v>
                </c:pt>
                <c:pt idx="2">
                  <c:v>14.458333333333334</c:v>
                </c:pt>
                <c:pt idx="3">
                  <c:v>22.5</c:v>
                </c:pt>
                <c:pt idx="4">
                  <c:v>10.041666666666666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CA-4CC9-A533-D6ABF79F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1871"/>
        <c:axId val="1"/>
      </c:lineChart>
      <c:dateAx>
        <c:axId val="6946518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03103566658151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187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4364833675442"/>
          <c:y val="0.93752909880702029"/>
          <c:w val="0.77817095698880157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September 2006</a:t>
            </a:r>
          </a:p>
        </c:rich>
      </c:tx>
      <c:layout>
        <c:manualLayout>
          <c:xMode val="edge"/>
          <c:yMode val="edge"/>
          <c:x val="0.39567152748255602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22100904489189"/>
          <c:y val="0.21307484444652011"/>
          <c:w val="0.65611354557233981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Comparison!$A$78</c:f>
              <c:strCache>
                <c:ptCount val="1"/>
                <c:pt idx="0">
                  <c:v>9/2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Comparison!$C$78:$E$78</c:f>
              <c:numCache>
                <c:formatCode>0.0</c:formatCode>
                <c:ptCount val="3"/>
                <c:pt idx="0">
                  <c:v>8.9166666666666661</c:v>
                </c:pt>
                <c:pt idx="1">
                  <c:v>9.2083333333333339</c:v>
                </c:pt>
                <c:pt idx="2">
                  <c:v>8.0833333333333339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7-4102-AE3B-01A125482FC3}"/>
            </c:ext>
          </c:extLst>
        </c:ser>
        <c:ser>
          <c:idx val="1"/>
          <c:order val="1"/>
          <c:tx>
            <c:strRef>
              <c:f>Comparison!$A$79</c:f>
              <c:strCache>
                <c:ptCount val="1"/>
                <c:pt idx="0">
                  <c:v>9/5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Comparison!$C$79:$E$79</c:f>
              <c:numCache>
                <c:formatCode>0.0</c:formatCode>
                <c:ptCount val="3"/>
                <c:pt idx="0">
                  <c:v>12.033195020746888</c:v>
                </c:pt>
                <c:pt idx="1">
                  <c:v>12.583333333333334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102-AE3B-01A125482FC3}"/>
            </c:ext>
          </c:extLst>
        </c:ser>
        <c:ser>
          <c:idx val="2"/>
          <c:order val="2"/>
          <c:tx>
            <c:strRef>
              <c:f>Comparison!$A$80</c:f>
              <c:strCache>
                <c:ptCount val="1"/>
                <c:pt idx="0">
                  <c:v>9/8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Comparison!$C$80:$E$80</c:f>
              <c:numCache>
                <c:formatCode>0.0</c:formatCode>
                <c:ptCount val="3"/>
                <c:pt idx="0">
                  <c:v>23.375</c:v>
                </c:pt>
                <c:pt idx="1">
                  <c:v>24.583333333333332</c:v>
                </c:pt>
                <c:pt idx="2">
                  <c:v>22.875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7-4102-AE3B-01A125482FC3}"/>
            </c:ext>
          </c:extLst>
        </c:ser>
        <c:ser>
          <c:idx val="3"/>
          <c:order val="3"/>
          <c:tx>
            <c:strRef>
              <c:f>Comparison!$A$81</c:f>
              <c:strCache>
                <c:ptCount val="1"/>
                <c:pt idx="0">
                  <c:v>9/11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Comparison!$C$81:$E$81</c:f>
              <c:numCache>
                <c:formatCode>0.0</c:formatCode>
                <c:ptCount val="3"/>
                <c:pt idx="0">
                  <c:v>18.713692946058089</c:v>
                </c:pt>
                <c:pt idx="1">
                  <c:v>18.791666666666668</c:v>
                </c:pt>
                <c:pt idx="2">
                  <c:v>19.291666666666668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87-4102-AE3B-01A125482FC3}"/>
            </c:ext>
          </c:extLst>
        </c:ser>
        <c:ser>
          <c:idx val="4"/>
          <c:order val="4"/>
          <c:tx>
            <c:strRef>
              <c:f>Comparison!$A$82</c:f>
              <c:strCache>
                <c:ptCount val="1"/>
                <c:pt idx="0">
                  <c:v>9/14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Comparison!$C$82:$E$82</c:f>
              <c:numCache>
                <c:formatCode>0.0</c:formatCode>
                <c:ptCount val="3"/>
                <c:pt idx="0">
                  <c:v>11.120331950207468</c:v>
                </c:pt>
                <c:pt idx="1">
                  <c:v>10.916666666666666</c:v>
                </c:pt>
                <c:pt idx="2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87-4102-AE3B-01A125482FC3}"/>
            </c:ext>
          </c:extLst>
        </c:ser>
        <c:ser>
          <c:idx val="5"/>
          <c:order val="5"/>
          <c:tx>
            <c:strRef>
              <c:f>Comparison!$A$83</c:f>
              <c:strCache>
                <c:ptCount val="1"/>
                <c:pt idx="0">
                  <c:v>9/17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Comparison!$C$83:$E$83</c:f>
              <c:numCache>
                <c:formatCode>0.0</c:formatCode>
                <c:ptCount val="3"/>
                <c:pt idx="0">
                  <c:v>23.526970954356845</c:v>
                </c:pt>
                <c:pt idx="1">
                  <c:v>22.666666666666668</c:v>
                </c:pt>
                <c:pt idx="2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87-4102-AE3B-01A125482FC3}"/>
            </c:ext>
          </c:extLst>
        </c:ser>
        <c:ser>
          <c:idx val="7"/>
          <c:order val="6"/>
          <c:tx>
            <c:strRef>
              <c:f>Comparison!$A$84</c:f>
              <c:strCache>
                <c:ptCount val="1"/>
                <c:pt idx="0">
                  <c:v>9/20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Comparison!$C$84:$E$84</c:f>
              <c:numCache>
                <c:formatCode>0.0</c:formatCode>
                <c:ptCount val="3"/>
                <c:pt idx="0">
                  <c:v>4.4813278008298756</c:v>
                </c:pt>
                <c:pt idx="1">
                  <c:v>5.291666666666667</c:v>
                </c:pt>
                <c:pt idx="2">
                  <c:v>4.833333333333333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87-4102-AE3B-01A125482FC3}"/>
            </c:ext>
          </c:extLst>
        </c:ser>
        <c:ser>
          <c:idx val="9"/>
          <c:order val="7"/>
          <c:tx>
            <c:strRef>
              <c:f>Comparison!$A$85</c:f>
              <c:strCache>
                <c:ptCount val="1"/>
                <c:pt idx="0">
                  <c:v>9/23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Comparison!$C$85:$E$85</c:f>
              <c:numCache>
                <c:formatCode>0.0</c:formatCode>
                <c:ptCount val="3"/>
                <c:pt idx="1">
                  <c:v>3.0416666666666665</c:v>
                </c:pt>
                <c:pt idx="2">
                  <c:v>3.2916666666666665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87-4102-AE3B-01A125482FC3}"/>
            </c:ext>
          </c:extLst>
        </c:ser>
        <c:ser>
          <c:idx val="10"/>
          <c:order val="8"/>
          <c:tx>
            <c:strRef>
              <c:f>Comparison!$A$86</c:f>
              <c:strCache>
                <c:ptCount val="1"/>
                <c:pt idx="0">
                  <c:v>9/26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Comparison!$C$86:$E$86</c:f>
              <c:numCache>
                <c:formatCode>0.0</c:formatCode>
                <c:ptCount val="3"/>
                <c:pt idx="1">
                  <c:v>8.3333333333333339</c:v>
                </c:pt>
                <c:pt idx="2">
                  <c:v>9.9583333333333339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87-4102-AE3B-01A125482FC3}"/>
            </c:ext>
          </c:extLst>
        </c:ser>
        <c:ser>
          <c:idx val="8"/>
          <c:order val="9"/>
          <c:tx>
            <c:strRef>
              <c:f>Comparison!$A$87</c:f>
              <c:strCache>
                <c:ptCount val="1"/>
                <c:pt idx="0">
                  <c:v>9/29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Comparison!$C$87:$E$87</c:f>
              <c:numCache>
                <c:formatCode>0.0</c:formatCode>
                <c:ptCount val="3"/>
                <c:pt idx="0">
                  <c:v>5.5186721991701244</c:v>
                </c:pt>
                <c:pt idx="1">
                  <c:v>6</c:v>
                </c:pt>
                <c:pt idx="2">
                  <c:v>6.083333333333333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187-4102-AE3B-01A125482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641471"/>
        <c:axId val="1"/>
      </c:lineChart>
      <c:catAx>
        <c:axId val="694641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07003014963957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70350150748198E-2"/>
              <c:y val="0.46592365985639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147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42805844391666"/>
          <c:y val="0.22727983407628813"/>
          <c:w val="0.1218735084650911"/>
          <c:h val="0.607973556154070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September 2006</a:t>
            </a:r>
          </a:p>
        </c:rich>
      </c:tx>
      <c:layout>
        <c:manualLayout>
          <c:xMode val="edge"/>
          <c:yMode val="edge"/>
          <c:x val="0.3454658956456896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51826186475828"/>
          <c:y val="0.18596394200220373"/>
          <c:w val="0.79341449717670343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Comparison!$A$78:$A$87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Comparison!$C$78:$C$87</c:f>
              <c:numCache>
                <c:formatCode>0.0</c:formatCode>
                <c:ptCount val="10"/>
                <c:pt idx="0">
                  <c:v>8.9166666666666661</c:v>
                </c:pt>
                <c:pt idx="1">
                  <c:v>12.033195020746888</c:v>
                </c:pt>
                <c:pt idx="2">
                  <c:v>23.375</c:v>
                </c:pt>
                <c:pt idx="3">
                  <c:v>18.713692946058089</c:v>
                </c:pt>
                <c:pt idx="4">
                  <c:v>11.120331950207468</c:v>
                </c:pt>
                <c:pt idx="5">
                  <c:v>23.526970954356845</c:v>
                </c:pt>
                <c:pt idx="6">
                  <c:v>4.4813278008298756</c:v>
                </c:pt>
                <c:pt idx="9">
                  <c:v>5.5186721991701244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B-4912-9628-DB584FD245E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Comparison!$A$78:$A$87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Comparison!$D$78:$D$87</c:f>
              <c:numCache>
                <c:formatCode>0.0</c:formatCode>
                <c:ptCount val="10"/>
                <c:pt idx="0">
                  <c:v>9.2083333333333339</c:v>
                </c:pt>
                <c:pt idx="1">
                  <c:v>12.583333333333334</c:v>
                </c:pt>
                <c:pt idx="2">
                  <c:v>24.583333333333332</c:v>
                </c:pt>
                <c:pt idx="3">
                  <c:v>18.791666666666668</c:v>
                </c:pt>
                <c:pt idx="4">
                  <c:v>10.916666666666666</c:v>
                </c:pt>
                <c:pt idx="5">
                  <c:v>22.666666666666668</c:v>
                </c:pt>
                <c:pt idx="6">
                  <c:v>5.291666666666667</c:v>
                </c:pt>
                <c:pt idx="7">
                  <c:v>3.0416666666666665</c:v>
                </c:pt>
                <c:pt idx="8">
                  <c:v>8.3333333333333339</c:v>
                </c:pt>
                <c:pt idx="9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B-4912-9628-DB584FD245E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Comparison!$A$78:$A$87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Comparison!$E$78:$E$87</c:f>
              <c:numCache>
                <c:formatCode>0.0</c:formatCode>
                <c:ptCount val="10"/>
                <c:pt idx="0">
                  <c:v>8.0833333333333339</c:v>
                </c:pt>
                <c:pt idx="1">
                  <c:v>12</c:v>
                </c:pt>
                <c:pt idx="2">
                  <c:v>22.875</c:v>
                </c:pt>
                <c:pt idx="3">
                  <c:v>19.291666666666668</c:v>
                </c:pt>
                <c:pt idx="4">
                  <c:v>10.625</c:v>
                </c:pt>
                <c:pt idx="5">
                  <c:v>22.5</c:v>
                </c:pt>
                <c:pt idx="6">
                  <c:v>4.833333333333333</c:v>
                </c:pt>
                <c:pt idx="7">
                  <c:v>3.2916666666666665</c:v>
                </c:pt>
                <c:pt idx="8">
                  <c:v>9.9583333333333339</c:v>
                </c:pt>
                <c:pt idx="9">
                  <c:v>6.083333333333333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B-4912-9628-DB584FD245E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Comparison!$A$78:$A$87</c:f>
              <c:numCache>
                <c:formatCode>m/d;@</c:formatCode>
                <c:ptCount val="10"/>
                <c:pt idx="0">
                  <c:v>38962</c:v>
                </c:pt>
                <c:pt idx="1">
                  <c:v>38965</c:v>
                </c:pt>
                <c:pt idx="2">
                  <c:v>38968</c:v>
                </c:pt>
                <c:pt idx="3">
                  <c:v>38971</c:v>
                </c:pt>
                <c:pt idx="4">
                  <c:v>38974</c:v>
                </c:pt>
                <c:pt idx="5">
                  <c:v>38977</c:v>
                </c:pt>
                <c:pt idx="6">
                  <c:v>38980</c:v>
                </c:pt>
                <c:pt idx="7">
                  <c:v>38983</c:v>
                </c:pt>
                <c:pt idx="8">
                  <c:v>38986</c:v>
                </c:pt>
                <c:pt idx="9">
                  <c:v>38989</c:v>
                </c:pt>
              </c:numCache>
            </c:numRef>
          </c:cat>
          <c:val>
            <c:numRef>
              <c:f>Comparison!$B$78:$B$87</c:f>
              <c:numCache>
                <c:formatCode>0.0</c:formatCode>
                <c:ptCount val="10"/>
                <c:pt idx="0">
                  <c:v>10.583333333333334</c:v>
                </c:pt>
                <c:pt idx="1">
                  <c:v>14.416666666666666</c:v>
                </c:pt>
                <c:pt idx="2">
                  <c:v>22.041666666666668</c:v>
                </c:pt>
                <c:pt idx="3">
                  <c:v>18.041666666666668</c:v>
                </c:pt>
                <c:pt idx="4">
                  <c:v>11.375</c:v>
                </c:pt>
                <c:pt idx="5">
                  <c:v>24.583333333333332</c:v>
                </c:pt>
                <c:pt idx="6">
                  <c:v>6.75</c:v>
                </c:pt>
                <c:pt idx="7">
                  <c:v>2.8333333333333335</c:v>
                </c:pt>
                <c:pt idx="8">
                  <c:v>8.25</c:v>
                </c:pt>
                <c:pt idx="9">
                  <c:v>5.708333333333333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CB-4912-9628-DB584FD24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3119"/>
        <c:axId val="1"/>
      </c:lineChart>
      <c:dateAx>
        <c:axId val="6946531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77836054721985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05990513244511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31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678299621034894"/>
          <c:y val="0.93741007499070061"/>
          <c:w val="0.7768850284855221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October 2006</a:t>
            </a:r>
          </a:p>
        </c:rich>
      </c:tx>
      <c:layout>
        <c:manualLayout>
          <c:xMode val="edge"/>
          <c:yMode val="edge"/>
          <c:x val="0.34443675961132014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0613544938441"/>
          <c:y val="0.18561182158199596"/>
          <c:w val="0.79203815253617582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Comparison!$A$88:$A$97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Comparison!$C$88:$C$97</c:f>
              <c:numCache>
                <c:formatCode>0.0</c:formatCode>
                <c:ptCount val="10"/>
                <c:pt idx="0">
                  <c:v>9.8755186721991688</c:v>
                </c:pt>
                <c:pt idx="1">
                  <c:v>8.8333333333333339</c:v>
                </c:pt>
                <c:pt idx="2">
                  <c:v>10.207468879668049</c:v>
                </c:pt>
                <c:pt idx="3">
                  <c:v>12.791666666666666</c:v>
                </c:pt>
                <c:pt idx="4">
                  <c:v>3.9834024896265556</c:v>
                </c:pt>
                <c:pt idx="5">
                  <c:v>11.742738589211617</c:v>
                </c:pt>
                <c:pt idx="6">
                  <c:v>9.0871369294605806</c:v>
                </c:pt>
                <c:pt idx="7">
                  <c:v>6.875</c:v>
                </c:pt>
                <c:pt idx="8">
                  <c:v>9.1666666666666661</c:v>
                </c:pt>
                <c:pt idx="9">
                  <c:v>8.3817427385892103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B-49C4-8259-6F78B5C86BF8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Comparison!$A$88:$A$97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Comparison!$D$88:$D$97</c:f>
              <c:numCache>
                <c:formatCode>0.0</c:formatCode>
                <c:ptCount val="10"/>
                <c:pt idx="0">
                  <c:v>9.8333333333333339</c:v>
                </c:pt>
                <c:pt idx="1">
                  <c:v>8.375</c:v>
                </c:pt>
                <c:pt idx="2">
                  <c:v>10.125</c:v>
                </c:pt>
                <c:pt idx="3">
                  <c:v>12.208333333333334</c:v>
                </c:pt>
                <c:pt idx="4">
                  <c:v>5.333333333333333</c:v>
                </c:pt>
                <c:pt idx="5">
                  <c:v>10.875</c:v>
                </c:pt>
                <c:pt idx="6">
                  <c:v>9.25</c:v>
                </c:pt>
                <c:pt idx="7">
                  <c:v>6.666666666666667</c:v>
                </c:pt>
                <c:pt idx="8">
                  <c:v>9.125</c:v>
                </c:pt>
                <c:pt idx="9">
                  <c:v>9.3333333333333339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B-49C4-8259-6F78B5C86BF8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Comparison!$A$88:$A$97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Comparison!$E$88:$E$97</c:f>
              <c:numCache>
                <c:formatCode>0.0</c:formatCode>
                <c:ptCount val="10"/>
                <c:pt idx="0">
                  <c:v>10.291666666666666</c:v>
                </c:pt>
                <c:pt idx="1">
                  <c:v>8</c:v>
                </c:pt>
                <c:pt idx="2">
                  <c:v>9.1666666666666661</c:v>
                </c:pt>
                <c:pt idx="3">
                  <c:v>11.916666666666666</c:v>
                </c:pt>
                <c:pt idx="4">
                  <c:v>4.916666666666667</c:v>
                </c:pt>
                <c:pt idx="5">
                  <c:v>11.708333333333334</c:v>
                </c:pt>
                <c:pt idx="6">
                  <c:v>10.416666666666666</c:v>
                </c:pt>
                <c:pt idx="7">
                  <c:v>7.041666666666667</c:v>
                </c:pt>
                <c:pt idx="8">
                  <c:v>9.2916666666666661</c:v>
                </c:pt>
                <c:pt idx="9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B-49C4-8259-6F78B5C86BF8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Comparison!$A$88:$A$97</c:f>
              <c:numCache>
                <c:formatCode>m/d;@</c:formatCode>
                <c:ptCount val="10"/>
                <c:pt idx="0">
                  <c:v>38992</c:v>
                </c:pt>
                <c:pt idx="1">
                  <c:v>38995</c:v>
                </c:pt>
                <c:pt idx="2">
                  <c:v>38998</c:v>
                </c:pt>
                <c:pt idx="3">
                  <c:v>39001</c:v>
                </c:pt>
                <c:pt idx="4">
                  <c:v>39004</c:v>
                </c:pt>
                <c:pt idx="5">
                  <c:v>39007</c:v>
                </c:pt>
                <c:pt idx="6">
                  <c:v>39010</c:v>
                </c:pt>
                <c:pt idx="7">
                  <c:v>39013</c:v>
                </c:pt>
                <c:pt idx="8">
                  <c:v>39016</c:v>
                </c:pt>
                <c:pt idx="9">
                  <c:v>39019</c:v>
                </c:pt>
              </c:numCache>
            </c:numRef>
          </c:cat>
          <c:val>
            <c:numRef>
              <c:f>Comparison!$B$88:$B$97</c:f>
              <c:numCache>
                <c:formatCode>0.0</c:formatCode>
                <c:ptCount val="10"/>
                <c:pt idx="0">
                  <c:v>9</c:v>
                </c:pt>
                <c:pt idx="1">
                  <c:v>8.7916666666666661</c:v>
                </c:pt>
                <c:pt idx="2">
                  <c:v>11.916666666666666</c:v>
                </c:pt>
                <c:pt idx="3">
                  <c:v>11.666666666666666</c:v>
                </c:pt>
                <c:pt idx="4">
                  <c:v>4.416666666666667</c:v>
                </c:pt>
                <c:pt idx="5">
                  <c:v>9.6666666666666661</c:v>
                </c:pt>
                <c:pt idx="6">
                  <c:v>7.875</c:v>
                </c:pt>
                <c:pt idx="7">
                  <c:v>8.4166666666666661</c:v>
                </c:pt>
                <c:pt idx="8">
                  <c:v>8</c:v>
                </c:pt>
                <c:pt idx="9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B-49C4-8259-6F78B5C8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4367"/>
        <c:axId val="1"/>
      </c:lineChart>
      <c:dateAx>
        <c:axId val="694654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10208053978571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436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69797254520068"/>
          <c:y val="0.93752909880702029"/>
          <c:w val="0.78205447834454334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November 2006</a:t>
            </a:r>
          </a:p>
        </c:rich>
      </c:tx>
      <c:layout>
        <c:manualLayout>
          <c:xMode val="edge"/>
          <c:yMode val="edge"/>
          <c:x val="0.34438204053972499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1375181870332"/>
          <c:y val="0.18561182158199596"/>
          <c:w val="0.79307210297369346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Comparison!$A$98:$A$107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Comparison!$C$98:$C$107</c:f>
              <c:numCache>
                <c:formatCode>0.0</c:formatCode>
                <c:ptCount val="10"/>
                <c:pt idx="0">
                  <c:v>6</c:v>
                </c:pt>
                <c:pt idx="1">
                  <c:v>7.1369294605809124</c:v>
                </c:pt>
                <c:pt idx="2">
                  <c:v>13.485477178423237</c:v>
                </c:pt>
                <c:pt idx="3">
                  <c:v>14.041666666666666</c:v>
                </c:pt>
                <c:pt idx="4">
                  <c:v>14.771784232365144</c:v>
                </c:pt>
                <c:pt idx="5">
                  <c:v>4.6887966804979246</c:v>
                </c:pt>
                <c:pt idx="6">
                  <c:v>19.377593360995849</c:v>
                </c:pt>
                <c:pt idx="7">
                  <c:v>15.145228215767634</c:v>
                </c:pt>
                <c:pt idx="8">
                  <c:v>14.107883817427386</c:v>
                </c:pt>
                <c:pt idx="9">
                  <c:v>17.095435684647303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6-4806-BC22-B2A31CCDF6BD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Comparison!$A$98:$A$107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Comparison!$D$98:$D$107</c:f>
              <c:numCache>
                <c:formatCode>0.0</c:formatCode>
                <c:ptCount val="10"/>
                <c:pt idx="0">
                  <c:v>6.083333333333333</c:v>
                </c:pt>
                <c:pt idx="1">
                  <c:v>7.416666666666667</c:v>
                </c:pt>
                <c:pt idx="2">
                  <c:v>14.625</c:v>
                </c:pt>
                <c:pt idx="3">
                  <c:v>16</c:v>
                </c:pt>
                <c:pt idx="4">
                  <c:v>18.75</c:v>
                </c:pt>
                <c:pt idx="5">
                  <c:v>5.166666666666667</c:v>
                </c:pt>
                <c:pt idx="6">
                  <c:v>19.541666666666668</c:v>
                </c:pt>
                <c:pt idx="7">
                  <c:v>14.083333333333334</c:v>
                </c:pt>
                <c:pt idx="8">
                  <c:v>15.833333333333334</c:v>
                </c:pt>
                <c:pt idx="9">
                  <c:v>16.541666666666668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6-4806-BC22-B2A31CCDF6BD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Comparison!$A$98:$A$107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Comparison!$E$98:$E$107</c:f>
              <c:numCache>
                <c:formatCode>0.0</c:formatCode>
                <c:ptCount val="10"/>
                <c:pt idx="0">
                  <c:v>5.666666666666667</c:v>
                </c:pt>
                <c:pt idx="1">
                  <c:v>7.625</c:v>
                </c:pt>
                <c:pt idx="3">
                  <c:v>17.666666666666668</c:v>
                </c:pt>
                <c:pt idx="4">
                  <c:v>17.625</c:v>
                </c:pt>
                <c:pt idx="5">
                  <c:v>6.833333333333333</c:v>
                </c:pt>
                <c:pt idx="6">
                  <c:v>19.375</c:v>
                </c:pt>
                <c:pt idx="7">
                  <c:v>13.083333333333334</c:v>
                </c:pt>
                <c:pt idx="8">
                  <c:v>16</c:v>
                </c:pt>
                <c:pt idx="9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6-4806-BC22-B2A31CCDF6BD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Comparison!$A$98:$A$107</c:f>
              <c:numCache>
                <c:formatCode>m/d;@</c:formatCode>
                <c:ptCount val="10"/>
                <c:pt idx="0">
                  <c:v>39022</c:v>
                </c:pt>
                <c:pt idx="1">
                  <c:v>39025</c:v>
                </c:pt>
                <c:pt idx="2">
                  <c:v>39028</c:v>
                </c:pt>
                <c:pt idx="3">
                  <c:v>39031</c:v>
                </c:pt>
                <c:pt idx="4">
                  <c:v>39034</c:v>
                </c:pt>
                <c:pt idx="5">
                  <c:v>39037</c:v>
                </c:pt>
                <c:pt idx="6">
                  <c:v>39040</c:v>
                </c:pt>
                <c:pt idx="7">
                  <c:v>39043</c:v>
                </c:pt>
                <c:pt idx="8">
                  <c:v>39046</c:v>
                </c:pt>
                <c:pt idx="9">
                  <c:v>39049</c:v>
                </c:pt>
              </c:numCache>
            </c:numRef>
          </c:cat>
          <c:val>
            <c:numRef>
              <c:f>Comparison!$B$98:$B$107</c:f>
              <c:numCache>
                <c:formatCode>0.0</c:formatCode>
                <c:ptCount val="10"/>
                <c:pt idx="0">
                  <c:v>5.791666666666667</c:v>
                </c:pt>
                <c:pt idx="1">
                  <c:v>10.5</c:v>
                </c:pt>
                <c:pt idx="2">
                  <c:v>14.541666666666666</c:v>
                </c:pt>
                <c:pt idx="3">
                  <c:v>13.75</c:v>
                </c:pt>
                <c:pt idx="4">
                  <c:v>13.875</c:v>
                </c:pt>
                <c:pt idx="5">
                  <c:v>4.375</c:v>
                </c:pt>
                <c:pt idx="6">
                  <c:v>21.125</c:v>
                </c:pt>
                <c:pt idx="7">
                  <c:v>17.5</c:v>
                </c:pt>
                <c:pt idx="8">
                  <c:v>14.5</c:v>
                </c:pt>
                <c:pt idx="9">
                  <c:v>15.708333333333334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96-4806-BC22-B2A31CCDF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43551"/>
        <c:axId val="1"/>
      </c:lineChart>
      <c:dateAx>
        <c:axId val="6946435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03103566658151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355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4364833675442"/>
          <c:y val="0.93752909880702029"/>
          <c:w val="0.77817095698880157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December 2006</a:t>
            </a:r>
          </a:p>
        </c:rich>
      </c:tx>
      <c:layout>
        <c:manualLayout>
          <c:xMode val="edge"/>
          <c:yMode val="edge"/>
          <c:x val="0.34648047387615999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4545582286862"/>
          <c:y val="0.18596394200220373"/>
          <c:w val="0.79477037609507795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Comparison!$A$108:$A$118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Comparison!$C$108:$C$118</c:f>
              <c:numCache>
                <c:formatCode>0.0</c:formatCode>
                <c:ptCount val="11"/>
                <c:pt idx="0">
                  <c:v>5.7676348547717842</c:v>
                </c:pt>
                <c:pt idx="1">
                  <c:v>8.215767634854771</c:v>
                </c:pt>
                <c:pt idx="2">
                  <c:v>6.708333333333333</c:v>
                </c:pt>
                <c:pt idx="3">
                  <c:v>10.207468879668049</c:v>
                </c:pt>
                <c:pt idx="4">
                  <c:v>10.08298755186722</c:v>
                </c:pt>
                <c:pt idx="6">
                  <c:v>16.058091286307054</c:v>
                </c:pt>
                <c:pt idx="7">
                  <c:v>5.9336099585062234</c:v>
                </c:pt>
                <c:pt idx="8">
                  <c:v>14.439834024896264</c:v>
                </c:pt>
                <c:pt idx="9">
                  <c:v>11.410788381742737</c:v>
                </c:pt>
                <c:pt idx="10">
                  <c:v>4.7302904564315353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9-46EE-B7CE-B87D6749C8D4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Comparison!$A$108:$A$118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Comparison!$D$108:$D$118</c:f>
              <c:numCache>
                <c:formatCode>0.0</c:formatCode>
                <c:ptCount val="11"/>
                <c:pt idx="0">
                  <c:v>5.916666666666667</c:v>
                </c:pt>
                <c:pt idx="1">
                  <c:v>9.2083333333333339</c:v>
                </c:pt>
                <c:pt idx="2">
                  <c:v>7.166666666666667</c:v>
                </c:pt>
                <c:pt idx="3">
                  <c:v>10.416666666666666</c:v>
                </c:pt>
                <c:pt idx="4">
                  <c:v>11.083333333333334</c:v>
                </c:pt>
                <c:pt idx="5">
                  <c:v>13.75</c:v>
                </c:pt>
                <c:pt idx="6">
                  <c:v>15.791666666666666</c:v>
                </c:pt>
                <c:pt idx="7">
                  <c:v>7.0954356846473026</c:v>
                </c:pt>
                <c:pt idx="8">
                  <c:v>14.833333333333334</c:v>
                </c:pt>
                <c:pt idx="9">
                  <c:v>12.083333333333334</c:v>
                </c:pt>
                <c:pt idx="10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9-46EE-B7CE-B87D6749C8D4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Comparison!$A$108:$A$118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Comparison!$E$108:$E$118</c:f>
              <c:numCache>
                <c:formatCode>0.0</c:formatCode>
                <c:ptCount val="11"/>
                <c:pt idx="0">
                  <c:v>6.125</c:v>
                </c:pt>
                <c:pt idx="1">
                  <c:v>9.2083333333333339</c:v>
                </c:pt>
                <c:pt idx="2">
                  <c:v>8.1666666666666661</c:v>
                </c:pt>
                <c:pt idx="3">
                  <c:v>11.666666666666666</c:v>
                </c:pt>
                <c:pt idx="4">
                  <c:v>10.958333333333334</c:v>
                </c:pt>
                <c:pt idx="5">
                  <c:v>13.875</c:v>
                </c:pt>
                <c:pt idx="6">
                  <c:v>14.708333333333334</c:v>
                </c:pt>
                <c:pt idx="7">
                  <c:v>5.791666666666667</c:v>
                </c:pt>
                <c:pt idx="8">
                  <c:v>12.958333333333334</c:v>
                </c:pt>
                <c:pt idx="9">
                  <c:v>12.208333333333334</c:v>
                </c:pt>
                <c:pt idx="10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9-46EE-B7CE-B87D6749C8D4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Comparison!$A$108:$A$118</c:f>
              <c:numCache>
                <c:formatCode>m/d;@</c:formatCode>
                <c:ptCount val="11"/>
                <c:pt idx="0">
                  <c:v>39052</c:v>
                </c:pt>
                <c:pt idx="1">
                  <c:v>39055</c:v>
                </c:pt>
                <c:pt idx="2">
                  <c:v>39058</c:v>
                </c:pt>
                <c:pt idx="3">
                  <c:v>39061</c:v>
                </c:pt>
                <c:pt idx="4">
                  <c:v>39064</c:v>
                </c:pt>
                <c:pt idx="5">
                  <c:v>39067</c:v>
                </c:pt>
                <c:pt idx="6">
                  <c:v>39070</c:v>
                </c:pt>
                <c:pt idx="7">
                  <c:v>39073</c:v>
                </c:pt>
                <c:pt idx="8">
                  <c:v>39076</c:v>
                </c:pt>
                <c:pt idx="9">
                  <c:v>39079</c:v>
                </c:pt>
                <c:pt idx="10">
                  <c:v>39082</c:v>
                </c:pt>
              </c:numCache>
            </c:numRef>
          </c:cat>
          <c:val>
            <c:numRef>
              <c:f>Comparison!$B$108:$B$118</c:f>
              <c:numCache>
                <c:formatCode>0.0</c:formatCode>
                <c:ptCount val="11"/>
                <c:pt idx="0">
                  <c:v>5.208333333333333</c:v>
                </c:pt>
                <c:pt idx="1">
                  <c:v>9.625</c:v>
                </c:pt>
                <c:pt idx="2">
                  <c:v>7.333333333333333</c:v>
                </c:pt>
                <c:pt idx="3">
                  <c:v>10.458333333333334</c:v>
                </c:pt>
                <c:pt idx="4">
                  <c:v>7.458333333333333</c:v>
                </c:pt>
                <c:pt idx="5">
                  <c:v>12.208333333333334</c:v>
                </c:pt>
                <c:pt idx="6">
                  <c:v>15</c:v>
                </c:pt>
                <c:pt idx="7">
                  <c:v>6.166666666666667</c:v>
                </c:pt>
                <c:pt idx="8">
                  <c:v>13.625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E9-46EE-B7CE-B87D6749C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223903"/>
        <c:axId val="1"/>
      </c:lineChart>
      <c:dateAx>
        <c:axId val="7072239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45724300776044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39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4006870027678"/>
          <c:y val="0.93741007499070061"/>
          <c:w val="0.77178115034026162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October 2006</a:t>
            </a:r>
          </a:p>
        </c:rich>
      </c:tx>
      <c:layout>
        <c:manualLayout>
          <c:xMode val="edge"/>
          <c:yMode val="edge"/>
          <c:x val="0.39466196115544416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43912275476546"/>
          <c:y val="0.21591584237247372"/>
          <c:w val="0.65888479955612289"/>
          <c:h val="0.619337547857885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Comparison!$A$88</c:f>
              <c:strCache>
                <c:ptCount val="1"/>
                <c:pt idx="0">
                  <c:v>10/2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Comparison!$C$88:$E$88</c:f>
              <c:numCache>
                <c:formatCode>0.0</c:formatCode>
                <c:ptCount val="3"/>
                <c:pt idx="0">
                  <c:v>9.8755186721991688</c:v>
                </c:pt>
                <c:pt idx="1">
                  <c:v>9.8333333333333339</c:v>
                </c:pt>
                <c:pt idx="2">
                  <c:v>10.291666666666666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8-4D41-A12D-1B74A46DDA32}"/>
            </c:ext>
          </c:extLst>
        </c:ser>
        <c:ser>
          <c:idx val="1"/>
          <c:order val="1"/>
          <c:tx>
            <c:strRef>
              <c:f>Comparison!$A$89</c:f>
              <c:strCache>
                <c:ptCount val="1"/>
                <c:pt idx="0">
                  <c:v>10/5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Comparison!$C$89:$E$89</c:f>
              <c:numCache>
                <c:formatCode>0.0</c:formatCode>
                <c:ptCount val="3"/>
                <c:pt idx="0">
                  <c:v>8.8333333333333339</c:v>
                </c:pt>
                <c:pt idx="1">
                  <c:v>8.375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8-4D41-A12D-1B74A46DDA32}"/>
            </c:ext>
          </c:extLst>
        </c:ser>
        <c:ser>
          <c:idx val="2"/>
          <c:order val="2"/>
          <c:tx>
            <c:strRef>
              <c:f>Comparison!$A$90</c:f>
              <c:strCache>
                <c:ptCount val="1"/>
                <c:pt idx="0">
                  <c:v>10/8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Comparison!$C$90:$E$90</c:f>
              <c:numCache>
                <c:formatCode>0.0</c:formatCode>
                <c:ptCount val="3"/>
                <c:pt idx="0">
                  <c:v>10.207468879668049</c:v>
                </c:pt>
                <c:pt idx="1">
                  <c:v>10.125</c:v>
                </c:pt>
                <c:pt idx="2">
                  <c:v>9.1666666666666661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78-4D41-A12D-1B74A46DDA32}"/>
            </c:ext>
          </c:extLst>
        </c:ser>
        <c:ser>
          <c:idx val="3"/>
          <c:order val="3"/>
          <c:tx>
            <c:strRef>
              <c:f>Comparison!$A$91</c:f>
              <c:strCache>
                <c:ptCount val="1"/>
                <c:pt idx="0">
                  <c:v>10/11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Comparison!$C$91:$E$91</c:f>
              <c:numCache>
                <c:formatCode>0.0</c:formatCode>
                <c:ptCount val="3"/>
                <c:pt idx="0">
                  <c:v>12.791666666666666</c:v>
                </c:pt>
                <c:pt idx="1">
                  <c:v>12.208333333333334</c:v>
                </c:pt>
                <c:pt idx="2">
                  <c:v>11.916666666666666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78-4D41-A12D-1B74A46DDA32}"/>
            </c:ext>
          </c:extLst>
        </c:ser>
        <c:ser>
          <c:idx val="4"/>
          <c:order val="4"/>
          <c:tx>
            <c:strRef>
              <c:f>Comparison!$A$92</c:f>
              <c:strCache>
                <c:ptCount val="1"/>
                <c:pt idx="0">
                  <c:v>10/14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Comparison!$C$92:$E$92</c:f>
              <c:numCache>
                <c:formatCode>0.0</c:formatCode>
                <c:ptCount val="3"/>
                <c:pt idx="0">
                  <c:v>3.9834024896265556</c:v>
                </c:pt>
                <c:pt idx="1">
                  <c:v>5.333333333333333</c:v>
                </c:pt>
                <c:pt idx="2">
                  <c:v>4.916666666666667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78-4D41-A12D-1B74A46DDA32}"/>
            </c:ext>
          </c:extLst>
        </c:ser>
        <c:ser>
          <c:idx val="5"/>
          <c:order val="5"/>
          <c:tx>
            <c:strRef>
              <c:f>Comparison!$A$93</c:f>
              <c:strCache>
                <c:ptCount val="1"/>
                <c:pt idx="0">
                  <c:v>10/17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Comparison!$C$93:$E$93</c:f>
              <c:numCache>
                <c:formatCode>0.0</c:formatCode>
                <c:ptCount val="3"/>
                <c:pt idx="0">
                  <c:v>11.742738589211617</c:v>
                </c:pt>
                <c:pt idx="1">
                  <c:v>10.875</c:v>
                </c:pt>
                <c:pt idx="2">
                  <c:v>11.708333333333334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78-4D41-A12D-1B74A46DDA32}"/>
            </c:ext>
          </c:extLst>
        </c:ser>
        <c:ser>
          <c:idx val="7"/>
          <c:order val="6"/>
          <c:tx>
            <c:strRef>
              <c:f>Comparison!$A$94</c:f>
              <c:strCache>
                <c:ptCount val="1"/>
                <c:pt idx="0">
                  <c:v>10/20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Comparison!$C$94:$E$94</c:f>
              <c:numCache>
                <c:formatCode>0.0</c:formatCode>
                <c:ptCount val="3"/>
                <c:pt idx="0">
                  <c:v>9.0871369294605806</c:v>
                </c:pt>
                <c:pt idx="1">
                  <c:v>9.25</c:v>
                </c:pt>
                <c:pt idx="2">
                  <c:v>10.416666666666666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78-4D41-A12D-1B74A46DDA32}"/>
            </c:ext>
          </c:extLst>
        </c:ser>
        <c:ser>
          <c:idx val="9"/>
          <c:order val="7"/>
          <c:tx>
            <c:strRef>
              <c:f>Comparison!$A$95</c:f>
              <c:strCache>
                <c:ptCount val="1"/>
                <c:pt idx="0">
                  <c:v>10/23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Comparison!$C$95:$E$95</c:f>
              <c:numCache>
                <c:formatCode>0.0</c:formatCode>
                <c:ptCount val="3"/>
                <c:pt idx="0">
                  <c:v>6.875</c:v>
                </c:pt>
                <c:pt idx="1">
                  <c:v>6.666666666666667</c:v>
                </c:pt>
                <c:pt idx="2">
                  <c:v>7.041666666666667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78-4D41-A12D-1B74A46DDA32}"/>
            </c:ext>
          </c:extLst>
        </c:ser>
        <c:ser>
          <c:idx val="10"/>
          <c:order val="8"/>
          <c:tx>
            <c:strRef>
              <c:f>Comparison!$A$96</c:f>
              <c:strCache>
                <c:ptCount val="1"/>
                <c:pt idx="0">
                  <c:v>10/26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Comparison!$C$96:$E$96</c:f>
              <c:numCache>
                <c:formatCode>0.0</c:formatCode>
                <c:ptCount val="3"/>
                <c:pt idx="0">
                  <c:v>9.1666666666666661</c:v>
                </c:pt>
                <c:pt idx="1">
                  <c:v>9.125</c:v>
                </c:pt>
                <c:pt idx="2">
                  <c:v>9.2916666666666661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78-4D41-A12D-1B74A46DDA32}"/>
            </c:ext>
          </c:extLst>
        </c:ser>
        <c:ser>
          <c:idx val="8"/>
          <c:order val="9"/>
          <c:tx>
            <c:strRef>
              <c:f>Comparison!$A$97</c:f>
              <c:strCache>
                <c:ptCount val="1"/>
                <c:pt idx="0">
                  <c:v>10/29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Comparison!$C$97:$E$97</c:f>
              <c:numCache>
                <c:formatCode>0.0</c:formatCode>
                <c:ptCount val="3"/>
                <c:pt idx="0">
                  <c:v>8.3817427385892103</c:v>
                </c:pt>
                <c:pt idx="1">
                  <c:v>9.3333333333333339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78-4D41-A12D-1B74A46D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19743"/>
        <c:axId val="1"/>
      </c:lineChart>
      <c:catAx>
        <c:axId val="7072197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646937229479205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739853792460909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1974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13133345023626"/>
          <c:y val="0.22727983407628813"/>
          <c:w val="0.13712830853706112"/>
          <c:h val="0.605132558228117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November 2006</a:t>
            </a:r>
          </a:p>
        </c:rich>
      </c:tx>
      <c:layout>
        <c:manualLayout>
          <c:xMode val="edge"/>
          <c:yMode val="edge"/>
          <c:x val="0.39501223229034893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0040258170769"/>
          <c:y val="0.21591584237247372"/>
          <c:w val="0.65835372048391494"/>
          <c:h val="0.619337547857885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Comparison!$A$98</c:f>
              <c:strCache>
                <c:ptCount val="1"/>
                <c:pt idx="0">
                  <c:v>11/1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Comparison!$C$98:$E$98</c:f>
              <c:numCache>
                <c:formatCode>0.0</c:formatCode>
                <c:ptCount val="3"/>
                <c:pt idx="0">
                  <c:v>6</c:v>
                </c:pt>
                <c:pt idx="1">
                  <c:v>6.083333333333333</c:v>
                </c:pt>
                <c:pt idx="2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4-48C1-8B01-E79307125DFB}"/>
            </c:ext>
          </c:extLst>
        </c:ser>
        <c:ser>
          <c:idx val="1"/>
          <c:order val="1"/>
          <c:tx>
            <c:strRef>
              <c:f>Comparison!$A$99</c:f>
              <c:strCache>
                <c:ptCount val="1"/>
                <c:pt idx="0">
                  <c:v>11/4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Comparison!$C$99:$E$99</c:f>
              <c:numCache>
                <c:formatCode>0.0</c:formatCode>
                <c:ptCount val="3"/>
                <c:pt idx="0">
                  <c:v>7.1369294605809124</c:v>
                </c:pt>
                <c:pt idx="1">
                  <c:v>7.416666666666667</c:v>
                </c:pt>
                <c:pt idx="2">
                  <c:v>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4-48C1-8B01-E79307125DFB}"/>
            </c:ext>
          </c:extLst>
        </c:ser>
        <c:ser>
          <c:idx val="2"/>
          <c:order val="2"/>
          <c:tx>
            <c:strRef>
              <c:f>Comparison!$A$100</c:f>
              <c:strCache>
                <c:ptCount val="1"/>
                <c:pt idx="0">
                  <c:v>11/7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Comparison!$C$100:$E$100</c:f>
              <c:numCache>
                <c:formatCode>0.0</c:formatCode>
                <c:ptCount val="3"/>
                <c:pt idx="0">
                  <c:v>13.485477178423237</c:v>
                </c:pt>
                <c:pt idx="1">
                  <c:v>14.625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4-48C1-8B01-E79307125DFB}"/>
            </c:ext>
          </c:extLst>
        </c:ser>
        <c:ser>
          <c:idx val="3"/>
          <c:order val="3"/>
          <c:tx>
            <c:strRef>
              <c:f>Comparison!$A$101</c:f>
              <c:strCache>
                <c:ptCount val="1"/>
                <c:pt idx="0">
                  <c:v>11/10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Comparison!$C$101:$E$101</c:f>
              <c:numCache>
                <c:formatCode>0.0</c:formatCode>
                <c:ptCount val="3"/>
                <c:pt idx="0">
                  <c:v>14.041666666666666</c:v>
                </c:pt>
                <c:pt idx="1">
                  <c:v>16</c:v>
                </c:pt>
                <c:pt idx="2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4-48C1-8B01-E79307125DFB}"/>
            </c:ext>
          </c:extLst>
        </c:ser>
        <c:ser>
          <c:idx val="4"/>
          <c:order val="4"/>
          <c:tx>
            <c:strRef>
              <c:f>Comparison!$A$102</c:f>
              <c:strCache>
                <c:ptCount val="1"/>
                <c:pt idx="0">
                  <c:v>11/13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Comparison!$C$102:$E$102</c:f>
              <c:numCache>
                <c:formatCode>0.0</c:formatCode>
                <c:ptCount val="3"/>
                <c:pt idx="0">
                  <c:v>14.771784232365144</c:v>
                </c:pt>
                <c:pt idx="1">
                  <c:v>18.75</c:v>
                </c:pt>
                <c:pt idx="2">
                  <c:v>17.625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34-48C1-8B01-E79307125DFB}"/>
            </c:ext>
          </c:extLst>
        </c:ser>
        <c:ser>
          <c:idx val="5"/>
          <c:order val="5"/>
          <c:tx>
            <c:strRef>
              <c:f>Comparison!$A$103</c:f>
              <c:strCache>
                <c:ptCount val="1"/>
                <c:pt idx="0">
                  <c:v>11/16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Comparison!$C$103:$E$103</c:f>
              <c:numCache>
                <c:formatCode>0.0</c:formatCode>
                <c:ptCount val="3"/>
                <c:pt idx="0">
                  <c:v>4.6887966804979246</c:v>
                </c:pt>
                <c:pt idx="1">
                  <c:v>5.166666666666667</c:v>
                </c:pt>
                <c:pt idx="2">
                  <c:v>6.833333333333333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34-48C1-8B01-E79307125DFB}"/>
            </c:ext>
          </c:extLst>
        </c:ser>
        <c:ser>
          <c:idx val="7"/>
          <c:order val="6"/>
          <c:tx>
            <c:strRef>
              <c:f>Comparison!$A$104</c:f>
              <c:strCache>
                <c:ptCount val="1"/>
                <c:pt idx="0">
                  <c:v>11/19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Comparison!$C$104:$E$104</c:f>
              <c:numCache>
                <c:formatCode>0.0</c:formatCode>
                <c:ptCount val="3"/>
                <c:pt idx="0">
                  <c:v>19.377593360995849</c:v>
                </c:pt>
                <c:pt idx="1">
                  <c:v>19.541666666666668</c:v>
                </c:pt>
                <c:pt idx="2">
                  <c:v>19.375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34-48C1-8B01-E79307125DFB}"/>
            </c:ext>
          </c:extLst>
        </c:ser>
        <c:ser>
          <c:idx val="9"/>
          <c:order val="7"/>
          <c:tx>
            <c:strRef>
              <c:f>Comparison!$A$105</c:f>
              <c:strCache>
                <c:ptCount val="1"/>
                <c:pt idx="0">
                  <c:v>11/22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Comparison!$C$105:$E$105</c:f>
              <c:numCache>
                <c:formatCode>0.0</c:formatCode>
                <c:ptCount val="3"/>
                <c:pt idx="0">
                  <c:v>15.145228215767634</c:v>
                </c:pt>
                <c:pt idx="1">
                  <c:v>14.083333333333334</c:v>
                </c:pt>
                <c:pt idx="2">
                  <c:v>13.083333333333334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834-48C1-8B01-E79307125DFB}"/>
            </c:ext>
          </c:extLst>
        </c:ser>
        <c:ser>
          <c:idx val="10"/>
          <c:order val="8"/>
          <c:tx>
            <c:strRef>
              <c:f>Comparison!$A$106</c:f>
              <c:strCache>
                <c:ptCount val="1"/>
                <c:pt idx="0">
                  <c:v>11/25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Comparison!$C$106:$E$106</c:f>
              <c:numCache>
                <c:formatCode>0.0</c:formatCode>
                <c:ptCount val="3"/>
                <c:pt idx="0">
                  <c:v>14.107883817427386</c:v>
                </c:pt>
                <c:pt idx="1">
                  <c:v>15.833333333333334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34-48C1-8B01-E79307125DFB}"/>
            </c:ext>
          </c:extLst>
        </c:ser>
        <c:ser>
          <c:idx val="8"/>
          <c:order val="9"/>
          <c:tx>
            <c:strRef>
              <c:f>Comparison!$A$107</c:f>
              <c:strCache>
                <c:ptCount val="1"/>
                <c:pt idx="0">
                  <c:v>11/28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Comparison!$C$107:$E$107</c:f>
              <c:numCache>
                <c:formatCode>0.0</c:formatCode>
                <c:ptCount val="3"/>
                <c:pt idx="0">
                  <c:v>17.095435684647303</c:v>
                </c:pt>
                <c:pt idx="1">
                  <c:v>16.541666666666668</c:v>
                </c:pt>
                <c:pt idx="2">
                  <c:v>17.666666666666668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834-48C1-8B01-E7930712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5983"/>
        <c:axId val="1"/>
      </c:lineChart>
      <c:catAx>
        <c:axId val="7072259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01347100329568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667337636179482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598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02585813276298"/>
          <c:y val="0.23012083200224176"/>
          <c:w val="0.12833730753737077"/>
          <c:h val="0.593768566524302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December 2006</a:t>
            </a:r>
          </a:p>
        </c:rich>
      </c:tx>
      <c:layout>
        <c:manualLayout>
          <c:xMode val="edge"/>
          <c:yMode val="edge"/>
          <c:x val="0.39636430341935136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405316312582"/>
          <c:y val="0.2314367206562464"/>
          <c:w val="0.66337121911188524"/>
          <c:h val="0.60287837109219733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Comparison!$A$108</c:f>
              <c:strCache>
                <c:ptCount val="1"/>
                <c:pt idx="0">
                  <c:v>12/1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Comparison!$C$108:$E$108</c:f>
              <c:numCache>
                <c:formatCode>0.0</c:formatCode>
                <c:ptCount val="3"/>
                <c:pt idx="0">
                  <c:v>5.7676348547717842</c:v>
                </c:pt>
                <c:pt idx="1">
                  <c:v>5.916666666666667</c:v>
                </c:pt>
                <c:pt idx="2">
                  <c:v>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C-4B20-9D5B-5D20D707EADD}"/>
            </c:ext>
          </c:extLst>
        </c:ser>
        <c:ser>
          <c:idx val="1"/>
          <c:order val="1"/>
          <c:tx>
            <c:strRef>
              <c:f>Comparison!$A$109</c:f>
              <c:strCache>
                <c:ptCount val="1"/>
                <c:pt idx="0">
                  <c:v>12/4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Comparison!$C$109:$E$109</c:f>
              <c:numCache>
                <c:formatCode>0.0</c:formatCode>
                <c:ptCount val="3"/>
                <c:pt idx="0">
                  <c:v>8.215767634854771</c:v>
                </c:pt>
                <c:pt idx="1">
                  <c:v>9.2083333333333339</c:v>
                </c:pt>
                <c:pt idx="2">
                  <c:v>9.2083333333333339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C-4B20-9D5B-5D20D707EADD}"/>
            </c:ext>
          </c:extLst>
        </c:ser>
        <c:ser>
          <c:idx val="2"/>
          <c:order val="2"/>
          <c:tx>
            <c:strRef>
              <c:f>Comparison!$A$110</c:f>
              <c:strCache>
                <c:ptCount val="1"/>
                <c:pt idx="0">
                  <c:v>12/7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Comparison!$C$110:$E$110</c:f>
              <c:numCache>
                <c:formatCode>0.0</c:formatCode>
                <c:ptCount val="3"/>
                <c:pt idx="0">
                  <c:v>6.708333333333333</c:v>
                </c:pt>
                <c:pt idx="1">
                  <c:v>7.166666666666667</c:v>
                </c:pt>
                <c:pt idx="2">
                  <c:v>8.1666666666666661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C-4B20-9D5B-5D20D707EADD}"/>
            </c:ext>
          </c:extLst>
        </c:ser>
        <c:ser>
          <c:idx val="3"/>
          <c:order val="3"/>
          <c:tx>
            <c:strRef>
              <c:f>Comparison!$A$111</c:f>
              <c:strCache>
                <c:ptCount val="1"/>
                <c:pt idx="0">
                  <c:v>12/10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Comparison!$C$111:$E$111</c:f>
              <c:numCache>
                <c:formatCode>0.0</c:formatCode>
                <c:ptCount val="3"/>
                <c:pt idx="0">
                  <c:v>10.207468879668049</c:v>
                </c:pt>
                <c:pt idx="1">
                  <c:v>10.416666666666666</c:v>
                </c:pt>
                <c:pt idx="2">
                  <c:v>11.666666666666666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1C-4B20-9D5B-5D20D707EADD}"/>
            </c:ext>
          </c:extLst>
        </c:ser>
        <c:ser>
          <c:idx val="4"/>
          <c:order val="4"/>
          <c:tx>
            <c:strRef>
              <c:f>Comparison!$A$112</c:f>
              <c:strCache>
                <c:ptCount val="1"/>
                <c:pt idx="0">
                  <c:v>12/13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Comparison!$C$112:$E$112</c:f>
              <c:numCache>
                <c:formatCode>0.0</c:formatCode>
                <c:ptCount val="3"/>
                <c:pt idx="0">
                  <c:v>10.08298755186722</c:v>
                </c:pt>
                <c:pt idx="1">
                  <c:v>11.083333333333334</c:v>
                </c:pt>
                <c:pt idx="2">
                  <c:v>10.958333333333334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1C-4B20-9D5B-5D20D707EADD}"/>
            </c:ext>
          </c:extLst>
        </c:ser>
        <c:ser>
          <c:idx val="5"/>
          <c:order val="5"/>
          <c:tx>
            <c:strRef>
              <c:f>Comparison!$A$113</c:f>
              <c:strCache>
                <c:ptCount val="1"/>
                <c:pt idx="0">
                  <c:v>12/16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Comparison!$C$113:$E$113</c:f>
              <c:numCache>
                <c:formatCode>0.0</c:formatCode>
                <c:ptCount val="3"/>
                <c:pt idx="1">
                  <c:v>13.75</c:v>
                </c:pt>
                <c:pt idx="2">
                  <c:v>13.875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1C-4B20-9D5B-5D20D707EADD}"/>
            </c:ext>
          </c:extLst>
        </c:ser>
        <c:ser>
          <c:idx val="7"/>
          <c:order val="6"/>
          <c:tx>
            <c:strRef>
              <c:f>Comparison!$A$114</c:f>
              <c:strCache>
                <c:ptCount val="1"/>
                <c:pt idx="0">
                  <c:v>12/19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Comparison!$C$114:$E$114</c:f>
              <c:numCache>
                <c:formatCode>0.0</c:formatCode>
                <c:ptCount val="3"/>
                <c:pt idx="0">
                  <c:v>16.058091286307054</c:v>
                </c:pt>
                <c:pt idx="1">
                  <c:v>15.791666666666666</c:v>
                </c:pt>
                <c:pt idx="2">
                  <c:v>14.708333333333334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1C-4B20-9D5B-5D20D707EADD}"/>
            </c:ext>
          </c:extLst>
        </c:ser>
        <c:ser>
          <c:idx val="9"/>
          <c:order val="7"/>
          <c:tx>
            <c:strRef>
              <c:f>Comparison!$A$115</c:f>
              <c:strCache>
                <c:ptCount val="1"/>
                <c:pt idx="0">
                  <c:v>12/22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Comparison!$C$115:$E$115</c:f>
              <c:numCache>
                <c:formatCode>0.0</c:formatCode>
                <c:ptCount val="3"/>
                <c:pt idx="0">
                  <c:v>5.9336099585062234</c:v>
                </c:pt>
                <c:pt idx="1">
                  <c:v>7.0954356846473026</c:v>
                </c:pt>
                <c:pt idx="2">
                  <c:v>5.791666666666667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1C-4B20-9D5B-5D20D707EADD}"/>
            </c:ext>
          </c:extLst>
        </c:ser>
        <c:ser>
          <c:idx val="10"/>
          <c:order val="8"/>
          <c:tx>
            <c:strRef>
              <c:f>Comparison!$A$116</c:f>
              <c:strCache>
                <c:ptCount val="1"/>
                <c:pt idx="0">
                  <c:v>12/25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Comparison!$C$116:$E$116</c:f>
              <c:numCache>
                <c:formatCode>0.0</c:formatCode>
                <c:ptCount val="3"/>
                <c:pt idx="0">
                  <c:v>14.439834024896264</c:v>
                </c:pt>
                <c:pt idx="1">
                  <c:v>14.833333333333334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1C-4B20-9D5B-5D20D707EADD}"/>
            </c:ext>
          </c:extLst>
        </c:ser>
        <c:ser>
          <c:idx val="8"/>
          <c:order val="9"/>
          <c:tx>
            <c:strRef>
              <c:f>Comparison!$A$117</c:f>
              <c:strCache>
                <c:ptCount val="1"/>
                <c:pt idx="0">
                  <c:v>12/28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Comparison!$C$117:$E$117</c:f>
              <c:numCache>
                <c:formatCode>0.0</c:formatCode>
                <c:ptCount val="3"/>
                <c:pt idx="0">
                  <c:v>11.410788381742737</c:v>
                </c:pt>
                <c:pt idx="1">
                  <c:v>12.083333333333334</c:v>
                </c:pt>
                <c:pt idx="2">
                  <c:v>12.208333333333334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1C-4B20-9D5B-5D20D707EADD}"/>
            </c:ext>
          </c:extLst>
        </c:ser>
        <c:ser>
          <c:idx val="6"/>
          <c:order val="10"/>
          <c:tx>
            <c:strRef>
              <c:f>Comparison!$A$118</c:f>
              <c:strCache>
                <c:ptCount val="1"/>
                <c:pt idx="0">
                  <c:v>12/31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Comparison!$C$118:$E$118</c:f>
              <c:numCache>
                <c:formatCode>0.0</c:formatCode>
                <c:ptCount val="3"/>
                <c:pt idx="0">
                  <c:v>4.7302904564315353</c:v>
                </c:pt>
                <c:pt idx="1">
                  <c:v>4.666666666666667</c:v>
                </c:pt>
                <c:pt idx="2">
                  <c:v>4.875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1C-4B20-9D5B-5D20D707E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4319"/>
        <c:axId val="1"/>
      </c:lineChart>
      <c:catAx>
        <c:axId val="707224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50814851828479"/>
              <c:y val="0.91717515223030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8242708525576842E-2"/>
              <c:y val="0.47430241517206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43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82302022431443"/>
          <c:y val="0.2371512075860302"/>
          <c:w val="0.13764952796571617"/>
          <c:h val="0.60859285802198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March 2006</a:t>
            </a:r>
          </a:p>
        </c:rich>
      </c:tx>
      <c:layout>
        <c:manualLayout>
          <c:xMode val="edge"/>
          <c:yMode val="edge"/>
          <c:x val="0.34282077134265276"/>
          <c:y val="4.1747007388249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28031256755683"/>
          <c:y val="0.25427722681933984"/>
          <c:w val="0.78765162586531434"/>
          <c:h val="0.461114672515668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Comparison!$A$17:$A$26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Comparison!$C$17:$C$26</c:f>
              <c:numCache>
                <c:formatCode>0.0</c:formatCode>
                <c:ptCount val="10"/>
                <c:pt idx="0">
                  <c:v>14.083333333333334</c:v>
                </c:pt>
                <c:pt idx="1">
                  <c:v>29.625</c:v>
                </c:pt>
                <c:pt idx="2">
                  <c:v>11.203319502074688</c:v>
                </c:pt>
                <c:pt idx="3">
                  <c:v>5.8506224066390038</c:v>
                </c:pt>
                <c:pt idx="4">
                  <c:v>7.291666666666667</c:v>
                </c:pt>
                <c:pt idx="5">
                  <c:v>4.208333333333333</c:v>
                </c:pt>
                <c:pt idx="6">
                  <c:v>13.029045643153527</c:v>
                </c:pt>
                <c:pt idx="7">
                  <c:v>14.5</c:v>
                </c:pt>
                <c:pt idx="8">
                  <c:v>11.037344398340249</c:v>
                </c:pt>
                <c:pt idx="9">
                  <c:v>16.141078838174273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E-48C7-B3B8-489D4E8F18C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Comparison!$A$17:$A$26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Comparison!$D$17:$D$26</c:f>
              <c:numCache>
                <c:formatCode>0.0</c:formatCode>
                <c:ptCount val="10"/>
                <c:pt idx="0">
                  <c:v>11.333333333333334</c:v>
                </c:pt>
                <c:pt idx="1">
                  <c:v>26.333333333333332</c:v>
                </c:pt>
                <c:pt idx="2">
                  <c:v>11.875</c:v>
                </c:pt>
                <c:pt idx="3">
                  <c:v>6.291666666666667</c:v>
                </c:pt>
                <c:pt idx="4">
                  <c:v>8.0416666666666661</c:v>
                </c:pt>
                <c:pt idx="5">
                  <c:v>5.25</c:v>
                </c:pt>
                <c:pt idx="7">
                  <c:v>15.791666666666666</c:v>
                </c:pt>
                <c:pt idx="8">
                  <c:v>10.875</c:v>
                </c:pt>
                <c:pt idx="9">
                  <c:v>16.416666666666668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8C7-B3B8-489D4E8F18C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Comparison!$A$17:$A$26</c:f>
              <c:numCache>
                <c:formatCode>m/d;@</c:formatCode>
                <c:ptCount val="10"/>
                <c:pt idx="0">
                  <c:v>38779</c:v>
                </c:pt>
                <c:pt idx="1">
                  <c:v>38782</c:v>
                </c:pt>
                <c:pt idx="2">
                  <c:v>38785</c:v>
                </c:pt>
                <c:pt idx="3">
                  <c:v>38788</c:v>
                </c:pt>
                <c:pt idx="4">
                  <c:v>38791</c:v>
                </c:pt>
                <c:pt idx="5">
                  <c:v>38794</c:v>
                </c:pt>
                <c:pt idx="6">
                  <c:v>38797</c:v>
                </c:pt>
                <c:pt idx="7">
                  <c:v>38800</c:v>
                </c:pt>
                <c:pt idx="8">
                  <c:v>38803</c:v>
                </c:pt>
                <c:pt idx="9">
                  <c:v>38806</c:v>
                </c:pt>
              </c:numCache>
            </c:numRef>
          </c:cat>
          <c:val>
            <c:numRef>
              <c:f>Comparison!$E$17:$E$26</c:f>
              <c:numCache>
                <c:formatCode>0.0</c:formatCode>
                <c:ptCount val="10"/>
                <c:pt idx="0">
                  <c:v>12.125</c:v>
                </c:pt>
                <c:pt idx="1">
                  <c:v>27.958333333333332</c:v>
                </c:pt>
                <c:pt idx="2">
                  <c:v>12.083333333333334</c:v>
                </c:pt>
                <c:pt idx="3">
                  <c:v>6.875</c:v>
                </c:pt>
                <c:pt idx="4">
                  <c:v>8.6666666666666661</c:v>
                </c:pt>
                <c:pt idx="5">
                  <c:v>4.25</c:v>
                </c:pt>
                <c:pt idx="6">
                  <c:v>12.291666666666666</c:v>
                </c:pt>
                <c:pt idx="7">
                  <c:v>16.75</c:v>
                </c:pt>
                <c:pt idx="8">
                  <c:v>11.416666666666666</c:v>
                </c:pt>
                <c:pt idx="9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E-48C7-B3B8-489D4E8F18C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Comparison!$B$17:$B$26</c:f>
              <c:numCache>
                <c:formatCode>0.0</c:formatCode>
                <c:ptCount val="10"/>
                <c:pt idx="0">
                  <c:v>13.791666666666666</c:v>
                </c:pt>
                <c:pt idx="1">
                  <c:v>27.791666666666668</c:v>
                </c:pt>
                <c:pt idx="2">
                  <c:v>10.041666666666666</c:v>
                </c:pt>
                <c:pt idx="3">
                  <c:v>5.875</c:v>
                </c:pt>
                <c:pt idx="4">
                  <c:v>8.5833333333333339</c:v>
                </c:pt>
                <c:pt idx="5">
                  <c:v>6.166666666666667</c:v>
                </c:pt>
                <c:pt idx="6">
                  <c:v>12.083333333333334</c:v>
                </c:pt>
                <c:pt idx="7">
                  <c:v>13.833333333333334</c:v>
                </c:pt>
                <c:pt idx="8">
                  <c:v>10.875</c:v>
                </c:pt>
                <c:pt idx="9">
                  <c:v>16.125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CE-48C7-B3B8-489D4E8F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94991"/>
        <c:axId val="1"/>
      </c:lineChart>
      <c:dateAx>
        <c:axId val="8480949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51323414824438"/>
              <c:y val="0.8501208777243597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3445928911478323E-2"/>
              <c:y val="0.445933942556304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0949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402016636001777"/>
          <c:y val="0.93741007499070061"/>
          <c:w val="0.78597932941974058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PO
2007
</a:t>
            </a:r>
          </a:p>
        </c:rich>
      </c:tx>
      <c:layout>
        <c:manualLayout>
          <c:xMode val="edge"/>
          <c:yMode val="edge"/>
          <c:x val="0.32613335692666062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10749298424913"/>
          <c:y val="0.29052312349920917"/>
          <c:w val="0.7986939353305974"/>
          <c:h val="0.60871511590310501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Comparison!$A$121:$A$241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Comparison!$F$121:$F$241</c:f>
              <c:numCache>
                <c:formatCode>0.0</c:formatCode>
                <c:ptCount val="121"/>
                <c:pt idx="0">
                  <c:v>0.26279391424619725</c:v>
                </c:pt>
                <c:pt idx="5">
                  <c:v>0.42364016736401666</c:v>
                </c:pt>
                <c:pt idx="6">
                  <c:v>0.5</c:v>
                </c:pt>
                <c:pt idx="8">
                  <c:v>0.62500000000000089</c:v>
                </c:pt>
                <c:pt idx="9">
                  <c:v>0.16666666666666607</c:v>
                </c:pt>
                <c:pt idx="10">
                  <c:v>2.3333333333333321</c:v>
                </c:pt>
                <c:pt idx="11">
                  <c:v>1.416666666666667</c:v>
                </c:pt>
                <c:pt idx="14">
                  <c:v>1.208333333333333</c:v>
                </c:pt>
                <c:pt idx="15">
                  <c:v>2.0833333333333339</c:v>
                </c:pt>
                <c:pt idx="16">
                  <c:v>4.5416666666666661</c:v>
                </c:pt>
                <c:pt idx="17">
                  <c:v>8.3333333333332149E-2</c:v>
                </c:pt>
                <c:pt idx="18">
                  <c:v>1.9166666666666661</c:v>
                </c:pt>
                <c:pt idx="19">
                  <c:v>1.1666666666666661</c:v>
                </c:pt>
                <c:pt idx="20">
                  <c:v>1.4583333333333339</c:v>
                </c:pt>
                <c:pt idx="22">
                  <c:v>0.375</c:v>
                </c:pt>
                <c:pt idx="24">
                  <c:v>-0.66666666666666785</c:v>
                </c:pt>
                <c:pt idx="25">
                  <c:v>-0.91666666666666607</c:v>
                </c:pt>
                <c:pt idx="26">
                  <c:v>-8.3333333333332149E-2</c:v>
                </c:pt>
                <c:pt idx="27">
                  <c:v>1.125</c:v>
                </c:pt>
                <c:pt idx="28">
                  <c:v>0.375</c:v>
                </c:pt>
                <c:pt idx="29">
                  <c:v>0.375</c:v>
                </c:pt>
                <c:pt idx="30">
                  <c:v>0.33333333333333393</c:v>
                </c:pt>
                <c:pt idx="33">
                  <c:v>-0.54166666666666696</c:v>
                </c:pt>
                <c:pt idx="34">
                  <c:v>0</c:v>
                </c:pt>
                <c:pt idx="35">
                  <c:v>8.3333333333333925E-2</c:v>
                </c:pt>
                <c:pt idx="36">
                  <c:v>-0.95833333333333215</c:v>
                </c:pt>
                <c:pt idx="37">
                  <c:v>0.375</c:v>
                </c:pt>
                <c:pt idx="38">
                  <c:v>-0.33333333333333304</c:v>
                </c:pt>
                <c:pt idx="39">
                  <c:v>0.70833333333333393</c:v>
                </c:pt>
                <c:pt idx="40">
                  <c:v>0.4583333333333357</c:v>
                </c:pt>
                <c:pt idx="41">
                  <c:v>0.29166666666666785</c:v>
                </c:pt>
                <c:pt idx="42">
                  <c:v>-0.41666666666666785</c:v>
                </c:pt>
                <c:pt idx="43">
                  <c:v>-0.66666666666666607</c:v>
                </c:pt>
                <c:pt idx="45">
                  <c:v>-0.125</c:v>
                </c:pt>
                <c:pt idx="47">
                  <c:v>-0.66666666666666785</c:v>
                </c:pt>
                <c:pt idx="48">
                  <c:v>0.58333333333333215</c:v>
                </c:pt>
                <c:pt idx="52">
                  <c:v>-1.2083333333333321</c:v>
                </c:pt>
                <c:pt idx="53">
                  <c:v>-0.66666666666666785</c:v>
                </c:pt>
                <c:pt idx="54">
                  <c:v>-0.70833333333333215</c:v>
                </c:pt>
                <c:pt idx="55">
                  <c:v>-1.5416666666666679</c:v>
                </c:pt>
                <c:pt idx="56">
                  <c:v>4.1666666666667851E-2</c:v>
                </c:pt>
                <c:pt idx="57">
                  <c:v>-0.1666666666666643</c:v>
                </c:pt>
                <c:pt idx="58">
                  <c:v>0.25</c:v>
                </c:pt>
                <c:pt idx="63">
                  <c:v>0.58333333333333304</c:v>
                </c:pt>
                <c:pt idx="64">
                  <c:v>0.54166666666666607</c:v>
                </c:pt>
                <c:pt idx="65">
                  <c:v>0.29166666666666607</c:v>
                </c:pt>
                <c:pt idx="66">
                  <c:v>-0.375</c:v>
                </c:pt>
                <c:pt idx="69">
                  <c:v>-0.9583333333333357</c:v>
                </c:pt>
                <c:pt idx="71">
                  <c:v>-1.1666666666666643</c:v>
                </c:pt>
                <c:pt idx="72">
                  <c:v>0.45833333333333215</c:v>
                </c:pt>
                <c:pt idx="73">
                  <c:v>-0.66666666666666607</c:v>
                </c:pt>
                <c:pt idx="74">
                  <c:v>0.6666666666666643</c:v>
                </c:pt>
                <c:pt idx="75">
                  <c:v>1.625</c:v>
                </c:pt>
                <c:pt idx="76">
                  <c:v>-0.3333333333333357</c:v>
                </c:pt>
                <c:pt idx="77">
                  <c:v>-1.4999999999999982</c:v>
                </c:pt>
                <c:pt idx="78">
                  <c:v>-0.25</c:v>
                </c:pt>
                <c:pt idx="79">
                  <c:v>0</c:v>
                </c:pt>
                <c:pt idx="80">
                  <c:v>0.20833333333333304</c:v>
                </c:pt>
                <c:pt idx="81">
                  <c:v>0.20833333333333215</c:v>
                </c:pt>
                <c:pt idx="85">
                  <c:v>0.83333333333333304</c:v>
                </c:pt>
                <c:pt idx="86">
                  <c:v>-0.5416666666666643</c:v>
                </c:pt>
                <c:pt idx="89">
                  <c:v>2.2083333333333321</c:v>
                </c:pt>
                <c:pt idx="90">
                  <c:v>0</c:v>
                </c:pt>
                <c:pt idx="92">
                  <c:v>0.33333333333333393</c:v>
                </c:pt>
                <c:pt idx="93">
                  <c:v>-0.58333333333333304</c:v>
                </c:pt>
                <c:pt idx="94">
                  <c:v>-1.208333333333333</c:v>
                </c:pt>
                <c:pt idx="95">
                  <c:v>-0.625</c:v>
                </c:pt>
                <c:pt idx="96">
                  <c:v>-0.79166666666666607</c:v>
                </c:pt>
                <c:pt idx="97">
                  <c:v>-1.75</c:v>
                </c:pt>
                <c:pt idx="98">
                  <c:v>0.29166666666666696</c:v>
                </c:pt>
                <c:pt idx="101">
                  <c:v>2.375</c:v>
                </c:pt>
                <c:pt idx="103">
                  <c:v>1.4583333333333339</c:v>
                </c:pt>
                <c:pt idx="105">
                  <c:v>-1.25</c:v>
                </c:pt>
                <c:pt idx="106">
                  <c:v>0.5</c:v>
                </c:pt>
                <c:pt idx="107">
                  <c:v>0.125</c:v>
                </c:pt>
                <c:pt idx="108">
                  <c:v>-0.16666666666666607</c:v>
                </c:pt>
                <c:pt idx="109">
                  <c:v>0.375</c:v>
                </c:pt>
                <c:pt idx="110">
                  <c:v>-2.791666666666667</c:v>
                </c:pt>
                <c:pt idx="111">
                  <c:v>0.375</c:v>
                </c:pt>
                <c:pt idx="112">
                  <c:v>0.33333333333333393</c:v>
                </c:pt>
                <c:pt idx="113">
                  <c:v>2.0833333333333357</c:v>
                </c:pt>
                <c:pt idx="114">
                  <c:v>1.0833333333333339</c:v>
                </c:pt>
                <c:pt idx="120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6-4DB9-A81F-FD6B3E6F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220991"/>
        <c:axId val="1"/>
      </c:lineChart>
      <c:dateAx>
        <c:axId val="707220991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4467825025389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09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Golf
2007</a:t>
            </a:r>
          </a:p>
        </c:rich>
      </c:tx>
      <c:layout>
        <c:manualLayout>
          <c:xMode val="edge"/>
          <c:yMode val="edge"/>
          <c:x val="0.3238360354970235"/>
          <c:y val="3.36644269214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6627433291683"/>
          <c:y val="0.27723645700020366"/>
          <c:w val="0.797005786845006"/>
          <c:h val="0.6475451531361899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Comparison!$A$121:$A$241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Comparison!$G$121:$G$241</c:f>
              <c:numCache>
                <c:formatCode>0.0</c:formatCode>
                <c:ptCount val="121"/>
                <c:pt idx="5">
                  <c:v>0.625</c:v>
                </c:pt>
                <c:pt idx="6">
                  <c:v>1.4583333333333339</c:v>
                </c:pt>
                <c:pt idx="7">
                  <c:v>-0.375</c:v>
                </c:pt>
                <c:pt idx="9">
                  <c:v>3.916666666666667</c:v>
                </c:pt>
                <c:pt idx="10">
                  <c:v>1.5</c:v>
                </c:pt>
                <c:pt idx="11">
                  <c:v>1.458333333333333</c:v>
                </c:pt>
                <c:pt idx="12">
                  <c:v>-0.16666666666666607</c:v>
                </c:pt>
                <c:pt idx="13">
                  <c:v>-1.6250000000000018</c:v>
                </c:pt>
                <c:pt idx="14">
                  <c:v>0.25</c:v>
                </c:pt>
                <c:pt idx="15">
                  <c:v>3.8749999999999982</c:v>
                </c:pt>
                <c:pt idx="16">
                  <c:v>1.3333333333333321</c:v>
                </c:pt>
                <c:pt idx="17">
                  <c:v>-1.5416666666666679</c:v>
                </c:pt>
                <c:pt idx="18">
                  <c:v>0.16666666666666607</c:v>
                </c:pt>
                <c:pt idx="19">
                  <c:v>1.1250000000000018</c:v>
                </c:pt>
                <c:pt idx="20">
                  <c:v>3.1666666666666661</c:v>
                </c:pt>
                <c:pt idx="21">
                  <c:v>0.125</c:v>
                </c:pt>
                <c:pt idx="22">
                  <c:v>-1.2083333333333321</c:v>
                </c:pt>
                <c:pt idx="23">
                  <c:v>0.125</c:v>
                </c:pt>
                <c:pt idx="24">
                  <c:v>-0.75</c:v>
                </c:pt>
                <c:pt idx="25">
                  <c:v>-0.58333333333333215</c:v>
                </c:pt>
                <c:pt idx="26">
                  <c:v>0</c:v>
                </c:pt>
                <c:pt idx="27">
                  <c:v>1.2916666666666679</c:v>
                </c:pt>
                <c:pt idx="28">
                  <c:v>8.3333333333333925E-2</c:v>
                </c:pt>
                <c:pt idx="30">
                  <c:v>0.16666666666666785</c:v>
                </c:pt>
                <c:pt idx="33">
                  <c:v>1.7083333333333339</c:v>
                </c:pt>
                <c:pt idx="34">
                  <c:v>-0.125</c:v>
                </c:pt>
                <c:pt idx="35">
                  <c:v>-0.75</c:v>
                </c:pt>
                <c:pt idx="36">
                  <c:v>-1.0833333333333321</c:v>
                </c:pt>
                <c:pt idx="37">
                  <c:v>-0.79166666666666607</c:v>
                </c:pt>
                <c:pt idx="38">
                  <c:v>0</c:v>
                </c:pt>
                <c:pt idx="39">
                  <c:v>0.33333333333333393</c:v>
                </c:pt>
                <c:pt idx="40">
                  <c:v>-0.83333333333333215</c:v>
                </c:pt>
                <c:pt idx="41">
                  <c:v>-0.125</c:v>
                </c:pt>
                <c:pt idx="42">
                  <c:v>0.25</c:v>
                </c:pt>
                <c:pt idx="43">
                  <c:v>-0.95833333333333215</c:v>
                </c:pt>
                <c:pt idx="45">
                  <c:v>-0.33333333333333393</c:v>
                </c:pt>
                <c:pt idx="46">
                  <c:v>1.1666666666666661</c:v>
                </c:pt>
                <c:pt idx="47">
                  <c:v>0.83333333333333215</c:v>
                </c:pt>
                <c:pt idx="48">
                  <c:v>8.3333333333332149E-2</c:v>
                </c:pt>
                <c:pt idx="50">
                  <c:v>-2.6666666666666679</c:v>
                </c:pt>
                <c:pt idx="51">
                  <c:v>-0.875</c:v>
                </c:pt>
                <c:pt idx="52">
                  <c:v>-1.7916666666666661</c:v>
                </c:pt>
                <c:pt idx="53">
                  <c:v>-2.625</c:v>
                </c:pt>
                <c:pt idx="54">
                  <c:v>-0.625</c:v>
                </c:pt>
                <c:pt idx="55">
                  <c:v>-0.62500000000000355</c:v>
                </c:pt>
                <c:pt idx="56">
                  <c:v>-0.16666666666666607</c:v>
                </c:pt>
                <c:pt idx="57">
                  <c:v>0.16666666666666785</c:v>
                </c:pt>
                <c:pt idx="58">
                  <c:v>8.3333333333332149E-2</c:v>
                </c:pt>
                <c:pt idx="63">
                  <c:v>0.29166666666666607</c:v>
                </c:pt>
                <c:pt idx="64">
                  <c:v>-0.625</c:v>
                </c:pt>
                <c:pt idx="65">
                  <c:v>1.4583333333333339</c:v>
                </c:pt>
                <c:pt idx="66">
                  <c:v>-0.5</c:v>
                </c:pt>
                <c:pt idx="69">
                  <c:v>-1.4166666666666679</c:v>
                </c:pt>
                <c:pt idx="70">
                  <c:v>-2.9166666666666643</c:v>
                </c:pt>
                <c:pt idx="71">
                  <c:v>-1.9166666666666643</c:v>
                </c:pt>
                <c:pt idx="72">
                  <c:v>0.625</c:v>
                </c:pt>
                <c:pt idx="73">
                  <c:v>-1.0416666666666661</c:v>
                </c:pt>
                <c:pt idx="74">
                  <c:v>-0.2083333333333357</c:v>
                </c:pt>
                <c:pt idx="75">
                  <c:v>1.9166666666666643</c:v>
                </c:pt>
                <c:pt idx="76">
                  <c:v>0.33333333333333215</c:v>
                </c:pt>
                <c:pt idx="77">
                  <c:v>-1.8749999999999982</c:v>
                </c:pt>
                <c:pt idx="78">
                  <c:v>0.54166666666666696</c:v>
                </c:pt>
                <c:pt idx="79">
                  <c:v>-1.375</c:v>
                </c:pt>
                <c:pt idx="80">
                  <c:v>-0.5</c:v>
                </c:pt>
                <c:pt idx="81">
                  <c:v>0.29166666666666785</c:v>
                </c:pt>
                <c:pt idx="85">
                  <c:v>-0.33333333333333304</c:v>
                </c:pt>
                <c:pt idx="86">
                  <c:v>-2.0833333333333321</c:v>
                </c:pt>
                <c:pt idx="87">
                  <c:v>-0.4583333333333357</c:v>
                </c:pt>
                <c:pt idx="88">
                  <c:v>1.0833333333333321</c:v>
                </c:pt>
                <c:pt idx="89">
                  <c:v>4.1666666666666075E-2</c:v>
                </c:pt>
                <c:pt idx="90">
                  <c:v>0.5</c:v>
                </c:pt>
                <c:pt idx="91">
                  <c:v>-8.3333333333332149E-2</c:v>
                </c:pt>
                <c:pt idx="92">
                  <c:v>0.45833333333333393</c:v>
                </c:pt>
                <c:pt idx="93">
                  <c:v>-0.41666666666666696</c:v>
                </c:pt>
                <c:pt idx="94">
                  <c:v>-1.4999999999999991</c:v>
                </c:pt>
                <c:pt idx="95">
                  <c:v>-0.45833333333333215</c:v>
                </c:pt>
                <c:pt idx="98">
                  <c:v>-0.75</c:v>
                </c:pt>
                <c:pt idx="101">
                  <c:v>-3.166666666666667</c:v>
                </c:pt>
                <c:pt idx="103">
                  <c:v>1.9166666666666661</c:v>
                </c:pt>
                <c:pt idx="105">
                  <c:v>-1.5833333333333339</c:v>
                </c:pt>
                <c:pt idx="106">
                  <c:v>4.1666666666666075E-2</c:v>
                </c:pt>
                <c:pt idx="107">
                  <c:v>0.20833333333333215</c:v>
                </c:pt>
                <c:pt idx="108">
                  <c:v>-0.70833333333333304</c:v>
                </c:pt>
                <c:pt idx="109">
                  <c:v>2.1129707112970735</c:v>
                </c:pt>
                <c:pt idx="110">
                  <c:v>-2.2267932489451479</c:v>
                </c:pt>
                <c:pt idx="111">
                  <c:v>1.3333333333333339</c:v>
                </c:pt>
                <c:pt idx="112">
                  <c:v>1.5901324965132506</c:v>
                </c:pt>
                <c:pt idx="113">
                  <c:v>-0.99965132496512865</c:v>
                </c:pt>
                <c:pt idx="114">
                  <c:v>0</c:v>
                </c:pt>
                <c:pt idx="120">
                  <c:v>2.3891213389121351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D-4FC3-9B83-49A1AA56F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221407"/>
        <c:axId val="1"/>
      </c:lineChart>
      <c:dateAx>
        <c:axId val="707221407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880231473800244E-2"/>
              <c:y val="0.4495191124217587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1407"/>
        <c:crossesAt val="1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PO to Golf
2007</a:t>
            </a:r>
          </a:p>
        </c:rich>
      </c:tx>
      <c:layout>
        <c:manualLayout>
          <c:xMode val="edge"/>
          <c:yMode val="edge"/>
          <c:x val="0.32616952878041261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42167963844792"/>
          <c:y val="0.24309077680546073"/>
          <c:w val="0.80466188318416498"/>
          <c:h val="0.66207650593357192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Comparison!$A$121:$A$241</c:f>
              <c:numCache>
                <c:formatCode>m/d;@</c:formatCode>
                <c:ptCount val="121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  <c:pt idx="10">
                  <c:v>39115</c:v>
                </c:pt>
                <c:pt idx="11">
                  <c:v>39118</c:v>
                </c:pt>
                <c:pt idx="12">
                  <c:v>39121</c:v>
                </c:pt>
                <c:pt idx="13">
                  <c:v>39124</c:v>
                </c:pt>
                <c:pt idx="14">
                  <c:v>39127</c:v>
                </c:pt>
                <c:pt idx="15">
                  <c:v>39130</c:v>
                </c:pt>
                <c:pt idx="16">
                  <c:v>39133</c:v>
                </c:pt>
                <c:pt idx="17">
                  <c:v>39136</c:v>
                </c:pt>
                <c:pt idx="18">
                  <c:v>39139</c:v>
                </c:pt>
                <c:pt idx="19">
                  <c:v>39142</c:v>
                </c:pt>
                <c:pt idx="20">
                  <c:v>39145</c:v>
                </c:pt>
                <c:pt idx="21">
                  <c:v>39148</c:v>
                </c:pt>
                <c:pt idx="22">
                  <c:v>39151</c:v>
                </c:pt>
                <c:pt idx="23">
                  <c:v>39154</c:v>
                </c:pt>
                <c:pt idx="24">
                  <c:v>39157</c:v>
                </c:pt>
                <c:pt idx="25">
                  <c:v>39160</c:v>
                </c:pt>
                <c:pt idx="26">
                  <c:v>39163</c:v>
                </c:pt>
                <c:pt idx="27">
                  <c:v>39166</c:v>
                </c:pt>
                <c:pt idx="28">
                  <c:v>39169</c:v>
                </c:pt>
                <c:pt idx="29">
                  <c:v>39172</c:v>
                </c:pt>
                <c:pt idx="30">
                  <c:v>39175</c:v>
                </c:pt>
                <c:pt idx="31">
                  <c:v>39178</c:v>
                </c:pt>
                <c:pt idx="32">
                  <c:v>39181</c:v>
                </c:pt>
                <c:pt idx="33">
                  <c:v>39184</c:v>
                </c:pt>
                <c:pt idx="34">
                  <c:v>39187</c:v>
                </c:pt>
                <c:pt idx="35">
                  <c:v>39190</c:v>
                </c:pt>
                <c:pt idx="36">
                  <c:v>39193</c:v>
                </c:pt>
                <c:pt idx="37">
                  <c:v>39196</c:v>
                </c:pt>
                <c:pt idx="38">
                  <c:v>39199</c:v>
                </c:pt>
                <c:pt idx="39">
                  <c:v>39202</c:v>
                </c:pt>
                <c:pt idx="40">
                  <c:v>39205</c:v>
                </c:pt>
                <c:pt idx="41">
                  <c:v>39208</c:v>
                </c:pt>
                <c:pt idx="42">
                  <c:v>39211</c:v>
                </c:pt>
                <c:pt idx="43">
                  <c:v>39214</c:v>
                </c:pt>
                <c:pt idx="44">
                  <c:v>39217</c:v>
                </c:pt>
                <c:pt idx="45">
                  <c:v>39220</c:v>
                </c:pt>
                <c:pt idx="46">
                  <c:v>39223</c:v>
                </c:pt>
                <c:pt idx="47">
                  <c:v>39226</c:v>
                </c:pt>
                <c:pt idx="48">
                  <c:v>39229</c:v>
                </c:pt>
                <c:pt idx="49">
                  <c:v>39232</c:v>
                </c:pt>
                <c:pt idx="50">
                  <c:v>39235</c:v>
                </c:pt>
                <c:pt idx="51">
                  <c:v>39238</c:v>
                </c:pt>
                <c:pt idx="52">
                  <c:v>39241</c:v>
                </c:pt>
                <c:pt idx="53">
                  <c:v>39244</c:v>
                </c:pt>
                <c:pt idx="54">
                  <c:v>39247</c:v>
                </c:pt>
                <c:pt idx="55">
                  <c:v>39250</c:v>
                </c:pt>
                <c:pt idx="56">
                  <c:v>39253</c:v>
                </c:pt>
                <c:pt idx="57">
                  <c:v>39256</c:v>
                </c:pt>
                <c:pt idx="58">
                  <c:v>39259</c:v>
                </c:pt>
                <c:pt idx="59">
                  <c:v>39262</c:v>
                </c:pt>
                <c:pt idx="60">
                  <c:v>39265</c:v>
                </c:pt>
                <c:pt idx="61">
                  <c:v>39268</c:v>
                </c:pt>
                <c:pt idx="62">
                  <c:v>39271</c:v>
                </c:pt>
                <c:pt idx="63">
                  <c:v>39274</c:v>
                </c:pt>
                <c:pt idx="64">
                  <c:v>39277</c:v>
                </c:pt>
                <c:pt idx="65">
                  <c:v>39280</c:v>
                </c:pt>
                <c:pt idx="66">
                  <c:v>39283</c:v>
                </c:pt>
                <c:pt idx="67">
                  <c:v>39286</c:v>
                </c:pt>
                <c:pt idx="68">
                  <c:v>39289</c:v>
                </c:pt>
                <c:pt idx="69">
                  <c:v>39292</c:v>
                </c:pt>
                <c:pt idx="70">
                  <c:v>39295</c:v>
                </c:pt>
                <c:pt idx="71">
                  <c:v>39298</c:v>
                </c:pt>
                <c:pt idx="72">
                  <c:v>39301</c:v>
                </c:pt>
                <c:pt idx="73">
                  <c:v>39304</c:v>
                </c:pt>
                <c:pt idx="74">
                  <c:v>39307</c:v>
                </c:pt>
                <c:pt idx="75">
                  <c:v>39310</c:v>
                </c:pt>
                <c:pt idx="76">
                  <c:v>39313</c:v>
                </c:pt>
                <c:pt idx="77">
                  <c:v>39316</c:v>
                </c:pt>
                <c:pt idx="78">
                  <c:v>39319</c:v>
                </c:pt>
                <c:pt idx="79">
                  <c:v>39322</c:v>
                </c:pt>
                <c:pt idx="80">
                  <c:v>39325</c:v>
                </c:pt>
                <c:pt idx="81">
                  <c:v>39328</c:v>
                </c:pt>
                <c:pt idx="82">
                  <c:v>39331</c:v>
                </c:pt>
                <c:pt idx="83">
                  <c:v>39334</c:v>
                </c:pt>
                <c:pt idx="84">
                  <c:v>39337</c:v>
                </c:pt>
                <c:pt idx="85">
                  <c:v>39340</c:v>
                </c:pt>
                <c:pt idx="86">
                  <c:v>39343</c:v>
                </c:pt>
                <c:pt idx="87">
                  <c:v>39346</c:v>
                </c:pt>
                <c:pt idx="88">
                  <c:v>39349</c:v>
                </c:pt>
                <c:pt idx="89">
                  <c:v>39352</c:v>
                </c:pt>
                <c:pt idx="90">
                  <c:v>39355</c:v>
                </c:pt>
                <c:pt idx="91">
                  <c:v>39358</c:v>
                </c:pt>
                <c:pt idx="92">
                  <c:v>39361</c:v>
                </c:pt>
                <c:pt idx="93">
                  <c:v>39364</c:v>
                </c:pt>
                <c:pt idx="94">
                  <c:v>39367</c:v>
                </c:pt>
                <c:pt idx="95">
                  <c:v>39370</c:v>
                </c:pt>
                <c:pt idx="96">
                  <c:v>39373</c:v>
                </c:pt>
                <c:pt idx="97">
                  <c:v>39376</c:v>
                </c:pt>
                <c:pt idx="98">
                  <c:v>39379</c:v>
                </c:pt>
                <c:pt idx="99">
                  <c:v>39382</c:v>
                </c:pt>
                <c:pt idx="100">
                  <c:v>39385</c:v>
                </c:pt>
                <c:pt idx="101">
                  <c:v>39388</c:v>
                </c:pt>
                <c:pt idx="102">
                  <c:v>39391</c:v>
                </c:pt>
                <c:pt idx="103">
                  <c:v>39394</c:v>
                </c:pt>
                <c:pt idx="104">
                  <c:v>39397</c:v>
                </c:pt>
                <c:pt idx="105">
                  <c:v>39400</c:v>
                </c:pt>
                <c:pt idx="106">
                  <c:v>39403</c:v>
                </c:pt>
                <c:pt idx="107">
                  <c:v>39406</c:v>
                </c:pt>
                <c:pt idx="108">
                  <c:v>39409</c:v>
                </c:pt>
                <c:pt idx="109">
                  <c:v>39412</c:v>
                </c:pt>
                <c:pt idx="110">
                  <c:v>39415</c:v>
                </c:pt>
                <c:pt idx="111">
                  <c:v>39418</c:v>
                </c:pt>
                <c:pt idx="112">
                  <c:v>39421</c:v>
                </c:pt>
                <c:pt idx="113">
                  <c:v>39424</c:v>
                </c:pt>
                <c:pt idx="114">
                  <c:v>39427</c:v>
                </c:pt>
                <c:pt idx="115">
                  <c:v>39430</c:v>
                </c:pt>
                <c:pt idx="116">
                  <c:v>39433</c:v>
                </c:pt>
                <c:pt idx="117">
                  <c:v>39436</c:v>
                </c:pt>
                <c:pt idx="118">
                  <c:v>39439</c:v>
                </c:pt>
                <c:pt idx="119">
                  <c:v>39442</c:v>
                </c:pt>
                <c:pt idx="120">
                  <c:v>39445</c:v>
                </c:pt>
              </c:numCache>
            </c:numRef>
          </c:cat>
          <c:val>
            <c:numRef>
              <c:f>Comparison!$H$121:$H$241</c:f>
              <c:numCache>
                <c:formatCode>0.0</c:formatCode>
                <c:ptCount val="121"/>
                <c:pt idx="1">
                  <c:v>1.2916666666666661</c:v>
                </c:pt>
                <c:pt idx="3">
                  <c:v>-0.20833333333333215</c:v>
                </c:pt>
                <c:pt idx="5">
                  <c:v>0.20135983263598334</c:v>
                </c:pt>
                <c:pt idx="6">
                  <c:v>0.95833333333333393</c:v>
                </c:pt>
                <c:pt idx="9">
                  <c:v>3.7500000000000009</c:v>
                </c:pt>
                <c:pt idx="10">
                  <c:v>-0.83333333333333215</c:v>
                </c:pt>
                <c:pt idx="11">
                  <c:v>4.1666666666666075E-2</c:v>
                </c:pt>
                <c:pt idx="14">
                  <c:v>-0.95833333333333304</c:v>
                </c:pt>
                <c:pt idx="15">
                  <c:v>1.7916666666666643</c:v>
                </c:pt>
                <c:pt idx="16">
                  <c:v>-3.2083333333333339</c:v>
                </c:pt>
                <c:pt idx="17">
                  <c:v>-1.625</c:v>
                </c:pt>
                <c:pt idx="18">
                  <c:v>-1.75</c:v>
                </c:pt>
                <c:pt idx="19">
                  <c:v>-4.1666666666664298E-2</c:v>
                </c:pt>
                <c:pt idx="20">
                  <c:v>1.7083333333333321</c:v>
                </c:pt>
                <c:pt idx="22">
                  <c:v>-1.5833333333333321</c:v>
                </c:pt>
                <c:pt idx="24">
                  <c:v>-8.3333333333332149E-2</c:v>
                </c:pt>
                <c:pt idx="25">
                  <c:v>0.33333333333333393</c:v>
                </c:pt>
                <c:pt idx="26">
                  <c:v>8.3333333333332149E-2</c:v>
                </c:pt>
                <c:pt idx="27">
                  <c:v>0.16666666666666785</c:v>
                </c:pt>
                <c:pt idx="28">
                  <c:v>-0.29166666666666607</c:v>
                </c:pt>
                <c:pt idx="30">
                  <c:v>-0.16666666666666607</c:v>
                </c:pt>
                <c:pt idx="33">
                  <c:v>2.2500000000000009</c:v>
                </c:pt>
                <c:pt idx="34">
                  <c:v>-0.125</c:v>
                </c:pt>
                <c:pt idx="35">
                  <c:v>-0.83333333333333393</c:v>
                </c:pt>
                <c:pt idx="36">
                  <c:v>-0.125</c:v>
                </c:pt>
                <c:pt idx="37">
                  <c:v>-1.1666666666666661</c:v>
                </c:pt>
                <c:pt idx="38">
                  <c:v>0.33333333333333304</c:v>
                </c:pt>
                <c:pt idx="39">
                  <c:v>-0.375</c:v>
                </c:pt>
                <c:pt idx="40">
                  <c:v>-1.2916666666666679</c:v>
                </c:pt>
                <c:pt idx="41">
                  <c:v>-0.41666666666666785</c:v>
                </c:pt>
                <c:pt idx="42">
                  <c:v>0.66666666666666785</c:v>
                </c:pt>
                <c:pt idx="43">
                  <c:v>-0.29166666666666607</c:v>
                </c:pt>
                <c:pt idx="44">
                  <c:v>-1.1666666666666643</c:v>
                </c:pt>
                <c:pt idx="45">
                  <c:v>-0.20833333333333393</c:v>
                </c:pt>
                <c:pt idx="47">
                  <c:v>1.5</c:v>
                </c:pt>
                <c:pt idx="48">
                  <c:v>-0.5</c:v>
                </c:pt>
                <c:pt idx="49">
                  <c:v>1.2916666666666643</c:v>
                </c:pt>
                <c:pt idx="52">
                  <c:v>-0.58333333333333393</c:v>
                </c:pt>
                <c:pt idx="53">
                  <c:v>-1.9583333333333321</c:v>
                </c:pt>
                <c:pt idx="54">
                  <c:v>8.3333333333332149E-2</c:v>
                </c:pt>
                <c:pt idx="55">
                  <c:v>0.9166666666666643</c:v>
                </c:pt>
                <c:pt idx="56">
                  <c:v>-0.20833333333333393</c:v>
                </c:pt>
                <c:pt idx="57">
                  <c:v>0.33333333333333215</c:v>
                </c:pt>
                <c:pt idx="58">
                  <c:v>-0.16666666666666785</c:v>
                </c:pt>
                <c:pt idx="59">
                  <c:v>4.1666666666666075E-2</c:v>
                </c:pt>
                <c:pt idx="60">
                  <c:v>-0.91666666666666607</c:v>
                </c:pt>
                <c:pt idx="63">
                  <c:v>-0.29166666666666696</c:v>
                </c:pt>
                <c:pt idx="64">
                  <c:v>-1.1666666666666661</c:v>
                </c:pt>
                <c:pt idx="65">
                  <c:v>1.1666666666666679</c:v>
                </c:pt>
                <c:pt idx="66">
                  <c:v>-0.125</c:v>
                </c:pt>
                <c:pt idx="67">
                  <c:v>-1.2916666666666679</c:v>
                </c:pt>
                <c:pt idx="68">
                  <c:v>-0.125</c:v>
                </c:pt>
                <c:pt idx="69">
                  <c:v>-0.45833333333333215</c:v>
                </c:pt>
                <c:pt idx="71">
                  <c:v>-0.75</c:v>
                </c:pt>
                <c:pt idx="72">
                  <c:v>0.16666666666666785</c:v>
                </c:pt>
                <c:pt idx="73">
                  <c:v>-0.375</c:v>
                </c:pt>
                <c:pt idx="74">
                  <c:v>-0.875</c:v>
                </c:pt>
                <c:pt idx="75">
                  <c:v>0.2916666666666643</c:v>
                </c:pt>
                <c:pt idx="76">
                  <c:v>0.66666666666666785</c:v>
                </c:pt>
                <c:pt idx="77">
                  <c:v>-0.375</c:v>
                </c:pt>
                <c:pt idx="78">
                  <c:v>0.79166666666666696</c:v>
                </c:pt>
                <c:pt idx="79">
                  <c:v>-1.375</c:v>
                </c:pt>
                <c:pt idx="80">
                  <c:v>-0.70833333333333304</c:v>
                </c:pt>
                <c:pt idx="81">
                  <c:v>8.3333333333335702E-2</c:v>
                </c:pt>
                <c:pt idx="82">
                  <c:v>0.5</c:v>
                </c:pt>
                <c:pt idx="83">
                  <c:v>0.16666666666666785</c:v>
                </c:pt>
                <c:pt idx="84">
                  <c:v>-1.416666666666667</c:v>
                </c:pt>
                <c:pt idx="85">
                  <c:v>-1.1666666666666661</c:v>
                </c:pt>
                <c:pt idx="86">
                  <c:v>-1.5416666666666679</c:v>
                </c:pt>
                <c:pt idx="89">
                  <c:v>-2.1666666666666661</c:v>
                </c:pt>
                <c:pt idx="90">
                  <c:v>0.5</c:v>
                </c:pt>
                <c:pt idx="92">
                  <c:v>0.125</c:v>
                </c:pt>
                <c:pt idx="93">
                  <c:v>0.16666666666666607</c:v>
                </c:pt>
                <c:pt idx="94">
                  <c:v>-0.29166666666666607</c:v>
                </c:pt>
                <c:pt idx="95">
                  <c:v>0.16666666666666785</c:v>
                </c:pt>
                <c:pt idx="98">
                  <c:v>-1.041666666666667</c:v>
                </c:pt>
                <c:pt idx="99">
                  <c:v>-0.91666666666666607</c:v>
                </c:pt>
                <c:pt idx="100">
                  <c:v>-0.45833333333333393</c:v>
                </c:pt>
                <c:pt idx="101">
                  <c:v>-5.541666666666667</c:v>
                </c:pt>
                <c:pt idx="102">
                  <c:v>0.33281032078103401</c:v>
                </c:pt>
                <c:pt idx="103">
                  <c:v>0.45833333333333215</c:v>
                </c:pt>
                <c:pt idx="104">
                  <c:v>-0.125</c:v>
                </c:pt>
                <c:pt idx="105">
                  <c:v>-0.33333333333333393</c:v>
                </c:pt>
                <c:pt idx="106">
                  <c:v>-0.45833333333333393</c:v>
                </c:pt>
                <c:pt idx="107">
                  <c:v>8.3333333333332149E-2</c:v>
                </c:pt>
                <c:pt idx="108">
                  <c:v>-0.54166666666666696</c:v>
                </c:pt>
                <c:pt idx="109">
                  <c:v>1.7379707112970735</c:v>
                </c:pt>
                <c:pt idx="110">
                  <c:v>0.56487341772151911</c:v>
                </c:pt>
                <c:pt idx="111">
                  <c:v>0.95833333333333393</c:v>
                </c:pt>
                <c:pt idx="112">
                  <c:v>1.2567991631799167</c:v>
                </c:pt>
                <c:pt idx="113">
                  <c:v>-3.0829846582984644</c:v>
                </c:pt>
                <c:pt idx="114">
                  <c:v>-1.0833333333333339</c:v>
                </c:pt>
                <c:pt idx="115">
                  <c:v>-0.875</c:v>
                </c:pt>
                <c:pt idx="116">
                  <c:v>-1.625</c:v>
                </c:pt>
                <c:pt idx="117">
                  <c:v>1.4583333333333357</c:v>
                </c:pt>
                <c:pt idx="118">
                  <c:v>0.25421940928270059</c:v>
                </c:pt>
                <c:pt idx="119">
                  <c:v>-1.9481792717086837</c:v>
                </c:pt>
                <c:pt idx="120">
                  <c:v>1.7641213389121351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8-4EEB-96F5-0ED86BE6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224735"/>
        <c:axId val="1"/>
      </c:lineChart>
      <c:dateAx>
        <c:axId val="707224735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22938424685923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473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Sport to Jasper PO </a:t>
            </a:r>
          </a:p>
        </c:rich>
      </c:tx>
      <c:layout>
        <c:manualLayout>
          <c:xMode val="edge"/>
          <c:yMode val="edge"/>
          <c:x val="0.32000990970357385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7043441854632"/>
          <c:y val="0.26211629924559277"/>
          <c:w val="0.83002570329364478"/>
          <c:h val="0.55557259079228904"/>
        </c:manualLayout>
      </c:layout>
      <c:scatterChart>
        <c:scatterStyle val="lineMarker"/>
        <c:varyColors val="0"/>
        <c:ser>
          <c:idx val="0"/>
          <c:order val="0"/>
          <c:tx>
            <c:v>Sport to PO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0502492909805301"/>
                  <c:y val="0.89176523547685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Comparison!$C$121:$C$241</c:f>
              <c:numCache>
                <c:formatCode>0.0</c:formatCode>
                <c:ptCount val="121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  <c:pt idx="96">
                  <c:v>9.25</c:v>
                </c:pt>
                <c:pt idx="97">
                  <c:v>10.583333333333334</c:v>
                </c:pt>
                <c:pt idx="98">
                  <c:v>4.25</c:v>
                </c:pt>
                <c:pt idx="101">
                  <c:v>9</c:v>
                </c:pt>
                <c:pt idx="103">
                  <c:v>10.875</c:v>
                </c:pt>
                <c:pt idx="105">
                  <c:v>13.375</c:v>
                </c:pt>
                <c:pt idx="106">
                  <c:v>10.708333333333334</c:v>
                </c:pt>
                <c:pt idx="107">
                  <c:v>17.666666666666668</c:v>
                </c:pt>
                <c:pt idx="108">
                  <c:v>7.208333333333333</c:v>
                </c:pt>
                <c:pt idx="109">
                  <c:v>15</c:v>
                </c:pt>
                <c:pt idx="110">
                  <c:v>10.75</c:v>
                </c:pt>
                <c:pt idx="111">
                  <c:v>15.333333333333334</c:v>
                </c:pt>
                <c:pt idx="112">
                  <c:v>10.041666666666666</c:v>
                </c:pt>
                <c:pt idx="113">
                  <c:v>21.083333333333332</c:v>
                </c:pt>
                <c:pt idx="114">
                  <c:v>10.166666666666666</c:v>
                </c:pt>
                <c:pt idx="120">
                  <c:v>11</c:v>
                </c:pt>
              </c:numCache>
            </c:numRef>
          </c:xVal>
          <c:yVal>
            <c:numRef>
              <c:f>Comparison!$D$121:$D$241</c:f>
              <c:numCache>
                <c:formatCode>0.0</c:formatCode>
                <c:ptCount val="121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  <c:pt idx="10">
                  <c:v>13.291666666666666</c:v>
                </c:pt>
                <c:pt idx="11">
                  <c:v>8.625</c:v>
                </c:pt>
                <c:pt idx="14">
                  <c:v>8.125</c:v>
                </c:pt>
                <c:pt idx="15">
                  <c:v>17.416666666666668</c:v>
                </c:pt>
                <c:pt idx="16">
                  <c:v>14.25</c:v>
                </c:pt>
                <c:pt idx="17">
                  <c:v>10.791666666666666</c:v>
                </c:pt>
                <c:pt idx="18">
                  <c:v>10.041666666666666</c:v>
                </c:pt>
                <c:pt idx="19">
                  <c:v>16.708333333333332</c:v>
                </c:pt>
                <c:pt idx="20">
                  <c:v>9.5833333333333339</c:v>
                </c:pt>
                <c:pt idx="22">
                  <c:v>17.208333333333332</c:v>
                </c:pt>
                <c:pt idx="24">
                  <c:v>11.166666666666666</c:v>
                </c:pt>
                <c:pt idx="25">
                  <c:v>12.625</c:v>
                </c:pt>
                <c:pt idx="26">
                  <c:v>11.583333333333334</c:v>
                </c:pt>
                <c:pt idx="27">
                  <c:v>13.041666666666666</c:v>
                </c:pt>
                <c:pt idx="28">
                  <c:v>11.291666666666666</c:v>
                </c:pt>
                <c:pt idx="29">
                  <c:v>20.666666666666668</c:v>
                </c:pt>
                <c:pt idx="30">
                  <c:v>9.375</c:v>
                </c:pt>
                <c:pt idx="31">
                  <c:v>8.625</c:v>
                </c:pt>
                <c:pt idx="32">
                  <c:v>12.708333333333334</c:v>
                </c:pt>
                <c:pt idx="33">
                  <c:v>7.083333333333333</c:v>
                </c:pt>
                <c:pt idx="34">
                  <c:v>7.333333333333333</c:v>
                </c:pt>
                <c:pt idx="35">
                  <c:v>12.875</c:v>
                </c:pt>
                <c:pt idx="36">
                  <c:v>15.5</c:v>
                </c:pt>
                <c:pt idx="37">
                  <c:v>14.75</c:v>
                </c:pt>
                <c:pt idx="38">
                  <c:v>7.666666666666667</c:v>
                </c:pt>
                <c:pt idx="39">
                  <c:v>11.083333333333334</c:v>
                </c:pt>
                <c:pt idx="40">
                  <c:v>21.166666666666668</c:v>
                </c:pt>
                <c:pt idx="41">
                  <c:v>12.708333333333334</c:v>
                </c:pt>
                <c:pt idx="42">
                  <c:v>23.458333333333332</c:v>
                </c:pt>
                <c:pt idx="43">
                  <c:v>14</c:v>
                </c:pt>
                <c:pt idx="44">
                  <c:v>26.083333333333332</c:v>
                </c:pt>
                <c:pt idx="45">
                  <c:v>6.416666666666667</c:v>
                </c:pt>
                <c:pt idx="47">
                  <c:v>25.083333333333332</c:v>
                </c:pt>
                <c:pt idx="48">
                  <c:v>30.583333333333332</c:v>
                </c:pt>
                <c:pt idx="49">
                  <c:v>31.875</c:v>
                </c:pt>
                <c:pt idx="52">
                  <c:v>11.833333333333334</c:v>
                </c:pt>
                <c:pt idx="53">
                  <c:v>18.833333333333332</c:v>
                </c:pt>
                <c:pt idx="54">
                  <c:v>23.5</c:v>
                </c:pt>
                <c:pt idx="55">
                  <c:v>31.041666666666668</c:v>
                </c:pt>
                <c:pt idx="56">
                  <c:v>9.5833333333333339</c:v>
                </c:pt>
                <c:pt idx="57">
                  <c:v>22.291666666666668</c:v>
                </c:pt>
                <c:pt idx="58">
                  <c:v>18.291666666666668</c:v>
                </c:pt>
                <c:pt idx="59">
                  <c:v>15.25</c:v>
                </c:pt>
                <c:pt idx="60">
                  <c:v>8.6666666666666661</c:v>
                </c:pt>
                <c:pt idx="61">
                  <c:v>10.583333333333334</c:v>
                </c:pt>
                <c:pt idx="62">
                  <c:v>23.625</c:v>
                </c:pt>
                <c:pt idx="63">
                  <c:v>6.25</c:v>
                </c:pt>
                <c:pt idx="64">
                  <c:v>14.75</c:v>
                </c:pt>
                <c:pt idx="65">
                  <c:v>13.541666666666666</c:v>
                </c:pt>
                <c:pt idx="66">
                  <c:v>8.5416666666666661</c:v>
                </c:pt>
                <c:pt idx="67">
                  <c:v>18.125</c:v>
                </c:pt>
                <c:pt idx="68">
                  <c:v>40.083333333333336</c:v>
                </c:pt>
                <c:pt idx="69">
                  <c:v>19.208333333333332</c:v>
                </c:pt>
                <c:pt idx="71">
                  <c:v>39.625</c:v>
                </c:pt>
                <c:pt idx="72">
                  <c:v>19.458333333333332</c:v>
                </c:pt>
                <c:pt idx="73">
                  <c:v>12.5</c:v>
                </c:pt>
                <c:pt idx="74">
                  <c:v>22.583333333333332</c:v>
                </c:pt>
                <c:pt idx="75">
                  <c:v>22.916666666666668</c:v>
                </c:pt>
                <c:pt idx="76">
                  <c:v>18.083333333333332</c:v>
                </c:pt>
                <c:pt idx="77">
                  <c:v>15.458333333333334</c:v>
                </c:pt>
                <c:pt idx="78">
                  <c:v>7.083333333333333</c:v>
                </c:pt>
                <c:pt idx="79">
                  <c:v>29.25</c:v>
                </c:pt>
                <c:pt idx="80">
                  <c:v>6.75</c:v>
                </c:pt>
                <c:pt idx="81">
                  <c:v>29.583333333333332</c:v>
                </c:pt>
                <c:pt idx="82">
                  <c:v>35.791666666666664</c:v>
                </c:pt>
                <c:pt idx="83">
                  <c:v>12.791666666666666</c:v>
                </c:pt>
                <c:pt idx="84">
                  <c:v>8</c:v>
                </c:pt>
                <c:pt idx="85">
                  <c:v>5.333333333333333</c:v>
                </c:pt>
                <c:pt idx="86">
                  <c:v>23.291666666666668</c:v>
                </c:pt>
                <c:pt idx="89">
                  <c:v>13.666666666666666</c:v>
                </c:pt>
                <c:pt idx="90">
                  <c:v>12.833333333333334</c:v>
                </c:pt>
                <c:pt idx="92">
                  <c:v>10.833333333333334</c:v>
                </c:pt>
                <c:pt idx="93">
                  <c:v>5.166666666666667</c:v>
                </c:pt>
                <c:pt idx="94">
                  <c:v>6.833333333333333</c:v>
                </c:pt>
                <c:pt idx="95">
                  <c:v>15.166666666666666</c:v>
                </c:pt>
                <c:pt idx="96">
                  <c:v>8.4583333333333339</c:v>
                </c:pt>
                <c:pt idx="97">
                  <c:v>8.8333333333333339</c:v>
                </c:pt>
                <c:pt idx="98">
                  <c:v>4.541666666666667</c:v>
                </c:pt>
                <c:pt idx="99">
                  <c:v>12.875</c:v>
                </c:pt>
                <c:pt idx="100">
                  <c:v>13.583333333333334</c:v>
                </c:pt>
                <c:pt idx="101">
                  <c:v>11.375</c:v>
                </c:pt>
                <c:pt idx="102">
                  <c:v>9.5416666666666661</c:v>
                </c:pt>
                <c:pt idx="103">
                  <c:v>12.333333333333334</c:v>
                </c:pt>
                <c:pt idx="104">
                  <c:v>18</c:v>
                </c:pt>
                <c:pt idx="105">
                  <c:v>12.125</c:v>
                </c:pt>
                <c:pt idx="106">
                  <c:v>11.208333333333334</c:v>
                </c:pt>
                <c:pt idx="107">
                  <c:v>17.791666666666668</c:v>
                </c:pt>
                <c:pt idx="108">
                  <c:v>7.041666666666667</c:v>
                </c:pt>
                <c:pt idx="109">
                  <c:v>15.375</c:v>
                </c:pt>
                <c:pt idx="110">
                  <c:v>7.958333333333333</c:v>
                </c:pt>
                <c:pt idx="111">
                  <c:v>15.708333333333334</c:v>
                </c:pt>
                <c:pt idx="112">
                  <c:v>10.375</c:v>
                </c:pt>
                <c:pt idx="113">
                  <c:v>23.166666666666668</c:v>
                </c:pt>
                <c:pt idx="114">
                  <c:v>11.25</c:v>
                </c:pt>
                <c:pt idx="115">
                  <c:v>14.916666666666666</c:v>
                </c:pt>
                <c:pt idx="116">
                  <c:v>22.25</c:v>
                </c:pt>
                <c:pt idx="117">
                  <c:v>20.458333333333332</c:v>
                </c:pt>
                <c:pt idx="118">
                  <c:v>3.4166666666666665</c:v>
                </c:pt>
                <c:pt idx="119">
                  <c:v>13.166666666666666</c:v>
                </c:pt>
                <c:pt idx="120">
                  <c:v>11.625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0E-4393-9792-7C4E962B3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23487"/>
        <c:axId val="1"/>
      </c:scatterChart>
      <c:valAx>
        <c:axId val="707223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3668018928300179"/>
              <c:y val="0.8832179648492798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3903253586591979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3487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AC1C1" mc:Ignorable="a14" a14:legacySpreadsheetColorIndex="27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Sport to Jasper Golf</a:t>
            </a:r>
          </a:p>
        </c:rich>
      </c:tx>
      <c:layout>
        <c:manualLayout>
          <c:xMode val="edge"/>
          <c:yMode val="edge"/>
          <c:x val="0.3133430365847493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33839141119916"/>
          <c:y val="0.31819176770680335"/>
          <c:w val="0.77835743662275514"/>
          <c:h val="0.44035467852280824"/>
        </c:manualLayout>
      </c:layout>
      <c:scatterChart>
        <c:scatterStyle val="lineMarker"/>
        <c:varyColors val="0"/>
        <c:ser>
          <c:idx val="0"/>
          <c:order val="0"/>
          <c:tx>
            <c:v>Sport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416927312515875"/>
                  <c:y val="0.81536640474868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Comparison!$C$121:$C$241</c:f>
              <c:numCache>
                <c:formatCode>0.0</c:formatCode>
                <c:ptCount val="121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  <c:pt idx="96">
                  <c:v>9.25</c:v>
                </c:pt>
                <c:pt idx="97">
                  <c:v>10.583333333333334</c:v>
                </c:pt>
                <c:pt idx="98">
                  <c:v>4.25</c:v>
                </c:pt>
                <c:pt idx="101">
                  <c:v>9</c:v>
                </c:pt>
                <c:pt idx="103">
                  <c:v>10.875</c:v>
                </c:pt>
                <c:pt idx="105">
                  <c:v>13.375</c:v>
                </c:pt>
                <c:pt idx="106">
                  <c:v>10.708333333333334</c:v>
                </c:pt>
                <c:pt idx="107">
                  <c:v>17.666666666666668</c:v>
                </c:pt>
                <c:pt idx="108">
                  <c:v>7.208333333333333</c:v>
                </c:pt>
                <c:pt idx="109">
                  <c:v>15</c:v>
                </c:pt>
                <c:pt idx="110">
                  <c:v>10.75</c:v>
                </c:pt>
                <c:pt idx="111">
                  <c:v>15.333333333333334</c:v>
                </c:pt>
                <c:pt idx="112">
                  <c:v>10.041666666666666</c:v>
                </c:pt>
                <c:pt idx="113">
                  <c:v>21.083333333333332</c:v>
                </c:pt>
                <c:pt idx="114">
                  <c:v>10.166666666666666</c:v>
                </c:pt>
                <c:pt idx="120">
                  <c:v>11</c:v>
                </c:pt>
              </c:numCache>
            </c:numRef>
          </c:xVal>
          <c:yVal>
            <c:numRef>
              <c:f>Comparison!$E$121:$E$241</c:f>
              <c:numCache>
                <c:formatCode>0.0</c:formatCode>
                <c:ptCount val="121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  <c:pt idx="10">
                  <c:v>12.458333333333334</c:v>
                </c:pt>
                <c:pt idx="11">
                  <c:v>8.6666666666666661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7.166666666666667</c:v>
                </c:pt>
                <c:pt idx="15">
                  <c:v>19.208333333333332</c:v>
                </c:pt>
                <c:pt idx="16">
                  <c:v>11.041666666666666</c:v>
                </c:pt>
                <c:pt idx="17">
                  <c:v>9.1666666666666661</c:v>
                </c:pt>
                <c:pt idx="18">
                  <c:v>8.2916666666666661</c:v>
                </c:pt>
                <c:pt idx="19">
                  <c:v>16.666666666666668</c:v>
                </c:pt>
                <c:pt idx="20">
                  <c:v>11.291666666666666</c:v>
                </c:pt>
                <c:pt idx="21">
                  <c:v>18.583333333333332</c:v>
                </c:pt>
                <c:pt idx="22">
                  <c:v>15.625</c:v>
                </c:pt>
                <c:pt idx="23">
                  <c:v>16</c:v>
                </c:pt>
                <c:pt idx="24">
                  <c:v>11.083333333333334</c:v>
                </c:pt>
                <c:pt idx="25">
                  <c:v>12.958333333333334</c:v>
                </c:pt>
                <c:pt idx="26">
                  <c:v>11.666666666666666</c:v>
                </c:pt>
                <c:pt idx="27">
                  <c:v>13.208333333333334</c:v>
                </c:pt>
                <c:pt idx="28">
                  <c:v>11</c:v>
                </c:pt>
                <c:pt idx="30">
                  <c:v>9.2083333333333339</c:v>
                </c:pt>
                <c:pt idx="33">
                  <c:v>9.3333333333333339</c:v>
                </c:pt>
                <c:pt idx="34">
                  <c:v>7.208333333333333</c:v>
                </c:pt>
                <c:pt idx="35">
                  <c:v>12.041666666666666</c:v>
                </c:pt>
                <c:pt idx="36">
                  <c:v>15.375</c:v>
                </c:pt>
                <c:pt idx="37">
                  <c:v>13.583333333333334</c:v>
                </c:pt>
                <c:pt idx="38">
                  <c:v>8</c:v>
                </c:pt>
                <c:pt idx="39">
                  <c:v>10.708333333333334</c:v>
                </c:pt>
                <c:pt idx="40">
                  <c:v>19.875</c:v>
                </c:pt>
                <c:pt idx="41">
                  <c:v>12.291666666666666</c:v>
                </c:pt>
                <c:pt idx="42">
                  <c:v>24.125</c:v>
                </c:pt>
                <c:pt idx="43">
                  <c:v>13.708333333333334</c:v>
                </c:pt>
                <c:pt idx="44">
                  <c:v>24.916666666666668</c:v>
                </c:pt>
                <c:pt idx="45">
                  <c:v>6.208333333333333</c:v>
                </c:pt>
                <c:pt idx="46">
                  <c:v>16.583333333333332</c:v>
                </c:pt>
                <c:pt idx="47">
                  <c:v>26.583333333333332</c:v>
                </c:pt>
                <c:pt idx="48">
                  <c:v>30.083333333333332</c:v>
                </c:pt>
                <c:pt idx="49">
                  <c:v>33.166666666666664</c:v>
                </c:pt>
                <c:pt idx="50">
                  <c:v>20.208333333333332</c:v>
                </c:pt>
                <c:pt idx="51">
                  <c:v>10.333333333333334</c:v>
                </c:pt>
                <c:pt idx="52">
                  <c:v>11.25</c:v>
                </c:pt>
                <c:pt idx="53">
                  <c:v>16.875</c:v>
                </c:pt>
                <c:pt idx="54">
                  <c:v>23.583333333333332</c:v>
                </c:pt>
                <c:pt idx="55">
                  <c:v>31.958333333333332</c:v>
                </c:pt>
                <c:pt idx="56">
                  <c:v>9.375</c:v>
                </c:pt>
                <c:pt idx="57">
                  <c:v>22.625</c:v>
                </c:pt>
                <c:pt idx="58">
                  <c:v>18.125</c:v>
                </c:pt>
                <c:pt idx="59">
                  <c:v>15.291666666666666</c:v>
                </c:pt>
                <c:pt idx="60">
                  <c:v>7.75</c:v>
                </c:pt>
                <c:pt idx="63">
                  <c:v>5.958333333333333</c:v>
                </c:pt>
                <c:pt idx="64">
                  <c:v>13.583333333333334</c:v>
                </c:pt>
                <c:pt idx="65">
                  <c:v>14.708333333333334</c:v>
                </c:pt>
                <c:pt idx="66">
                  <c:v>8.4166666666666661</c:v>
                </c:pt>
                <c:pt idx="67">
                  <c:v>16.833333333333332</c:v>
                </c:pt>
                <c:pt idx="68">
                  <c:v>39.958333333333336</c:v>
                </c:pt>
                <c:pt idx="69">
                  <c:v>18.75</c:v>
                </c:pt>
                <c:pt idx="70">
                  <c:v>32.375</c:v>
                </c:pt>
                <c:pt idx="71">
                  <c:v>38.875</c:v>
                </c:pt>
                <c:pt idx="72">
                  <c:v>19.625</c:v>
                </c:pt>
                <c:pt idx="73">
                  <c:v>12.125</c:v>
                </c:pt>
                <c:pt idx="74">
                  <c:v>21.708333333333332</c:v>
                </c:pt>
                <c:pt idx="75">
                  <c:v>23.208333333333332</c:v>
                </c:pt>
                <c:pt idx="76">
                  <c:v>18.75</c:v>
                </c:pt>
                <c:pt idx="77">
                  <c:v>15.083333333333334</c:v>
                </c:pt>
                <c:pt idx="78">
                  <c:v>7.875</c:v>
                </c:pt>
                <c:pt idx="79">
                  <c:v>27.875</c:v>
                </c:pt>
                <c:pt idx="80">
                  <c:v>6.041666666666667</c:v>
                </c:pt>
                <c:pt idx="81">
                  <c:v>29.666666666666668</c:v>
                </c:pt>
                <c:pt idx="82">
                  <c:v>36.291666666666664</c:v>
                </c:pt>
                <c:pt idx="83">
                  <c:v>12.958333333333334</c:v>
                </c:pt>
                <c:pt idx="84">
                  <c:v>6.583333333333333</c:v>
                </c:pt>
                <c:pt idx="85">
                  <c:v>4.166666666666667</c:v>
                </c:pt>
                <c:pt idx="86">
                  <c:v>21.75</c:v>
                </c:pt>
                <c:pt idx="87">
                  <c:v>26.458333333333332</c:v>
                </c:pt>
                <c:pt idx="88">
                  <c:v>12.791666666666666</c:v>
                </c:pt>
                <c:pt idx="89">
                  <c:v>11.5</c:v>
                </c:pt>
                <c:pt idx="90">
                  <c:v>13.333333333333334</c:v>
                </c:pt>
                <c:pt idx="91">
                  <c:v>18.666666666666668</c:v>
                </c:pt>
                <c:pt idx="92">
                  <c:v>10.958333333333334</c:v>
                </c:pt>
                <c:pt idx="93">
                  <c:v>5.333333333333333</c:v>
                </c:pt>
                <c:pt idx="94">
                  <c:v>6.541666666666667</c:v>
                </c:pt>
                <c:pt idx="95">
                  <c:v>15.333333333333334</c:v>
                </c:pt>
                <c:pt idx="98">
                  <c:v>3.5</c:v>
                </c:pt>
                <c:pt idx="99">
                  <c:v>11.958333333333334</c:v>
                </c:pt>
                <c:pt idx="100">
                  <c:v>13.125</c:v>
                </c:pt>
                <c:pt idx="101">
                  <c:v>5.833333333333333</c:v>
                </c:pt>
                <c:pt idx="102">
                  <c:v>9.8744769874477001</c:v>
                </c:pt>
                <c:pt idx="103">
                  <c:v>12.791666666666666</c:v>
                </c:pt>
                <c:pt idx="104">
                  <c:v>17.875</c:v>
                </c:pt>
                <c:pt idx="105">
                  <c:v>11.791666666666666</c:v>
                </c:pt>
                <c:pt idx="106">
                  <c:v>10.75</c:v>
                </c:pt>
                <c:pt idx="107">
                  <c:v>17.875</c:v>
                </c:pt>
                <c:pt idx="108">
                  <c:v>6.5</c:v>
                </c:pt>
                <c:pt idx="109">
                  <c:v>17.112970711297073</c:v>
                </c:pt>
                <c:pt idx="110">
                  <c:v>8.5232067510548521</c:v>
                </c:pt>
                <c:pt idx="111">
                  <c:v>16.666666666666668</c:v>
                </c:pt>
                <c:pt idx="112">
                  <c:v>11.631799163179917</c:v>
                </c:pt>
                <c:pt idx="113">
                  <c:v>20.083682008368203</c:v>
                </c:pt>
                <c:pt idx="114">
                  <c:v>10.166666666666666</c:v>
                </c:pt>
                <c:pt idx="115">
                  <c:v>14.041666666666666</c:v>
                </c:pt>
                <c:pt idx="116">
                  <c:v>20.625</c:v>
                </c:pt>
                <c:pt idx="117">
                  <c:v>21.916666666666668</c:v>
                </c:pt>
                <c:pt idx="118">
                  <c:v>3.6708860759493671</c:v>
                </c:pt>
                <c:pt idx="119">
                  <c:v>11.218487394957982</c:v>
                </c:pt>
                <c:pt idx="120">
                  <c:v>13.389121338912135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AE-4C75-B70E-5C6F3606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7222655"/>
        <c:axId val="1"/>
      </c:scatterChart>
      <c:valAx>
        <c:axId val="707222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5168065380035682"/>
              <c:y val="0.82388939852654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7.5002322586775111E-2"/>
              <c:y val="0.38921671585564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722265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Jasper PO to Jasper Golf</a:t>
            </a:r>
          </a:p>
        </c:rich>
      </c:tx>
      <c:layout>
        <c:manualLayout>
          <c:xMode val="edge"/>
          <c:yMode val="edge"/>
          <c:x val="0.33112519402247687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14014460098421"/>
          <c:y val="0.30485265238346115"/>
          <c:w val="0.83197284930270565"/>
          <c:h val="0.49859078660846451"/>
        </c:manualLayout>
      </c:layout>
      <c:scatterChart>
        <c:scatterStyle val="lineMarker"/>
        <c:varyColors val="0"/>
        <c:ser>
          <c:idx val="0"/>
          <c:order val="0"/>
          <c:tx>
            <c:v>PO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2365312080967845"/>
                  <c:y val="0.86612342359413264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Comparison!$D$121:$D$241</c:f>
              <c:numCache>
                <c:formatCode>0.0</c:formatCode>
                <c:ptCount val="121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  <c:pt idx="10">
                  <c:v>13.291666666666666</c:v>
                </c:pt>
                <c:pt idx="11">
                  <c:v>8.625</c:v>
                </c:pt>
                <c:pt idx="14">
                  <c:v>8.125</c:v>
                </c:pt>
                <c:pt idx="15">
                  <c:v>17.416666666666668</c:v>
                </c:pt>
                <c:pt idx="16">
                  <c:v>14.25</c:v>
                </c:pt>
                <c:pt idx="17">
                  <c:v>10.791666666666666</c:v>
                </c:pt>
                <c:pt idx="18">
                  <c:v>10.041666666666666</c:v>
                </c:pt>
                <c:pt idx="19">
                  <c:v>16.708333333333332</c:v>
                </c:pt>
                <c:pt idx="20">
                  <c:v>9.5833333333333339</c:v>
                </c:pt>
                <c:pt idx="22">
                  <c:v>17.208333333333332</c:v>
                </c:pt>
                <c:pt idx="24">
                  <c:v>11.166666666666666</c:v>
                </c:pt>
                <c:pt idx="25">
                  <c:v>12.625</c:v>
                </c:pt>
                <c:pt idx="26">
                  <c:v>11.583333333333334</c:v>
                </c:pt>
                <c:pt idx="27">
                  <c:v>13.041666666666666</c:v>
                </c:pt>
                <c:pt idx="28">
                  <c:v>11.291666666666666</c:v>
                </c:pt>
                <c:pt idx="29">
                  <c:v>20.666666666666668</c:v>
                </c:pt>
                <c:pt idx="30">
                  <c:v>9.375</c:v>
                </c:pt>
                <c:pt idx="31">
                  <c:v>8.625</c:v>
                </c:pt>
                <c:pt idx="32">
                  <c:v>12.708333333333334</c:v>
                </c:pt>
                <c:pt idx="33">
                  <c:v>7.083333333333333</c:v>
                </c:pt>
                <c:pt idx="34">
                  <c:v>7.333333333333333</c:v>
                </c:pt>
                <c:pt idx="35">
                  <c:v>12.875</c:v>
                </c:pt>
                <c:pt idx="36">
                  <c:v>15.5</c:v>
                </c:pt>
                <c:pt idx="37">
                  <c:v>14.75</c:v>
                </c:pt>
                <c:pt idx="38">
                  <c:v>7.666666666666667</c:v>
                </c:pt>
                <c:pt idx="39">
                  <c:v>11.083333333333334</c:v>
                </c:pt>
                <c:pt idx="40">
                  <c:v>21.166666666666668</c:v>
                </c:pt>
                <c:pt idx="41">
                  <c:v>12.708333333333334</c:v>
                </c:pt>
                <c:pt idx="42">
                  <c:v>23.458333333333332</c:v>
                </c:pt>
                <c:pt idx="43">
                  <c:v>14</c:v>
                </c:pt>
                <c:pt idx="44">
                  <c:v>26.083333333333332</c:v>
                </c:pt>
                <c:pt idx="45">
                  <c:v>6.416666666666667</c:v>
                </c:pt>
                <c:pt idx="47">
                  <c:v>25.083333333333332</c:v>
                </c:pt>
                <c:pt idx="48">
                  <c:v>30.583333333333332</c:v>
                </c:pt>
                <c:pt idx="49">
                  <c:v>31.875</c:v>
                </c:pt>
                <c:pt idx="52">
                  <c:v>11.833333333333334</c:v>
                </c:pt>
                <c:pt idx="53">
                  <c:v>18.833333333333332</c:v>
                </c:pt>
                <c:pt idx="54">
                  <c:v>23.5</c:v>
                </c:pt>
                <c:pt idx="55">
                  <c:v>31.041666666666668</c:v>
                </c:pt>
                <c:pt idx="56">
                  <c:v>9.5833333333333339</c:v>
                </c:pt>
                <c:pt idx="57">
                  <c:v>22.291666666666668</c:v>
                </c:pt>
                <c:pt idx="58">
                  <c:v>18.291666666666668</c:v>
                </c:pt>
                <c:pt idx="59">
                  <c:v>15.25</c:v>
                </c:pt>
                <c:pt idx="60">
                  <c:v>8.6666666666666661</c:v>
                </c:pt>
                <c:pt idx="61">
                  <c:v>10.583333333333334</c:v>
                </c:pt>
                <c:pt idx="62">
                  <c:v>23.625</c:v>
                </c:pt>
                <c:pt idx="63">
                  <c:v>6.25</c:v>
                </c:pt>
                <c:pt idx="64">
                  <c:v>14.75</c:v>
                </c:pt>
                <c:pt idx="65">
                  <c:v>13.541666666666666</c:v>
                </c:pt>
                <c:pt idx="66">
                  <c:v>8.5416666666666661</c:v>
                </c:pt>
                <c:pt idx="67">
                  <c:v>18.125</c:v>
                </c:pt>
                <c:pt idx="68">
                  <c:v>40.083333333333336</c:v>
                </c:pt>
                <c:pt idx="69">
                  <c:v>19.208333333333332</c:v>
                </c:pt>
                <c:pt idx="71">
                  <c:v>39.625</c:v>
                </c:pt>
                <c:pt idx="72">
                  <c:v>19.458333333333332</c:v>
                </c:pt>
                <c:pt idx="73">
                  <c:v>12.5</c:v>
                </c:pt>
                <c:pt idx="74">
                  <c:v>22.583333333333332</c:v>
                </c:pt>
                <c:pt idx="75">
                  <c:v>22.916666666666668</c:v>
                </c:pt>
                <c:pt idx="76">
                  <c:v>18.083333333333332</c:v>
                </c:pt>
                <c:pt idx="77">
                  <c:v>15.458333333333334</c:v>
                </c:pt>
                <c:pt idx="78">
                  <c:v>7.083333333333333</c:v>
                </c:pt>
                <c:pt idx="79">
                  <c:v>29.25</c:v>
                </c:pt>
                <c:pt idx="80">
                  <c:v>6.75</c:v>
                </c:pt>
                <c:pt idx="81">
                  <c:v>29.583333333333332</c:v>
                </c:pt>
                <c:pt idx="82">
                  <c:v>35.791666666666664</c:v>
                </c:pt>
                <c:pt idx="83">
                  <c:v>12.791666666666666</c:v>
                </c:pt>
                <c:pt idx="84">
                  <c:v>8</c:v>
                </c:pt>
                <c:pt idx="85">
                  <c:v>5.333333333333333</c:v>
                </c:pt>
                <c:pt idx="86">
                  <c:v>23.291666666666668</c:v>
                </c:pt>
                <c:pt idx="89">
                  <c:v>13.666666666666666</c:v>
                </c:pt>
                <c:pt idx="90">
                  <c:v>12.833333333333334</c:v>
                </c:pt>
                <c:pt idx="92">
                  <c:v>10.833333333333334</c:v>
                </c:pt>
                <c:pt idx="93">
                  <c:v>5.166666666666667</c:v>
                </c:pt>
                <c:pt idx="94">
                  <c:v>6.833333333333333</c:v>
                </c:pt>
                <c:pt idx="95">
                  <c:v>15.166666666666666</c:v>
                </c:pt>
                <c:pt idx="96">
                  <c:v>8.4583333333333339</c:v>
                </c:pt>
                <c:pt idx="97">
                  <c:v>8.8333333333333339</c:v>
                </c:pt>
                <c:pt idx="98">
                  <c:v>4.541666666666667</c:v>
                </c:pt>
                <c:pt idx="99">
                  <c:v>12.875</c:v>
                </c:pt>
                <c:pt idx="100">
                  <c:v>13.583333333333334</c:v>
                </c:pt>
                <c:pt idx="101">
                  <c:v>11.375</c:v>
                </c:pt>
                <c:pt idx="102">
                  <c:v>9.5416666666666661</c:v>
                </c:pt>
                <c:pt idx="103">
                  <c:v>12.333333333333334</c:v>
                </c:pt>
                <c:pt idx="104">
                  <c:v>18</c:v>
                </c:pt>
                <c:pt idx="105">
                  <c:v>12.125</c:v>
                </c:pt>
                <c:pt idx="106">
                  <c:v>11.208333333333334</c:v>
                </c:pt>
                <c:pt idx="107">
                  <c:v>17.791666666666668</c:v>
                </c:pt>
                <c:pt idx="108">
                  <c:v>7.041666666666667</c:v>
                </c:pt>
                <c:pt idx="109">
                  <c:v>15.375</c:v>
                </c:pt>
                <c:pt idx="110">
                  <c:v>7.958333333333333</c:v>
                </c:pt>
                <c:pt idx="111">
                  <c:v>15.708333333333334</c:v>
                </c:pt>
                <c:pt idx="112">
                  <c:v>10.375</c:v>
                </c:pt>
                <c:pt idx="113">
                  <c:v>23.166666666666668</c:v>
                </c:pt>
                <c:pt idx="114">
                  <c:v>11.25</c:v>
                </c:pt>
                <c:pt idx="115">
                  <c:v>14.916666666666666</c:v>
                </c:pt>
                <c:pt idx="116">
                  <c:v>22.25</c:v>
                </c:pt>
                <c:pt idx="117">
                  <c:v>20.458333333333332</c:v>
                </c:pt>
                <c:pt idx="118">
                  <c:v>3.4166666666666665</c:v>
                </c:pt>
                <c:pt idx="119">
                  <c:v>13.166666666666666</c:v>
                </c:pt>
                <c:pt idx="120">
                  <c:v>11.625</c:v>
                </c:pt>
              </c:numCache>
            </c:numRef>
          </c:xVal>
          <c:yVal>
            <c:numRef>
              <c:f>Comparison!$E$121:$E$241</c:f>
              <c:numCache>
                <c:formatCode>0.0</c:formatCode>
                <c:ptCount val="121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  <c:pt idx="10">
                  <c:v>12.458333333333334</c:v>
                </c:pt>
                <c:pt idx="11">
                  <c:v>8.6666666666666661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7.166666666666667</c:v>
                </c:pt>
                <c:pt idx="15">
                  <c:v>19.208333333333332</c:v>
                </c:pt>
                <c:pt idx="16">
                  <c:v>11.041666666666666</c:v>
                </c:pt>
                <c:pt idx="17">
                  <c:v>9.1666666666666661</c:v>
                </c:pt>
                <c:pt idx="18">
                  <c:v>8.2916666666666661</c:v>
                </c:pt>
                <c:pt idx="19">
                  <c:v>16.666666666666668</c:v>
                </c:pt>
                <c:pt idx="20">
                  <c:v>11.291666666666666</c:v>
                </c:pt>
                <c:pt idx="21">
                  <c:v>18.583333333333332</c:v>
                </c:pt>
                <c:pt idx="22">
                  <c:v>15.625</c:v>
                </c:pt>
                <c:pt idx="23">
                  <c:v>16</c:v>
                </c:pt>
                <c:pt idx="24">
                  <c:v>11.083333333333334</c:v>
                </c:pt>
                <c:pt idx="25">
                  <c:v>12.958333333333334</c:v>
                </c:pt>
                <c:pt idx="26">
                  <c:v>11.666666666666666</c:v>
                </c:pt>
                <c:pt idx="27">
                  <c:v>13.208333333333334</c:v>
                </c:pt>
                <c:pt idx="28">
                  <c:v>11</c:v>
                </c:pt>
                <c:pt idx="30">
                  <c:v>9.2083333333333339</c:v>
                </c:pt>
                <c:pt idx="33">
                  <c:v>9.3333333333333339</c:v>
                </c:pt>
                <c:pt idx="34">
                  <c:v>7.208333333333333</c:v>
                </c:pt>
                <c:pt idx="35">
                  <c:v>12.041666666666666</c:v>
                </c:pt>
                <c:pt idx="36">
                  <c:v>15.375</c:v>
                </c:pt>
                <c:pt idx="37">
                  <c:v>13.583333333333334</c:v>
                </c:pt>
                <c:pt idx="38">
                  <c:v>8</c:v>
                </c:pt>
                <c:pt idx="39">
                  <c:v>10.708333333333334</c:v>
                </c:pt>
                <c:pt idx="40">
                  <c:v>19.875</c:v>
                </c:pt>
                <c:pt idx="41">
                  <c:v>12.291666666666666</c:v>
                </c:pt>
                <c:pt idx="42">
                  <c:v>24.125</c:v>
                </c:pt>
                <c:pt idx="43">
                  <c:v>13.708333333333334</c:v>
                </c:pt>
                <c:pt idx="44">
                  <c:v>24.916666666666668</c:v>
                </c:pt>
                <c:pt idx="45">
                  <c:v>6.208333333333333</c:v>
                </c:pt>
                <c:pt idx="46">
                  <c:v>16.583333333333332</c:v>
                </c:pt>
                <c:pt idx="47">
                  <c:v>26.583333333333332</c:v>
                </c:pt>
                <c:pt idx="48">
                  <c:v>30.083333333333332</c:v>
                </c:pt>
                <c:pt idx="49">
                  <c:v>33.166666666666664</c:v>
                </c:pt>
                <c:pt idx="50">
                  <c:v>20.208333333333332</c:v>
                </c:pt>
                <c:pt idx="51">
                  <c:v>10.333333333333334</c:v>
                </c:pt>
                <c:pt idx="52">
                  <c:v>11.25</c:v>
                </c:pt>
                <c:pt idx="53">
                  <c:v>16.875</c:v>
                </c:pt>
                <c:pt idx="54">
                  <c:v>23.583333333333332</c:v>
                </c:pt>
                <c:pt idx="55">
                  <c:v>31.958333333333332</c:v>
                </c:pt>
                <c:pt idx="56">
                  <c:v>9.375</c:v>
                </c:pt>
                <c:pt idx="57">
                  <c:v>22.625</c:v>
                </c:pt>
                <c:pt idx="58">
                  <c:v>18.125</c:v>
                </c:pt>
                <c:pt idx="59">
                  <c:v>15.291666666666666</c:v>
                </c:pt>
                <c:pt idx="60">
                  <c:v>7.75</c:v>
                </c:pt>
                <c:pt idx="63">
                  <c:v>5.958333333333333</c:v>
                </c:pt>
                <c:pt idx="64">
                  <c:v>13.583333333333334</c:v>
                </c:pt>
                <c:pt idx="65">
                  <c:v>14.708333333333334</c:v>
                </c:pt>
                <c:pt idx="66">
                  <c:v>8.4166666666666661</c:v>
                </c:pt>
                <c:pt idx="67">
                  <c:v>16.833333333333332</c:v>
                </c:pt>
                <c:pt idx="68">
                  <c:v>39.958333333333336</c:v>
                </c:pt>
                <c:pt idx="69">
                  <c:v>18.75</c:v>
                </c:pt>
                <c:pt idx="70">
                  <c:v>32.375</c:v>
                </c:pt>
                <c:pt idx="71">
                  <c:v>38.875</c:v>
                </c:pt>
                <c:pt idx="72">
                  <c:v>19.625</c:v>
                </c:pt>
                <c:pt idx="73">
                  <c:v>12.125</c:v>
                </c:pt>
                <c:pt idx="74">
                  <c:v>21.708333333333332</c:v>
                </c:pt>
                <c:pt idx="75">
                  <c:v>23.208333333333332</c:v>
                </c:pt>
                <c:pt idx="76">
                  <c:v>18.75</c:v>
                </c:pt>
                <c:pt idx="77">
                  <c:v>15.083333333333334</c:v>
                </c:pt>
                <c:pt idx="78">
                  <c:v>7.875</c:v>
                </c:pt>
                <c:pt idx="79">
                  <c:v>27.875</c:v>
                </c:pt>
                <c:pt idx="80">
                  <c:v>6.041666666666667</c:v>
                </c:pt>
                <c:pt idx="81">
                  <c:v>29.666666666666668</c:v>
                </c:pt>
                <c:pt idx="82">
                  <c:v>36.291666666666664</c:v>
                </c:pt>
                <c:pt idx="83">
                  <c:v>12.958333333333334</c:v>
                </c:pt>
                <c:pt idx="84">
                  <c:v>6.583333333333333</c:v>
                </c:pt>
                <c:pt idx="85">
                  <c:v>4.166666666666667</c:v>
                </c:pt>
                <c:pt idx="86">
                  <c:v>21.75</c:v>
                </c:pt>
                <c:pt idx="87">
                  <c:v>26.458333333333332</c:v>
                </c:pt>
                <c:pt idx="88">
                  <c:v>12.791666666666666</c:v>
                </c:pt>
                <c:pt idx="89">
                  <c:v>11.5</c:v>
                </c:pt>
                <c:pt idx="90">
                  <c:v>13.333333333333334</c:v>
                </c:pt>
                <c:pt idx="91">
                  <c:v>18.666666666666668</c:v>
                </c:pt>
                <c:pt idx="92">
                  <c:v>10.958333333333334</c:v>
                </c:pt>
                <c:pt idx="93">
                  <c:v>5.333333333333333</c:v>
                </c:pt>
                <c:pt idx="94">
                  <c:v>6.541666666666667</c:v>
                </c:pt>
                <c:pt idx="95">
                  <c:v>15.333333333333334</c:v>
                </c:pt>
                <c:pt idx="98">
                  <c:v>3.5</c:v>
                </c:pt>
                <c:pt idx="99">
                  <c:v>11.958333333333334</c:v>
                </c:pt>
                <c:pt idx="100">
                  <c:v>13.125</c:v>
                </c:pt>
                <c:pt idx="101">
                  <c:v>5.833333333333333</c:v>
                </c:pt>
                <c:pt idx="102">
                  <c:v>9.8744769874477001</c:v>
                </c:pt>
                <c:pt idx="103">
                  <c:v>12.791666666666666</c:v>
                </c:pt>
                <c:pt idx="104">
                  <c:v>17.875</c:v>
                </c:pt>
                <c:pt idx="105">
                  <c:v>11.791666666666666</c:v>
                </c:pt>
                <c:pt idx="106">
                  <c:v>10.75</c:v>
                </c:pt>
                <c:pt idx="107">
                  <c:v>17.875</c:v>
                </c:pt>
                <c:pt idx="108">
                  <c:v>6.5</c:v>
                </c:pt>
                <c:pt idx="109">
                  <c:v>17.112970711297073</c:v>
                </c:pt>
                <c:pt idx="110">
                  <c:v>8.5232067510548521</c:v>
                </c:pt>
                <c:pt idx="111">
                  <c:v>16.666666666666668</c:v>
                </c:pt>
                <c:pt idx="112">
                  <c:v>11.631799163179917</c:v>
                </c:pt>
                <c:pt idx="113">
                  <c:v>20.083682008368203</c:v>
                </c:pt>
                <c:pt idx="114">
                  <c:v>10.166666666666666</c:v>
                </c:pt>
                <c:pt idx="115">
                  <c:v>14.041666666666666</c:v>
                </c:pt>
                <c:pt idx="116">
                  <c:v>20.625</c:v>
                </c:pt>
                <c:pt idx="117">
                  <c:v>21.916666666666668</c:v>
                </c:pt>
                <c:pt idx="118">
                  <c:v>3.6708860759493671</c:v>
                </c:pt>
                <c:pt idx="119">
                  <c:v>11.218487394957982</c:v>
                </c:pt>
                <c:pt idx="120">
                  <c:v>13.389121338912135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DD-4064-B6A2-D87C6EC6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814335"/>
        <c:axId val="1"/>
      </c:scatterChart>
      <c:valAx>
        <c:axId val="794814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0.44760139292485562"/>
              <c:y val="0.868972513803323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2.9951022574897408E-2"/>
              <c:y val="0.407419899914345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433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Dale to Jasper Sport</a:t>
            </a:r>
          </a:p>
        </c:rich>
      </c:tx>
      <c:layout>
        <c:manualLayout>
          <c:xMode val="edge"/>
          <c:yMode val="edge"/>
          <c:x val="0.36093886941182707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7148978035953"/>
          <c:y val="0.30485265238346115"/>
          <c:w val="0.75499139656785841"/>
          <c:h val="0.44160898242463997"/>
        </c:manualLayout>
      </c:layout>
      <c:scatterChart>
        <c:scatterStyle val="lineMarker"/>
        <c:varyColors val="0"/>
        <c:ser>
          <c:idx val="0"/>
          <c:order val="0"/>
          <c:tx>
            <c:v>Dale to Sport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0631756607137517"/>
                  <c:y val="0.82623616066545547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Comparison!$B$7:$B$118</c:f>
              <c:numCache>
                <c:formatCode>0.0</c:formatCode>
                <c:ptCount val="112"/>
                <c:pt idx="0">
                  <c:v>9.2083333333333339</c:v>
                </c:pt>
                <c:pt idx="1">
                  <c:v>11.75</c:v>
                </c:pt>
                <c:pt idx="3">
                  <c:v>17.208333333333332</c:v>
                </c:pt>
                <c:pt idx="4">
                  <c:v>10.625</c:v>
                </c:pt>
                <c:pt idx="5">
                  <c:v>11.166666666666666</c:v>
                </c:pt>
                <c:pt idx="6">
                  <c:v>10.25</c:v>
                </c:pt>
                <c:pt idx="7">
                  <c:v>17.833333333333332</c:v>
                </c:pt>
                <c:pt idx="8">
                  <c:v>7.75</c:v>
                </c:pt>
                <c:pt idx="9">
                  <c:v>11.458333333333334</c:v>
                </c:pt>
                <c:pt idx="10">
                  <c:v>13.791666666666666</c:v>
                </c:pt>
                <c:pt idx="11">
                  <c:v>27.791666666666668</c:v>
                </c:pt>
                <c:pt idx="12">
                  <c:v>10.041666666666666</c:v>
                </c:pt>
                <c:pt idx="13">
                  <c:v>5.875</c:v>
                </c:pt>
                <c:pt idx="14">
                  <c:v>8.5833333333333339</c:v>
                </c:pt>
                <c:pt idx="15">
                  <c:v>6.166666666666667</c:v>
                </c:pt>
                <c:pt idx="16">
                  <c:v>12.083333333333334</c:v>
                </c:pt>
                <c:pt idx="17">
                  <c:v>13.833333333333334</c:v>
                </c:pt>
                <c:pt idx="18">
                  <c:v>10.875</c:v>
                </c:pt>
                <c:pt idx="19">
                  <c:v>16.125</c:v>
                </c:pt>
                <c:pt idx="20">
                  <c:v>11.338912133891213</c:v>
                </c:pt>
                <c:pt idx="21">
                  <c:v>9.5</c:v>
                </c:pt>
                <c:pt idx="22">
                  <c:v>6.375</c:v>
                </c:pt>
                <c:pt idx="23">
                  <c:v>13.333333333333334</c:v>
                </c:pt>
                <c:pt idx="24">
                  <c:v>17.458333333333332</c:v>
                </c:pt>
                <c:pt idx="25">
                  <c:v>13.166666666666666</c:v>
                </c:pt>
                <c:pt idx="26">
                  <c:v>14.541666666666666</c:v>
                </c:pt>
                <c:pt idx="27">
                  <c:v>10.333333333333334</c:v>
                </c:pt>
                <c:pt idx="28">
                  <c:v>6.25</c:v>
                </c:pt>
                <c:pt idx="29">
                  <c:v>17.833333333333332</c:v>
                </c:pt>
                <c:pt idx="30">
                  <c:v>8.7916666666666661</c:v>
                </c:pt>
                <c:pt idx="31">
                  <c:v>6.208333333333333</c:v>
                </c:pt>
                <c:pt idx="32">
                  <c:v>17.166666666666668</c:v>
                </c:pt>
                <c:pt idx="33">
                  <c:v>4.75</c:v>
                </c:pt>
                <c:pt idx="34">
                  <c:v>5.625</c:v>
                </c:pt>
                <c:pt idx="35">
                  <c:v>8.7916666666666661</c:v>
                </c:pt>
                <c:pt idx="36">
                  <c:v>4.708333333333333</c:v>
                </c:pt>
                <c:pt idx="37">
                  <c:v>9.0416666666666661</c:v>
                </c:pt>
                <c:pt idx="38">
                  <c:v>14.291666666666666</c:v>
                </c:pt>
                <c:pt idx="39">
                  <c:v>20.708333333333332</c:v>
                </c:pt>
                <c:pt idx="40">
                  <c:v>23.75</c:v>
                </c:pt>
                <c:pt idx="41">
                  <c:v>8.6666666666666661</c:v>
                </c:pt>
                <c:pt idx="42">
                  <c:v>16.25</c:v>
                </c:pt>
                <c:pt idx="43">
                  <c:v>18.625</c:v>
                </c:pt>
                <c:pt idx="44">
                  <c:v>11.708333333333334</c:v>
                </c:pt>
                <c:pt idx="45">
                  <c:v>14.666666666666666</c:v>
                </c:pt>
                <c:pt idx="46">
                  <c:v>17.791666666666668</c:v>
                </c:pt>
                <c:pt idx="50">
                  <c:v>25.75</c:v>
                </c:pt>
                <c:pt idx="51">
                  <c:v>17</c:v>
                </c:pt>
                <c:pt idx="52">
                  <c:v>13.75</c:v>
                </c:pt>
                <c:pt idx="53">
                  <c:v>22.958333333333332</c:v>
                </c:pt>
                <c:pt idx="54">
                  <c:v>14.416666666666666</c:v>
                </c:pt>
                <c:pt idx="55">
                  <c:v>13.5</c:v>
                </c:pt>
                <c:pt idx="56">
                  <c:v>45.333333333333336</c:v>
                </c:pt>
                <c:pt idx="57">
                  <c:v>15.083333333333334</c:v>
                </c:pt>
                <c:pt idx="58">
                  <c:v>25.208333333333332</c:v>
                </c:pt>
                <c:pt idx="59">
                  <c:v>8.5</c:v>
                </c:pt>
                <c:pt idx="60">
                  <c:v>20.041666666666668</c:v>
                </c:pt>
                <c:pt idx="61">
                  <c:v>21.75</c:v>
                </c:pt>
                <c:pt idx="62">
                  <c:v>30</c:v>
                </c:pt>
                <c:pt idx="63">
                  <c:v>14.458333333333334</c:v>
                </c:pt>
                <c:pt idx="64">
                  <c:v>22.5</c:v>
                </c:pt>
                <c:pt idx="65">
                  <c:v>10.041666666666666</c:v>
                </c:pt>
                <c:pt idx="71">
                  <c:v>10.583333333333334</c:v>
                </c:pt>
                <c:pt idx="72">
                  <c:v>14.416666666666666</c:v>
                </c:pt>
                <c:pt idx="73">
                  <c:v>22.041666666666668</c:v>
                </c:pt>
                <c:pt idx="74">
                  <c:v>18.041666666666668</c:v>
                </c:pt>
                <c:pt idx="75">
                  <c:v>11.375</c:v>
                </c:pt>
                <c:pt idx="76">
                  <c:v>24.583333333333332</c:v>
                </c:pt>
                <c:pt idx="77">
                  <c:v>6.75</c:v>
                </c:pt>
                <c:pt idx="78">
                  <c:v>2.8333333333333335</c:v>
                </c:pt>
                <c:pt idx="79">
                  <c:v>8.25</c:v>
                </c:pt>
                <c:pt idx="80">
                  <c:v>5.708333333333333</c:v>
                </c:pt>
                <c:pt idx="81">
                  <c:v>9</c:v>
                </c:pt>
                <c:pt idx="82">
                  <c:v>8.7916666666666661</c:v>
                </c:pt>
                <c:pt idx="83">
                  <c:v>11.916666666666666</c:v>
                </c:pt>
                <c:pt idx="84">
                  <c:v>11.666666666666666</c:v>
                </c:pt>
                <c:pt idx="85">
                  <c:v>4.416666666666667</c:v>
                </c:pt>
                <c:pt idx="86">
                  <c:v>9.6666666666666661</c:v>
                </c:pt>
                <c:pt idx="87">
                  <c:v>7.875</c:v>
                </c:pt>
                <c:pt idx="88">
                  <c:v>8.4166666666666661</c:v>
                </c:pt>
                <c:pt idx="89">
                  <c:v>8</c:v>
                </c:pt>
                <c:pt idx="90">
                  <c:v>8.25</c:v>
                </c:pt>
                <c:pt idx="91">
                  <c:v>5.791666666666667</c:v>
                </c:pt>
                <c:pt idx="92">
                  <c:v>10.5</c:v>
                </c:pt>
                <c:pt idx="93">
                  <c:v>14.541666666666666</c:v>
                </c:pt>
                <c:pt idx="94">
                  <c:v>13.75</c:v>
                </c:pt>
                <c:pt idx="95">
                  <c:v>13.875</c:v>
                </c:pt>
                <c:pt idx="96">
                  <c:v>4.375</c:v>
                </c:pt>
                <c:pt idx="97">
                  <c:v>21.125</c:v>
                </c:pt>
                <c:pt idx="98">
                  <c:v>17.5</c:v>
                </c:pt>
                <c:pt idx="99">
                  <c:v>14.5</c:v>
                </c:pt>
                <c:pt idx="100">
                  <c:v>15.708333333333334</c:v>
                </c:pt>
                <c:pt idx="101">
                  <c:v>5.208333333333333</c:v>
                </c:pt>
                <c:pt idx="102">
                  <c:v>9.625</c:v>
                </c:pt>
                <c:pt idx="103">
                  <c:v>7.333333333333333</c:v>
                </c:pt>
                <c:pt idx="104">
                  <c:v>10.458333333333334</c:v>
                </c:pt>
                <c:pt idx="105">
                  <c:v>7.458333333333333</c:v>
                </c:pt>
                <c:pt idx="106">
                  <c:v>12.208333333333334</c:v>
                </c:pt>
                <c:pt idx="107">
                  <c:v>15</c:v>
                </c:pt>
                <c:pt idx="108">
                  <c:v>6.166666666666667</c:v>
                </c:pt>
                <c:pt idx="109">
                  <c:v>13.625</c:v>
                </c:pt>
              </c:numCache>
            </c:numRef>
          </c:xVal>
          <c:yVal>
            <c:numRef>
              <c:f>Comparison!$C$7:$C$118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66-4472-A5BB-A297F830E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807679"/>
        <c:axId val="1"/>
      </c:scatterChart>
      <c:valAx>
        <c:axId val="7948076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Dale Conc</a:t>
                </a:r>
              </a:p>
            </c:rich>
          </c:tx>
          <c:layout>
            <c:manualLayout>
              <c:xMode val="edge"/>
              <c:yMode val="edge"/>
              <c:x val="0.51491737792237713"/>
              <c:y val="0.8119907096194993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10430802189424362"/>
              <c:y val="0.353287185939712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07679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Comparison of
Dale to Jasper Sport</a:t>
            </a:r>
          </a:p>
        </c:rich>
      </c:tx>
      <c:layout>
        <c:manualLayout>
          <c:xMode val="edge"/>
          <c:yMode val="edge"/>
          <c:x val="0.36199536433687091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35362429417586"/>
          <c:y val="0.30485265238346115"/>
          <c:w val="0.75209082544875017"/>
          <c:h val="0.49859078660846451"/>
        </c:manualLayout>
      </c:layout>
      <c:scatterChart>
        <c:scatterStyle val="lineMarker"/>
        <c:varyColors val="0"/>
        <c:ser>
          <c:idx val="0"/>
          <c:order val="0"/>
          <c:tx>
            <c:v>Dale to Sport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0002628465317593"/>
                  <c:y val="0.891765235476853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Comparison!$B$121:$B$241</c:f>
              <c:numCache>
                <c:formatCode>0.0</c:formatCode>
                <c:ptCount val="121"/>
                <c:pt idx="0">
                  <c:v>11.458333333333334</c:v>
                </c:pt>
                <c:pt idx="1">
                  <c:v>12.5</c:v>
                </c:pt>
                <c:pt idx="2">
                  <c:v>4.416666666666667</c:v>
                </c:pt>
                <c:pt idx="3">
                  <c:v>10.875</c:v>
                </c:pt>
                <c:pt idx="4">
                  <c:v>4.416666666666667</c:v>
                </c:pt>
                <c:pt idx="5">
                  <c:v>9.25</c:v>
                </c:pt>
                <c:pt idx="6">
                  <c:v>10</c:v>
                </c:pt>
                <c:pt idx="7">
                  <c:v>15.458333333333334</c:v>
                </c:pt>
                <c:pt idx="8">
                  <c:v>7.333333333333333</c:v>
                </c:pt>
                <c:pt idx="9">
                  <c:v>6.75</c:v>
                </c:pt>
                <c:pt idx="10">
                  <c:v>12.666666666666666</c:v>
                </c:pt>
                <c:pt idx="11">
                  <c:v>7.541666666666667</c:v>
                </c:pt>
                <c:pt idx="12">
                  <c:v>13.25</c:v>
                </c:pt>
                <c:pt idx="13">
                  <c:v>14.541666666666666</c:v>
                </c:pt>
                <c:pt idx="14">
                  <c:v>7.25</c:v>
                </c:pt>
                <c:pt idx="15">
                  <c:v>14.708333333333334</c:v>
                </c:pt>
                <c:pt idx="16">
                  <c:v>10.75</c:v>
                </c:pt>
                <c:pt idx="17">
                  <c:v>10.166666666666666</c:v>
                </c:pt>
                <c:pt idx="18">
                  <c:v>6.166666666666667</c:v>
                </c:pt>
                <c:pt idx="19">
                  <c:v>16.625</c:v>
                </c:pt>
                <c:pt idx="20">
                  <c:v>7.041666666666667</c:v>
                </c:pt>
                <c:pt idx="21">
                  <c:v>17.916666666666668</c:v>
                </c:pt>
                <c:pt idx="22">
                  <c:v>15.5</c:v>
                </c:pt>
                <c:pt idx="23">
                  <c:v>15.916666666666666</c:v>
                </c:pt>
                <c:pt idx="24">
                  <c:v>11.5</c:v>
                </c:pt>
                <c:pt idx="25">
                  <c:v>13</c:v>
                </c:pt>
                <c:pt idx="26">
                  <c:v>11.5</c:v>
                </c:pt>
                <c:pt idx="27">
                  <c:v>12.333333333333334</c:v>
                </c:pt>
                <c:pt idx="28">
                  <c:v>10.375</c:v>
                </c:pt>
                <c:pt idx="29">
                  <c:v>20.25</c:v>
                </c:pt>
                <c:pt idx="30">
                  <c:v>8.875</c:v>
                </c:pt>
                <c:pt idx="31">
                  <c:v>7.583333333333333</c:v>
                </c:pt>
                <c:pt idx="32">
                  <c:v>11.208333333333334</c:v>
                </c:pt>
                <c:pt idx="33">
                  <c:v>7.083333333333333</c:v>
                </c:pt>
                <c:pt idx="34">
                  <c:v>7.083333333333333</c:v>
                </c:pt>
                <c:pt idx="35">
                  <c:v>14.166666666666666</c:v>
                </c:pt>
                <c:pt idx="36">
                  <c:v>15.125</c:v>
                </c:pt>
                <c:pt idx="37">
                  <c:v>14.208333333333334</c:v>
                </c:pt>
                <c:pt idx="38">
                  <c:v>7.208333333333333</c:v>
                </c:pt>
                <c:pt idx="39">
                  <c:v>10.625</c:v>
                </c:pt>
                <c:pt idx="40">
                  <c:v>18.458333333333332</c:v>
                </c:pt>
                <c:pt idx="41">
                  <c:v>14.083333333333334</c:v>
                </c:pt>
                <c:pt idx="42">
                  <c:v>24.791666666666668</c:v>
                </c:pt>
                <c:pt idx="43">
                  <c:v>13.916666666666666</c:v>
                </c:pt>
                <c:pt idx="44">
                  <c:v>27.416666666666668</c:v>
                </c:pt>
                <c:pt idx="45">
                  <c:v>7.083333333333333</c:v>
                </c:pt>
                <c:pt idx="46">
                  <c:v>16.916666666666668</c:v>
                </c:pt>
                <c:pt idx="47">
                  <c:v>25.583333333333332</c:v>
                </c:pt>
                <c:pt idx="48">
                  <c:v>30.5</c:v>
                </c:pt>
                <c:pt idx="49">
                  <c:v>31.291666666666668</c:v>
                </c:pt>
                <c:pt idx="50">
                  <c:v>23.875</c:v>
                </c:pt>
                <c:pt idx="51">
                  <c:v>10.625</c:v>
                </c:pt>
                <c:pt idx="52">
                  <c:v>10.416666666666666</c:v>
                </c:pt>
                <c:pt idx="53">
                  <c:v>17.75</c:v>
                </c:pt>
                <c:pt idx="54">
                  <c:v>25.458333333333332</c:v>
                </c:pt>
                <c:pt idx="55">
                  <c:v>31.125</c:v>
                </c:pt>
                <c:pt idx="56">
                  <c:v>9.3333333333333339</c:v>
                </c:pt>
                <c:pt idx="59">
                  <c:v>13.625</c:v>
                </c:pt>
                <c:pt idx="60">
                  <c:v>8.3333333333333339</c:v>
                </c:pt>
                <c:pt idx="61">
                  <c:v>10.208333333333334</c:v>
                </c:pt>
                <c:pt idx="62">
                  <c:v>29.708333333333332</c:v>
                </c:pt>
                <c:pt idx="63">
                  <c:v>5.75</c:v>
                </c:pt>
                <c:pt idx="64">
                  <c:v>16.666666666666668</c:v>
                </c:pt>
                <c:pt idx="65">
                  <c:v>12.5</c:v>
                </c:pt>
                <c:pt idx="66">
                  <c:v>8.8333333333333339</c:v>
                </c:pt>
                <c:pt idx="67">
                  <c:v>17.708333333333332</c:v>
                </c:pt>
                <c:pt idx="68">
                  <c:v>38.5</c:v>
                </c:pt>
                <c:pt idx="69">
                  <c:v>20.541666666666668</c:v>
                </c:pt>
                <c:pt idx="70">
                  <c:v>31.458333333333332</c:v>
                </c:pt>
                <c:pt idx="71">
                  <c:v>42.652173913043477</c:v>
                </c:pt>
                <c:pt idx="72">
                  <c:v>19.583333333333332</c:v>
                </c:pt>
                <c:pt idx="73">
                  <c:v>12.791666666666666</c:v>
                </c:pt>
                <c:pt idx="74">
                  <c:v>26.458333333333332</c:v>
                </c:pt>
                <c:pt idx="75">
                  <c:v>23.791666666666668</c:v>
                </c:pt>
                <c:pt idx="76">
                  <c:v>18.25</c:v>
                </c:pt>
                <c:pt idx="77">
                  <c:v>18.583333333333332</c:v>
                </c:pt>
                <c:pt idx="78">
                  <c:v>8.4166666666666661</c:v>
                </c:pt>
                <c:pt idx="79">
                  <c:v>28.625</c:v>
                </c:pt>
                <c:pt idx="80">
                  <c:v>6.75</c:v>
                </c:pt>
                <c:pt idx="81">
                  <c:v>31.458333333333332</c:v>
                </c:pt>
                <c:pt idx="82">
                  <c:v>35.25</c:v>
                </c:pt>
                <c:pt idx="83">
                  <c:v>13.25</c:v>
                </c:pt>
                <c:pt idx="84">
                  <c:v>6.083333333333333</c:v>
                </c:pt>
                <c:pt idx="85">
                  <c:v>4.041666666666667</c:v>
                </c:pt>
                <c:pt idx="86">
                  <c:v>22.5</c:v>
                </c:pt>
                <c:pt idx="87">
                  <c:v>27.75</c:v>
                </c:pt>
                <c:pt idx="88">
                  <c:v>11.5</c:v>
                </c:pt>
                <c:pt idx="89">
                  <c:v>9.5833333333333339</c:v>
                </c:pt>
                <c:pt idx="90">
                  <c:v>12.75</c:v>
                </c:pt>
                <c:pt idx="91">
                  <c:v>18.458333333333332</c:v>
                </c:pt>
                <c:pt idx="92">
                  <c:v>10.041666666666666</c:v>
                </c:pt>
                <c:pt idx="94">
                  <c:v>6.583333333333333</c:v>
                </c:pt>
                <c:pt idx="95">
                  <c:v>15.041666666666666</c:v>
                </c:pt>
                <c:pt idx="96">
                  <c:v>8.25</c:v>
                </c:pt>
                <c:pt idx="97">
                  <c:v>8.5416666666666661</c:v>
                </c:pt>
                <c:pt idx="98">
                  <c:v>3.375</c:v>
                </c:pt>
                <c:pt idx="100">
                  <c:v>13.291666666666666</c:v>
                </c:pt>
                <c:pt idx="101">
                  <c:v>8</c:v>
                </c:pt>
                <c:pt idx="102">
                  <c:v>10.291666666666666</c:v>
                </c:pt>
                <c:pt idx="103">
                  <c:v>11.041666666666666</c:v>
                </c:pt>
                <c:pt idx="104">
                  <c:v>17.166666666666668</c:v>
                </c:pt>
                <c:pt idx="105">
                  <c:v>12.041666666666666</c:v>
                </c:pt>
                <c:pt idx="106">
                  <c:v>9.6666666666666661</c:v>
                </c:pt>
                <c:pt idx="107">
                  <c:v>16.291666666666668</c:v>
                </c:pt>
                <c:pt idx="108">
                  <c:v>3.7916666666666665</c:v>
                </c:pt>
                <c:pt idx="109">
                  <c:v>11.166666666666666</c:v>
                </c:pt>
                <c:pt idx="110">
                  <c:v>9.0833333333333339</c:v>
                </c:pt>
                <c:pt idx="111">
                  <c:v>14.833333333333334</c:v>
                </c:pt>
                <c:pt idx="112">
                  <c:v>8.4583333333333339</c:v>
                </c:pt>
                <c:pt idx="113">
                  <c:v>20.25</c:v>
                </c:pt>
                <c:pt idx="114">
                  <c:v>9.0416666666666661</c:v>
                </c:pt>
                <c:pt idx="115">
                  <c:v>14.083333333333334</c:v>
                </c:pt>
                <c:pt idx="116">
                  <c:v>18.166666666666668</c:v>
                </c:pt>
                <c:pt idx="117">
                  <c:v>17</c:v>
                </c:pt>
                <c:pt idx="118">
                  <c:v>3.2916666666666665</c:v>
                </c:pt>
                <c:pt idx="119">
                  <c:v>10.291666666666666</c:v>
                </c:pt>
                <c:pt idx="120">
                  <c:v>9.875</c:v>
                </c:pt>
              </c:numCache>
            </c:numRef>
          </c:xVal>
          <c:yVal>
            <c:numRef>
              <c:f>Comparison!$C$121:$C$241</c:f>
              <c:numCache>
                <c:formatCode>0.0</c:formatCode>
                <c:ptCount val="121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  <c:pt idx="10">
                  <c:v>10.958333333333334</c:v>
                </c:pt>
                <c:pt idx="11">
                  <c:v>7.208333333333333</c:v>
                </c:pt>
                <c:pt idx="12">
                  <c:v>13.416666666666666</c:v>
                </c:pt>
                <c:pt idx="13">
                  <c:v>16.166666666666668</c:v>
                </c:pt>
                <c:pt idx="14">
                  <c:v>6.916666666666667</c:v>
                </c:pt>
                <c:pt idx="15">
                  <c:v>15.333333333333334</c:v>
                </c:pt>
                <c:pt idx="16">
                  <c:v>9.7083333333333339</c:v>
                </c:pt>
                <c:pt idx="17">
                  <c:v>10.708333333333334</c:v>
                </c:pt>
                <c:pt idx="18">
                  <c:v>8.125</c:v>
                </c:pt>
                <c:pt idx="19">
                  <c:v>15.541666666666666</c:v>
                </c:pt>
                <c:pt idx="20">
                  <c:v>8.125</c:v>
                </c:pt>
                <c:pt idx="21">
                  <c:v>18.458333333333332</c:v>
                </c:pt>
                <c:pt idx="22">
                  <c:v>16.833333333333332</c:v>
                </c:pt>
                <c:pt idx="23">
                  <c:v>15.875</c:v>
                </c:pt>
                <c:pt idx="24">
                  <c:v>11.833333333333334</c:v>
                </c:pt>
                <c:pt idx="25">
                  <c:v>13.541666666666666</c:v>
                </c:pt>
                <c:pt idx="26">
                  <c:v>11.666666666666666</c:v>
                </c:pt>
                <c:pt idx="27">
                  <c:v>11.916666666666666</c:v>
                </c:pt>
                <c:pt idx="28">
                  <c:v>10.916666666666666</c:v>
                </c:pt>
                <c:pt idx="29">
                  <c:v>20.291666666666668</c:v>
                </c:pt>
                <c:pt idx="30">
                  <c:v>9.0416666666666661</c:v>
                </c:pt>
                <c:pt idx="33">
                  <c:v>7.625</c:v>
                </c:pt>
                <c:pt idx="34">
                  <c:v>7.333333333333333</c:v>
                </c:pt>
                <c:pt idx="35">
                  <c:v>12.791666666666666</c:v>
                </c:pt>
                <c:pt idx="36">
                  <c:v>16.458333333333332</c:v>
                </c:pt>
                <c:pt idx="37">
                  <c:v>14.375</c:v>
                </c:pt>
                <c:pt idx="38">
                  <c:v>8</c:v>
                </c:pt>
                <c:pt idx="39">
                  <c:v>10.375</c:v>
                </c:pt>
                <c:pt idx="40">
                  <c:v>20.708333333333332</c:v>
                </c:pt>
                <c:pt idx="41">
                  <c:v>12.416666666666666</c:v>
                </c:pt>
                <c:pt idx="42">
                  <c:v>23.875</c:v>
                </c:pt>
                <c:pt idx="43">
                  <c:v>14.666666666666666</c:v>
                </c:pt>
                <c:pt idx="45">
                  <c:v>6.541666666666667</c:v>
                </c:pt>
                <c:pt idx="46">
                  <c:v>15.416666666666666</c:v>
                </c:pt>
                <c:pt idx="47">
                  <c:v>25.75</c:v>
                </c:pt>
                <c:pt idx="48">
                  <c:v>30</c:v>
                </c:pt>
                <c:pt idx="50">
                  <c:v>22.875</c:v>
                </c:pt>
                <c:pt idx="51">
                  <c:v>11.208333333333334</c:v>
                </c:pt>
                <c:pt idx="52">
                  <c:v>13.041666666666666</c:v>
                </c:pt>
                <c:pt idx="53">
                  <c:v>19.5</c:v>
                </c:pt>
                <c:pt idx="54">
                  <c:v>24.208333333333332</c:v>
                </c:pt>
                <c:pt idx="55">
                  <c:v>32.583333333333336</c:v>
                </c:pt>
                <c:pt idx="56">
                  <c:v>9.5416666666666661</c:v>
                </c:pt>
                <c:pt idx="57">
                  <c:v>22.458333333333332</c:v>
                </c:pt>
                <c:pt idx="58">
                  <c:v>18.041666666666668</c:v>
                </c:pt>
                <c:pt idx="63">
                  <c:v>5.666666666666667</c:v>
                </c:pt>
                <c:pt idx="64">
                  <c:v>14.208333333333334</c:v>
                </c:pt>
                <c:pt idx="65">
                  <c:v>13.25</c:v>
                </c:pt>
                <c:pt idx="66">
                  <c:v>8.9166666666666661</c:v>
                </c:pt>
                <c:pt idx="69">
                  <c:v>20.166666666666668</c:v>
                </c:pt>
                <c:pt idx="70">
                  <c:v>35.291666666666664</c:v>
                </c:pt>
                <c:pt idx="71">
                  <c:v>40.791666666666664</c:v>
                </c:pt>
                <c:pt idx="72">
                  <c:v>19</c:v>
                </c:pt>
                <c:pt idx="73">
                  <c:v>13.166666666666666</c:v>
                </c:pt>
                <c:pt idx="74">
                  <c:v>21.916666666666668</c:v>
                </c:pt>
                <c:pt idx="75">
                  <c:v>21.291666666666668</c:v>
                </c:pt>
                <c:pt idx="76">
                  <c:v>18.416666666666668</c:v>
                </c:pt>
                <c:pt idx="77">
                  <c:v>16.958333333333332</c:v>
                </c:pt>
                <c:pt idx="78">
                  <c:v>7.333333333333333</c:v>
                </c:pt>
                <c:pt idx="79">
                  <c:v>29.25</c:v>
                </c:pt>
                <c:pt idx="80">
                  <c:v>6.541666666666667</c:v>
                </c:pt>
                <c:pt idx="81">
                  <c:v>29.375</c:v>
                </c:pt>
                <c:pt idx="85">
                  <c:v>4.5</c:v>
                </c:pt>
                <c:pt idx="86">
                  <c:v>23.833333333333332</c:v>
                </c:pt>
                <c:pt idx="87">
                  <c:v>26.916666666666668</c:v>
                </c:pt>
                <c:pt idx="88">
                  <c:v>11.708333333333334</c:v>
                </c:pt>
                <c:pt idx="89">
                  <c:v>11.458333333333334</c:v>
                </c:pt>
                <c:pt idx="90">
                  <c:v>12.833333333333334</c:v>
                </c:pt>
                <c:pt idx="91">
                  <c:v>18.75</c:v>
                </c:pt>
                <c:pt idx="92">
                  <c:v>10.5</c:v>
                </c:pt>
                <c:pt idx="93">
                  <c:v>5.75</c:v>
                </c:pt>
                <c:pt idx="94">
                  <c:v>8.0416666666666661</c:v>
                </c:pt>
                <c:pt idx="95">
                  <c:v>15.791666666666666</c:v>
                </c:pt>
                <c:pt idx="96">
                  <c:v>9.25</c:v>
                </c:pt>
                <c:pt idx="97">
                  <c:v>10.583333333333334</c:v>
                </c:pt>
                <c:pt idx="98">
                  <c:v>4.25</c:v>
                </c:pt>
                <c:pt idx="101">
                  <c:v>9</c:v>
                </c:pt>
                <c:pt idx="103">
                  <c:v>10.875</c:v>
                </c:pt>
                <c:pt idx="105">
                  <c:v>13.375</c:v>
                </c:pt>
                <c:pt idx="106">
                  <c:v>10.708333333333334</c:v>
                </c:pt>
                <c:pt idx="107">
                  <c:v>17.666666666666668</c:v>
                </c:pt>
                <c:pt idx="108">
                  <c:v>7.208333333333333</c:v>
                </c:pt>
                <c:pt idx="109">
                  <c:v>15</c:v>
                </c:pt>
                <c:pt idx="110">
                  <c:v>10.75</c:v>
                </c:pt>
                <c:pt idx="111">
                  <c:v>15.333333333333334</c:v>
                </c:pt>
                <c:pt idx="112">
                  <c:v>10.041666666666666</c:v>
                </c:pt>
                <c:pt idx="113">
                  <c:v>21.083333333333332</c:v>
                </c:pt>
                <c:pt idx="114">
                  <c:v>10.166666666666666</c:v>
                </c:pt>
                <c:pt idx="120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4F-49E9-92F8-5E9B5379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4816415"/>
        <c:axId val="1"/>
      </c:scatterChart>
      <c:valAx>
        <c:axId val="794816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Dale Conc</a:t>
                </a:r>
              </a:p>
            </c:rich>
          </c:tx>
          <c:layout>
            <c:manualLayout>
              <c:xMode val="edge"/>
              <c:yMode val="edge"/>
              <c:x val="0.51737237003397529"/>
              <c:y val="0.868972513803323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10909449336179673"/>
              <c:y val="0.3817780880316242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64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Gain/Loss Across City
2007</a:t>
            </a:r>
          </a:p>
        </c:rich>
      </c:tx>
      <c:layout>
        <c:manualLayout>
          <c:xMode val="edge"/>
          <c:yMode val="edge"/>
          <c:x val="0.3592099746868243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0225642943662"/>
          <c:y val="0.24243176696423963"/>
          <c:w val="0.85985105438971532"/>
          <c:h val="0.634489390101720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Comparison!$F$121:$F$241</c:f>
              <c:numCache>
                <c:formatCode>0.0</c:formatCode>
                <c:ptCount val="121"/>
                <c:pt idx="0">
                  <c:v>0.26279391424619725</c:v>
                </c:pt>
                <c:pt idx="5">
                  <c:v>0.42364016736401666</c:v>
                </c:pt>
                <c:pt idx="6">
                  <c:v>0.5</c:v>
                </c:pt>
                <c:pt idx="8">
                  <c:v>0.62500000000000089</c:v>
                </c:pt>
                <c:pt idx="9">
                  <c:v>0.16666666666666607</c:v>
                </c:pt>
                <c:pt idx="10">
                  <c:v>2.3333333333333321</c:v>
                </c:pt>
                <c:pt idx="11">
                  <c:v>1.416666666666667</c:v>
                </c:pt>
                <c:pt idx="14">
                  <c:v>1.208333333333333</c:v>
                </c:pt>
                <c:pt idx="15">
                  <c:v>2.0833333333333339</c:v>
                </c:pt>
                <c:pt idx="16">
                  <c:v>4.5416666666666661</c:v>
                </c:pt>
                <c:pt idx="17">
                  <c:v>8.3333333333332149E-2</c:v>
                </c:pt>
                <c:pt idx="18">
                  <c:v>1.9166666666666661</c:v>
                </c:pt>
                <c:pt idx="19">
                  <c:v>1.1666666666666661</c:v>
                </c:pt>
                <c:pt idx="20">
                  <c:v>1.4583333333333339</c:v>
                </c:pt>
                <c:pt idx="22">
                  <c:v>0.375</c:v>
                </c:pt>
                <c:pt idx="24">
                  <c:v>-0.66666666666666785</c:v>
                </c:pt>
                <c:pt idx="25">
                  <c:v>-0.91666666666666607</c:v>
                </c:pt>
                <c:pt idx="26">
                  <c:v>-8.3333333333332149E-2</c:v>
                </c:pt>
                <c:pt idx="27">
                  <c:v>1.125</c:v>
                </c:pt>
                <c:pt idx="28">
                  <c:v>0.375</c:v>
                </c:pt>
                <c:pt idx="29">
                  <c:v>0.375</c:v>
                </c:pt>
                <c:pt idx="30">
                  <c:v>0.33333333333333393</c:v>
                </c:pt>
                <c:pt idx="33">
                  <c:v>-0.54166666666666696</c:v>
                </c:pt>
                <c:pt idx="34">
                  <c:v>0</c:v>
                </c:pt>
                <c:pt idx="35">
                  <c:v>8.3333333333333925E-2</c:v>
                </c:pt>
                <c:pt idx="36">
                  <c:v>-0.95833333333333215</c:v>
                </c:pt>
                <c:pt idx="37">
                  <c:v>0.375</c:v>
                </c:pt>
                <c:pt idx="38">
                  <c:v>-0.33333333333333304</c:v>
                </c:pt>
                <c:pt idx="39">
                  <c:v>0.70833333333333393</c:v>
                </c:pt>
                <c:pt idx="40">
                  <c:v>0.4583333333333357</c:v>
                </c:pt>
                <c:pt idx="41">
                  <c:v>0.29166666666666785</c:v>
                </c:pt>
                <c:pt idx="42">
                  <c:v>-0.41666666666666785</c:v>
                </c:pt>
                <c:pt idx="43">
                  <c:v>-0.66666666666666607</c:v>
                </c:pt>
                <c:pt idx="45">
                  <c:v>-0.125</c:v>
                </c:pt>
                <c:pt idx="47">
                  <c:v>-0.66666666666666785</c:v>
                </c:pt>
                <c:pt idx="48">
                  <c:v>0.58333333333333215</c:v>
                </c:pt>
                <c:pt idx="52">
                  <c:v>-1.2083333333333321</c:v>
                </c:pt>
                <c:pt idx="53">
                  <c:v>-0.66666666666666785</c:v>
                </c:pt>
                <c:pt idx="54">
                  <c:v>-0.70833333333333215</c:v>
                </c:pt>
                <c:pt idx="55">
                  <c:v>-1.5416666666666679</c:v>
                </c:pt>
                <c:pt idx="56">
                  <c:v>4.1666666666667851E-2</c:v>
                </c:pt>
                <c:pt idx="57">
                  <c:v>-0.1666666666666643</c:v>
                </c:pt>
                <c:pt idx="58">
                  <c:v>0.25</c:v>
                </c:pt>
                <c:pt idx="63">
                  <c:v>0.58333333333333304</c:v>
                </c:pt>
                <c:pt idx="64">
                  <c:v>0.54166666666666607</c:v>
                </c:pt>
                <c:pt idx="65">
                  <c:v>0.29166666666666607</c:v>
                </c:pt>
                <c:pt idx="66">
                  <c:v>-0.375</c:v>
                </c:pt>
                <c:pt idx="69">
                  <c:v>-0.9583333333333357</c:v>
                </c:pt>
                <c:pt idx="71">
                  <c:v>-1.1666666666666643</c:v>
                </c:pt>
                <c:pt idx="72">
                  <c:v>0.45833333333333215</c:v>
                </c:pt>
                <c:pt idx="73">
                  <c:v>-0.66666666666666607</c:v>
                </c:pt>
                <c:pt idx="74">
                  <c:v>0.6666666666666643</c:v>
                </c:pt>
                <c:pt idx="75">
                  <c:v>1.625</c:v>
                </c:pt>
                <c:pt idx="76">
                  <c:v>-0.3333333333333357</c:v>
                </c:pt>
                <c:pt idx="77">
                  <c:v>-1.4999999999999982</c:v>
                </c:pt>
                <c:pt idx="78">
                  <c:v>-0.25</c:v>
                </c:pt>
                <c:pt idx="79">
                  <c:v>0</c:v>
                </c:pt>
                <c:pt idx="80">
                  <c:v>0.20833333333333304</c:v>
                </c:pt>
                <c:pt idx="81">
                  <c:v>0.20833333333333215</c:v>
                </c:pt>
                <c:pt idx="85">
                  <c:v>0.83333333333333304</c:v>
                </c:pt>
                <c:pt idx="86">
                  <c:v>-0.5416666666666643</c:v>
                </c:pt>
                <c:pt idx="89">
                  <c:v>2.2083333333333321</c:v>
                </c:pt>
                <c:pt idx="90">
                  <c:v>0</c:v>
                </c:pt>
                <c:pt idx="92">
                  <c:v>0.33333333333333393</c:v>
                </c:pt>
                <c:pt idx="93">
                  <c:v>-0.58333333333333304</c:v>
                </c:pt>
                <c:pt idx="94">
                  <c:v>-1.208333333333333</c:v>
                </c:pt>
                <c:pt idx="95">
                  <c:v>-0.625</c:v>
                </c:pt>
                <c:pt idx="96">
                  <c:v>-0.79166666666666607</c:v>
                </c:pt>
                <c:pt idx="97">
                  <c:v>-1.75</c:v>
                </c:pt>
                <c:pt idx="98">
                  <c:v>0.29166666666666696</c:v>
                </c:pt>
                <c:pt idx="101">
                  <c:v>2.375</c:v>
                </c:pt>
                <c:pt idx="103">
                  <c:v>1.4583333333333339</c:v>
                </c:pt>
                <c:pt idx="105">
                  <c:v>-1.25</c:v>
                </c:pt>
                <c:pt idx="106">
                  <c:v>0.5</c:v>
                </c:pt>
                <c:pt idx="107">
                  <c:v>0.125</c:v>
                </c:pt>
                <c:pt idx="108">
                  <c:v>-0.16666666666666607</c:v>
                </c:pt>
                <c:pt idx="109">
                  <c:v>0.375</c:v>
                </c:pt>
                <c:pt idx="110">
                  <c:v>-2.791666666666667</c:v>
                </c:pt>
                <c:pt idx="111">
                  <c:v>0.375</c:v>
                </c:pt>
                <c:pt idx="112">
                  <c:v>0.33333333333333393</c:v>
                </c:pt>
                <c:pt idx="113">
                  <c:v>2.0833333333333357</c:v>
                </c:pt>
                <c:pt idx="114">
                  <c:v>1.0833333333333339</c:v>
                </c:pt>
                <c:pt idx="120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F-4DCD-B05B-FC5F2F2A19B9}"/>
            </c:ext>
          </c:extLst>
        </c:ser>
        <c:ser>
          <c:idx val="0"/>
          <c:order val="1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Comparison!$G$121:$G$241</c:f>
              <c:numCache>
                <c:formatCode>0.0</c:formatCode>
                <c:ptCount val="121"/>
                <c:pt idx="5">
                  <c:v>0.625</c:v>
                </c:pt>
                <c:pt idx="6">
                  <c:v>1.4583333333333339</c:v>
                </c:pt>
                <c:pt idx="7">
                  <c:v>-0.375</c:v>
                </c:pt>
                <c:pt idx="9">
                  <c:v>3.916666666666667</c:v>
                </c:pt>
                <c:pt idx="10">
                  <c:v>1.5</c:v>
                </c:pt>
                <c:pt idx="11">
                  <c:v>1.458333333333333</c:v>
                </c:pt>
                <c:pt idx="12">
                  <c:v>-0.16666666666666607</c:v>
                </c:pt>
                <c:pt idx="13">
                  <c:v>-1.6250000000000018</c:v>
                </c:pt>
                <c:pt idx="14">
                  <c:v>0.25</c:v>
                </c:pt>
                <c:pt idx="15">
                  <c:v>3.8749999999999982</c:v>
                </c:pt>
                <c:pt idx="16">
                  <c:v>1.3333333333333321</c:v>
                </c:pt>
                <c:pt idx="17">
                  <c:v>-1.5416666666666679</c:v>
                </c:pt>
                <c:pt idx="18">
                  <c:v>0.16666666666666607</c:v>
                </c:pt>
                <c:pt idx="19">
                  <c:v>1.1250000000000018</c:v>
                </c:pt>
                <c:pt idx="20">
                  <c:v>3.1666666666666661</c:v>
                </c:pt>
                <c:pt idx="21">
                  <c:v>0.125</c:v>
                </c:pt>
                <c:pt idx="22">
                  <c:v>-1.2083333333333321</c:v>
                </c:pt>
                <c:pt idx="23">
                  <c:v>0.125</c:v>
                </c:pt>
                <c:pt idx="24">
                  <c:v>-0.75</c:v>
                </c:pt>
                <c:pt idx="25">
                  <c:v>-0.58333333333333215</c:v>
                </c:pt>
                <c:pt idx="26">
                  <c:v>0</c:v>
                </c:pt>
                <c:pt idx="27">
                  <c:v>1.2916666666666679</c:v>
                </c:pt>
                <c:pt idx="28">
                  <c:v>8.3333333333333925E-2</c:v>
                </c:pt>
                <c:pt idx="30">
                  <c:v>0.16666666666666785</c:v>
                </c:pt>
                <c:pt idx="33">
                  <c:v>1.7083333333333339</c:v>
                </c:pt>
                <c:pt idx="34">
                  <c:v>-0.125</c:v>
                </c:pt>
                <c:pt idx="35">
                  <c:v>-0.75</c:v>
                </c:pt>
                <c:pt idx="36">
                  <c:v>-1.0833333333333321</c:v>
                </c:pt>
                <c:pt idx="37">
                  <c:v>-0.79166666666666607</c:v>
                </c:pt>
                <c:pt idx="38">
                  <c:v>0</c:v>
                </c:pt>
                <c:pt idx="39">
                  <c:v>0.33333333333333393</c:v>
                </c:pt>
                <c:pt idx="40">
                  <c:v>-0.83333333333333215</c:v>
                </c:pt>
                <c:pt idx="41">
                  <c:v>-0.125</c:v>
                </c:pt>
                <c:pt idx="42">
                  <c:v>0.25</c:v>
                </c:pt>
                <c:pt idx="43">
                  <c:v>-0.95833333333333215</c:v>
                </c:pt>
                <c:pt idx="45">
                  <c:v>-0.33333333333333393</c:v>
                </c:pt>
                <c:pt idx="46">
                  <c:v>1.1666666666666661</c:v>
                </c:pt>
                <c:pt idx="47">
                  <c:v>0.83333333333333215</c:v>
                </c:pt>
                <c:pt idx="48">
                  <c:v>8.3333333333332149E-2</c:v>
                </c:pt>
                <c:pt idx="50">
                  <c:v>-2.6666666666666679</c:v>
                </c:pt>
                <c:pt idx="51">
                  <c:v>-0.875</c:v>
                </c:pt>
                <c:pt idx="52">
                  <c:v>-1.7916666666666661</c:v>
                </c:pt>
                <c:pt idx="53">
                  <c:v>-2.625</c:v>
                </c:pt>
                <c:pt idx="54">
                  <c:v>-0.625</c:v>
                </c:pt>
                <c:pt idx="55">
                  <c:v>-0.62500000000000355</c:v>
                </c:pt>
                <c:pt idx="56">
                  <c:v>-0.16666666666666607</c:v>
                </c:pt>
                <c:pt idx="57">
                  <c:v>0.16666666666666785</c:v>
                </c:pt>
                <c:pt idx="58">
                  <c:v>8.3333333333332149E-2</c:v>
                </c:pt>
                <c:pt idx="63">
                  <c:v>0.29166666666666607</c:v>
                </c:pt>
                <c:pt idx="64">
                  <c:v>-0.625</c:v>
                </c:pt>
                <c:pt idx="65">
                  <c:v>1.4583333333333339</c:v>
                </c:pt>
                <c:pt idx="66">
                  <c:v>-0.5</c:v>
                </c:pt>
                <c:pt idx="69">
                  <c:v>-1.4166666666666679</c:v>
                </c:pt>
                <c:pt idx="70">
                  <c:v>-2.9166666666666643</c:v>
                </c:pt>
                <c:pt idx="71">
                  <c:v>-1.9166666666666643</c:v>
                </c:pt>
                <c:pt idx="72">
                  <c:v>0.625</c:v>
                </c:pt>
                <c:pt idx="73">
                  <c:v>-1.0416666666666661</c:v>
                </c:pt>
                <c:pt idx="74">
                  <c:v>-0.2083333333333357</c:v>
                </c:pt>
                <c:pt idx="75">
                  <c:v>1.9166666666666643</c:v>
                </c:pt>
                <c:pt idx="76">
                  <c:v>0.33333333333333215</c:v>
                </c:pt>
                <c:pt idx="77">
                  <c:v>-1.8749999999999982</c:v>
                </c:pt>
                <c:pt idx="78">
                  <c:v>0.54166666666666696</c:v>
                </c:pt>
                <c:pt idx="79">
                  <c:v>-1.375</c:v>
                </c:pt>
                <c:pt idx="80">
                  <c:v>-0.5</c:v>
                </c:pt>
                <c:pt idx="81">
                  <c:v>0.29166666666666785</c:v>
                </c:pt>
                <c:pt idx="85">
                  <c:v>-0.33333333333333304</c:v>
                </c:pt>
                <c:pt idx="86">
                  <c:v>-2.0833333333333321</c:v>
                </c:pt>
                <c:pt idx="87">
                  <c:v>-0.4583333333333357</c:v>
                </c:pt>
                <c:pt idx="88">
                  <c:v>1.0833333333333321</c:v>
                </c:pt>
                <c:pt idx="89">
                  <c:v>4.1666666666666075E-2</c:v>
                </c:pt>
                <c:pt idx="90">
                  <c:v>0.5</c:v>
                </c:pt>
                <c:pt idx="91">
                  <c:v>-8.3333333333332149E-2</c:v>
                </c:pt>
                <c:pt idx="92">
                  <c:v>0.45833333333333393</c:v>
                </c:pt>
                <c:pt idx="93">
                  <c:v>-0.41666666666666696</c:v>
                </c:pt>
                <c:pt idx="94">
                  <c:v>-1.4999999999999991</c:v>
                </c:pt>
                <c:pt idx="95">
                  <c:v>-0.45833333333333215</c:v>
                </c:pt>
                <c:pt idx="98">
                  <c:v>-0.75</c:v>
                </c:pt>
                <c:pt idx="101">
                  <c:v>-3.166666666666667</c:v>
                </c:pt>
                <c:pt idx="103">
                  <c:v>1.9166666666666661</c:v>
                </c:pt>
                <c:pt idx="105">
                  <c:v>-1.5833333333333339</c:v>
                </c:pt>
                <c:pt idx="106">
                  <c:v>4.1666666666666075E-2</c:v>
                </c:pt>
                <c:pt idx="107">
                  <c:v>0.20833333333333215</c:v>
                </c:pt>
                <c:pt idx="108">
                  <c:v>-0.70833333333333304</c:v>
                </c:pt>
                <c:pt idx="109">
                  <c:v>2.1129707112970735</c:v>
                </c:pt>
                <c:pt idx="110">
                  <c:v>-2.2267932489451479</c:v>
                </c:pt>
                <c:pt idx="111">
                  <c:v>1.3333333333333339</c:v>
                </c:pt>
                <c:pt idx="112">
                  <c:v>1.5901324965132506</c:v>
                </c:pt>
                <c:pt idx="113">
                  <c:v>-0.99965132496512865</c:v>
                </c:pt>
                <c:pt idx="114">
                  <c:v>0</c:v>
                </c:pt>
                <c:pt idx="120">
                  <c:v>2.3891213389121351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F-4DCD-B05B-FC5F2F2A19B9}"/>
            </c:ext>
          </c:extLst>
        </c:ser>
        <c:ser>
          <c:idx val="1"/>
          <c:order val="2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Comparison!$H$121:$H$241</c:f>
              <c:numCache>
                <c:formatCode>0.0</c:formatCode>
                <c:ptCount val="121"/>
                <c:pt idx="1">
                  <c:v>1.2916666666666661</c:v>
                </c:pt>
                <c:pt idx="3">
                  <c:v>-0.20833333333333215</c:v>
                </c:pt>
                <c:pt idx="5">
                  <c:v>0.20135983263598334</c:v>
                </c:pt>
                <c:pt idx="6">
                  <c:v>0.95833333333333393</c:v>
                </c:pt>
                <c:pt idx="9">
                  <c:v>3.7500000000000009</c:v>
                </c:pt>
                <c:pt idx="10">
                  <c:v>-0.83333333333333215</c:v>
                </c:pt>
                <c:pt idx="11">
                  <c:v>4.1666666666666075E-2</c:v>
                </c:pt>
                <c:pt idx="14">
                  <c:v>-0.95833333333333304</c:v>
                </c:pt>
                <c:pt idx="15">
                  <c:v>1.7916666666666643</c:v>
                </c:pt>
                <c:pt idx="16">
                  <c:v>-3.2083333333333339</c:v>
                </c:pt>
                <c:pt idx="17">
                  <c:v>-1.625</c:v>
                </c:pt>
                <c:pt idx="18">
                  <c:v>-1.75</c:v>
                </c:pt>
                <c:pt idx="19">
                  <c:v>-4.1666666666664298E-2</c:v>
                </c:pt>
                <c:pt idx="20">
                  <c:v>1.7083333333333321</c:v>
                </c:pt>
                <c:pt idx="22">
                  <c:v>-1.5833333333333321</c:v>
                </c:pt>
                <c:pt idx="24">
                  <c:v>-8.3333333333332149E-2</c:v>
                </c:pt>
                <c:pt idx="25">
                  <c:v>0.33333333333333393</c:v>
                </c:pt>
                <c:pt idx="26">
                  <c:v>8.3333333333332149E-2</c:v>
                </c:pt>
                <c:pt idx="27">
                  <c:v>0.16666666666666785</c:v>
                </c:pt>
                <c:pt idx="28">
                  <c:v>-0.29166666666666607</c:v>
                </c:pt>
                <c:pt idx="30">
                  <c:v>-0.16666666666666607</c:v>
                </c:pt>
                <c:pt idx="33">
                  <c:v>2.2500000000000009</c:v>
                </c:pt>
                <c:pt idx="34">
                  <c:v>-0.125</c:v>
                </c:pt>
                <c:pt idx="35">
                  <c:v>-0.83333333333333393</c:v>
                </c:pt>
                <c:pt idx="36">
                  <c:v>-0.125</c:v>
                </c:pt>
                <c:pt idx="37">
                  <c:v>-1.1666666666666661</c:v>
                </c:pt>
                <c:pt idx="38">
                  <c:v>0.33333333333333304</c:v>
                </c:pt>
                <c:pt idx="39">
                  <c:v>-0.375</c:v>
                </c:pt>
                <c:pt idx="40">
                  <c:v>-1.2916666666666679</c:v>
                </c:pt>
                <c:pt idx="41">
                  <c:v>-0.41666666666666785</c:v>
                </c:pt>
                <c:pt idx="42">
                  <c:v>0.66666666666666785</c:v>
                </c:pt>
                <c:pt idx="43">
                  <c:v>-0.29166666666666607</c:v>
                </c:pt>
                <c:pt idx="44">
                  <c:v>-1.1666666666666643</c:v>
                </c:pt>
                <c:pt idx="45">
                  <c:v>-0.20833333333333393</c:v>
                </c:pt>
                <c:pt idx="47">
                  <c:v>1.5</c:v>
                </c:pt>
                <c:pt idx="48">
                  <c:v>-0.5</c:v>
                </c:pt>
                <c:pt idx="49">
                  <c:v>1.2916666666666643</c:v>
                </c:pt>
                <c:pt idx="52">
                  <c:v>-0.58333333333333393</c:v>
                </c:pt>
                <c:pt idx="53">
                  <c:v>-1.9583333333333321</c:v>
                </c:pt>
                <c:pt idx="54">
                  <c:v>8.3333333333332149E-2</c:v>
                </c:pt>
                <c:pt idx="55">
                  <c:v>0.9166666666666643</c:v>
                </c:pt>
                <c:pt idx="56">
                  <c:v>-0.20833333333333393</c:v>
                </c:pt>
                <c:pt idx="57">
                  <c:v>0.33333333333333215</c:v>
                </c:pt>
                <c:pt idx="58">
                  <c:v>-0.16666666666666785</c:v>
                </c:pt>
                <c:pt idx="59">
                  <c:v>4.1666666666666075E-2</c:v>
                </c:pt>
                <c:pt idx="60">
                  <c:v>-0.91666666666666607</c:v>
                </c:pt>
                <c:pt idx="63">
                  <c:v>-0.29166666666666696</c:v>
                </c:pt>
                <c:pt idx="64">
                  <c:v>-1.1666666666666661</c:v>
                </c:pt>
                <c:pt idx="65">
                  <c:v>1.1666666666666679</c:v>
                </c:pt>
                <c:pt idx="66">
                  <c:v>-0.125</c:v>
                </c:pt>
                <c:pt idx="67">
                  <c:v>-1.2916666666666679</c:v>
                </c:pt>
                <c:pt idx="68">
                  <c:v>-0.125</c:v>
                </c:pt>
                <c:pt idx="69">
                  <c:v>-0.45833333333333215</c:v>
                </c:pt>
                <c:pt idx="71">
                  <c:v>-0.75</c:v>
                </c:pt>
                <c:pt idx="72">
                  <c:v>0.16666666666666785</c:v>
                </c:pt>
                <c:pt idx="73">
                  <c:v>-0.375</c:v>
                </c:pt>
                <c:pt idx="74">
                  <c:v>-0.875</c:v>
                </c:pt>
                <c:pt idx="75">
                  <c:v>0.2916666666666643</c:v>
                </c:pt>
                <c:pt idx="76">
                  <c:v>0.66666666666666785</c:v>
                </c:pt>
                <c:pt idx="77">
                  <c:v>-0.375</c:v>
                </c:pt>
                <c:pt idx="78">
                  <c:v>0.79166666666666696</c:v>
                </c:pt>
                <c:pt idx="79">
                  <c:v>-1.375</c:v>
                </c:pt>
                <c:pt idx="80">
                  <c:v>-0.70833333333333304</c:v>
                </c:pt>
                <c:pt idx="81">
                  <c:v>8.3333333333335702E-2</c:v>
                </c:pt>
                <c:pt idx="82">
                  <c:v>0.5</c:v>
                </c:pt>
                <c:pt idx="83">
                  <c:v>0.16666666666666785</c:v>
                </c:pt>
                <c:pt idx="84">
                  <c:v>-1.416666666666667</c:v>
                </c:pt>
                <c:pt idx="85">
                  <c:v>-1.1666666666666661</c:v>
                </c:pt>
                <c:pt idx="86">
                  <c:v>-1.5416666666666679</c:v>
                </c:pt>
                <c:pt idx="89">
                  <c:v>-2.1666666666666661</c:v>
                </c:pt>
                <c:pt idx="90">
                  <c:v>0.5</c:v>
                </c:pt>
                <c:pt idx="92">
                  <c:v>0.125</c:v>
                </c:pt>
                <c:pt idx="93">
                  <c:v>0.16666666666666607</c:v>
                </c:pt>
                <c:pt idx="94">
                  <c:v>-0.29166666666666607</c:v>
                </c:pt>
                <c:pt idx="95">
                  <c:v>0.16666666666666785</c:v>
                </c:pt>
                <c:pt idx="98">
                  <c:v>-1.041666666666667</c:v>
                </c:pt>
                <c:pt idx="99">
                  <c:v>-0.91666666666666607</c:v>
                </c:pt>
                <c:pt idx="100">
                  <c:v>-0.45833333333333393</c:v>
                </c:pt>
                <c:pt idx="101">
                  <c:v>-5.541666666666667</c:v>
                </c:pt>
                <c:pt idx="102">
                  <c:v>0.33281032078103401</c:v>
                </c:pt>
                <c:pt idx="103">
                  <c:v>0.45833333333333215</c:v>
                </c:pt>
                <c:pt idx="104">
                  <c:v>-0.125</c:v>
                </c:pt>
                <c:pt idx="105">
                  <c:v>-0.33333333333333393</c:v>
                </c:pt>
                <c:pt idx="106">
                  <c:v>-0.45833333333333393</c:v>
                </c:pt>
                <c:pt idx="107">
                  <c:v>8.3333333333332149E-2</c:v>
                </c:pt>
                <c:pt idx="108">
                  <c:v>-0.54166666666666696</c:v>
                </c:pt>
                <c:pt idx="109">
                  <c:v>1.7379707112970735</c:v>
                </c:pt>
                <c:pt idx="110">
                  <c:v>0.56487341772151911</c:v>
                </c:pt>
                <c:pt idx="111">
                  <c:v>0.95833333333333393</c:v>
                </c:pt>
                <c:pt idx="112">
                  <c:v>1.2567991631799167</c:v>
                </c:pt>
                <c:pt idx="113">
                  <c:v>-3.0829846582984644</c:v>
                </c:pt>
                <c:pt idx="114">
                  <c:v>-1.0833333333333339</c:v>
                </c:pt>
                <c:pt idx="115">
                  <c:v>-0.875</c:v>
                </c:pt>
                <c:pt idx="116">
                  <c:v>-1.625</c:v>
                </c:pt>
                <c:pt idx="117">
                  <c:v>1.4583333333333357</c:v>
                </c:pt>
                <c:pt idx="118">
                  <c:v>0.25421940928270059</c:v>
                </c:pt>
                <c:pt idx="119">
                  <c:v>-1.9481792717086837</c:v>
                </c:pt>
                <c:pt idx="120">
                  <c:v>1.7641213389121351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F-4DCD-B05B-FC5F2F2A1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8511"/>
        <c:axId val="1"/>
      </c:lineChart>
      <c:catAx>
        <c:axId val="794808511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-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780451285887325E-2"/>
              <c:y val="0.4015276140345219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08511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406252635515938"/>
          <c:y val="0.92995310608938786"/>
          <c:w val="0.60953051453827001"/>
          <c:h val="5.30319490234274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January 2008</a:t>
            </a:r>
          </a:p>
        </c:rich>
      </c:tx>
      <c:layout>
        <c:manualLayout>
          <c:xMode val="edge"/>
          <c:yMode val="edge"/>
          <c:x val="0.34591260820940378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05479472329672"/>
          <c:y val="0.18596394200220373"/>
          <c:w val="0.79510718000739733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Comparison!$A$244:$A$254</c:f>
              <c:numCache>
                <c:formatCode>m/d;@</c:formatCode>
                <c:ptCount val="11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</c:numCache>
            </c:numRef>
          </c:cat>
          <c:val>
            <c:numRef>
              <c:f>Comparison!$C$244:$C$254</c:f>
              <c:numCache>
                <c:formatCode>0.0</c:formatCode>
                <c:ptCount val="11"/>
                <c:pt idx="0">
                  <c:v>14.166666666666666</c:v>
                </c:pt>
                <c:pt idx="1">
                  <c:v>11.166666666666666</c:v>
                </c:pt>
                <c:pt idx="2">
                  <c:v>6.5</c:v>
                </c:pt>
                <c:pt idx="3">
                  <c:v>9.25</c:v>
                </c:pt>
                <c:pt idx="4">
                  <c:v>20.291666666666668</c:v>
                </c:pt>
                <c:pt idx="5">
                  <c:v>11.416666666666666</c:v>
                </c:pt>
                <c:pt idx="6">
                  <c:v>6.083333333333333</c:v>
                </c:pt>
                <c:pt idx="7">
                  <c:v>14.041666666666666</c:v>
                </c:pt>
                <c:pt idx="10">
                  <c:v>10.375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C-4A79-9B0F-F814C946EE44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Comparison!$A$244:$A$254</c:f>
              <c:numCache>
                <c:formatCode>m/d;@</c:formatCode>
                <c:ptCount val="11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</c:numCache>
            </c:numRef>
          </c:cat>
          <c:val>
            <c:numRef>
              <c:f>Comparison!$D$244:$D$254</c:f>
              <c:numCache>
                <c:formatCode>0.0</c:formatCode>
                <c:ptCount val="11"/>
                <c:pt idx="0">
                  <c:v>14.833333333333334</c:v>
                </c:pt>
                <c:pt idx="3">
                  <c:v>9.1525423728813546</c:v>
                </c:pt>
                <c:pt idx="5">
                  <c:v>11.25</c:v>
                </c:pt>
                <c:pt idx="6">
                  <c:v>6.458333333333333</c:v>
                </c:pt>
                <c:pt idx="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C-4A79-9B0F-F814C946EE44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Comparison!$A$244:$A$254</c:f>
              <c:numCache>
                <c:formatCode>m/d;@</c:formatCode>
                <c:ptCount val="11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</c:numCache>
            </c:numRef>
          </c:cat>
          <c:val>
            <c:numRef>
              <c:f>Comparison!$E$244:$E$254</c:f>
              <c:numCache>
                <c:formatCode>0.0</c:formatCode>
                <c:ptCount val="11"/>
                <c:pt idx="0">
                  <c:v>19.071729957805907</c:v>
                </c:pt>
                <c:pt idx="1">
                  <c:v>11.541666666666666</c:v>
                </c:pt>
                <c:pt idx="2">
                  <c:v>6.458333333333333</c:v>
                </c:pt>
                <c:pt idx="3">
                  <c:v>10.416666666666666</c:v>
                </c:pt>
                <c:pt idx="5">
                  <c:v>13.765690376569038</c:v>
                </c:pt>
                <c:pt idx="6">
                  <c:v>8.8135593220338979</c:v>
                </c:pt>
                <c:pt idx="7">
                  <c:v>14.641350210970465</c:v>
                </c:pt>
                <c:pt idx="8">
                  <c:v>12.97071129707113</c:v>
                </c:pt>
                <c:pt idx="9">
                  <c:v>16.059322033898304</c:v>
                </c:pt>
                <c:pt idx="10">
                  <c:v>10.125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C-4A79-9B0F-F814C946EE44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Comparison!$A$244:$A$254</c:f>
              <c:numCache>
                <c:formatCode>m/d;@</c:formatCode>
                <c:ptCount val="11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</c:numCache>
            </c:numRef>
          </c:cat>
          <c:val>
            <c:numRef>
              <c:f>Comparison!$B$244:$B$254</c:f>
              <c:numCache>
                <c:formatCode>0.0</c:formatCode>
                <c:ptCount val="11"/>
                <c:pt idx="0">
                  <c:v>12.708333333333334</c:v>
                </c:pt>
                <c:pt idx="1">
                  <c:v>10.208333333333334</c:v>
                </c:pt>
                <c:pt idx="2">
                  <c:v>6.583333333333333</c:v>
                </c:pt>
                <c:pt idx="3">
                  <c:v>8.0833333333333339</c:v>
                </c:pt>
                <c:pt idx="4">
                  <c:v>18</c:v>
                </c:pt>
                <c:pt idx="5">
                  <c:v>9.625</c:v>
                </c:pt>
                <c:pt idx="6">
                  <c:v>5.666666666666667</c:v>
                </c:pt>
                <c:pt idx="7">
                  <c:v>13.583333333333334</c:v>
                </c:pt>
                <c:pt idx="8">
                  <c:v>12.666666666666666</c:v>
                </c:pt>
                <c:pt idx="9">
                  <c:v>10.5</c:v>
                </c:pt>
                <c:pt idx="10">
                  <c:v>7.833333333333333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5C-4A79-9B0F-F814C946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19743"/>
        <c:axId val="1"/>
      </c:lineChart>
      <c:dateAx>
        <c:axId val="794819743"/>
        <c:scaling>
          <c:orientation val="minMax"/>
          <c:max val="39478"/>
          <c:min val="39448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75583466442695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48528701320722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9743"/>
        <c:crossesAt val="39448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53056845536226"/>
          <c:y val="0.93741007499070061"/>
          <c:w val="0.77051623629582844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March 2006</a:t>
            </a:r>
          </a:p>
        </c:rich>
      </c:tx>
      <c:layout>
        <c:manualLayout>
          <c:xMode val="edge"/>
          <c:yMode val="edge"/>
          <c:x val="0.39395189203298703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3374225017096"/>
          <c:y val="0.21307484444652011"/>
          <c:w val="0.6565864867216451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Comparison!$A$17</c:f>
              <c:strCache>
                <c:ptCount val="1"/>
                <c:pt idx="0">
                  <c:v>3/3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Comparison!$C$17:$E$17</c:f>
              <c:numCache>
                <c:formatCode>0.0</c:formatCode>
                <c:ptCount val="3"/>
                <c:pt idx="0">
                  <c:v>14.083333333333334</c:v>
                </c:pt>
                <c:pt idx="1">
                  <c:v>11.333333333333334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A-4A9E-9018-9C19E707CC62}"/>
            </c:ext>
          </c:extLst>
        </c:ser>
        <c:ser>
          <c:idx val="1"/>
          <c:order val="1"/>
          <c:tx>
            <c:strRef>
              <c:f>Comparison!$A$18</c:f>
              <c:strCache>
                <c:ptCount val="1"/>
                <c:pt idx="0">
                  <c:v>3/6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Comparison!$C$18:$E$18</c:f>
              <c:numCache>
                <c:formatCode>0.0</c:formatCode>
                <c:ptCount val="3"/>
                <c:pt idx="0">
                  <c:v>29.625</c:v>
                </c:pt>
                <c:pt idx="1">
                  <c:v>26.333333333333332</c:v>
                </c:pt>
                <c:pt idx="2">
                  <c:v>27.958333333333332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A-4A9E-9018-9C19E707CC62}"/>
            </c:ext>
          </c:extLst>
        </c:ser>
        <c:ser>
          <c:idx val="2"/>
          <c:order val="2"/>
          <c:tx>
            <c:strRef>
              <c:f>Comparison!$A$19</c:f>
              <c:strCache>
                <c:ptCount val="1"/>
                <c:pt idx="0">
                  <c:v>3/9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Comparison!$C$19:$E$19</c:f>
              <c:numCache>
                <c:formatCode>0.0</c:formatCode>
                <c:ptCount val="3"/>
                <c:pt idx="0">
                  <c:v>11.203319502074688</c:v>
                </c:pt>
                <c:pt idx="1">
                  <c:v>11.875</c:v>
                </c:pt>
                <c:pt idx="2">
                  <c:v>12.083333333333334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A-4A9E-9018-9C19E707CC62}"/>
            </c:ext>
          </c:extLst>
        </c:ser>
        <c:ser>
          <c:idx val="3"/>
          <c:order val="3"/>
          <c:tx>
            <c:strRef>
              <c:f>Comparison!$A$20</c:f>
              <c:strCache>
                <c:ptCount val="1"/>
                <c:pt idx="0">
                  <c:v>3/12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Comparison!$C$20:$E$20</c:f>
              <c:numCache>
                <c:formatCode>0.0</c:formatCode>
                <c:ptCount val="3"/>
                <c:pt idx="0">
                  <c:v>5.8506224066390038</c:v>
                </c:pt>
                <c:pt idx="1">
                  <c:v>6.291666666666667</c:v>
                </c:pt>
                <c:pt idx="2">
                  <c:v>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EA-4A9E-9018-9C19E707CC62}"/>
            </c:ext>
          </c:extLst>
        </c:ser>
        <c:ser>
          <c:idx val="4"/>
          <c:order val="4"/>
          <c:tx>
            <c:strRef>
              <c:f>Comparison!$A$21</c:f>
              <c:strCache>
                <c:ptCount val="1"/>
                <c:pt idx="0">
                  <c:v>3/15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Comparison!$C$21:$E$21</c:f>
              <c:numCache>
                <c:formatCode>0.0</c:formatCode>
                <c:ptCount val="3"/>
                <c:pt idx="0">
                  <c:v>7.291666666666667</c:v>
                </c:pt>
                <c:pt idx="1">
                  <c:v>8.0416666666666661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EA-4A9E-9018-9C19E707CC62}"/>
            </c:ext>
          </c:extLst>
        </c:ser>
        <c:ser>
          <c:idx val="5"/>
          <c:order val="5"/>
          <c:tx>
            <c:strRef>
              <c:f>Comparison!$A$22</c:f>
              <c:strCache>
                <c:ptCount val="1"/>
                <c:pt idx="0">
                  <c:v>3/18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Comparison!$C$22:$E$22</c:f>
              <c:numCache>
                <c:formatCode>0.0</c:formatCode>
                <c:ptCount val="3"/>
                <c:pt idx="0">
                  <c:v>4.208333333333333</c:v>
                </c:pt>
                <c:pt idx="1">
                  <c:v>5.25</c:v>
                </c:pt>
                <c:pt idx="2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EA-4A9E-9018-9C19E707CC62}"/>
            </c:ext>
          </c:extLst>
        </c:ser>
        <c:ser>
          <c:idx val="6"/>
          <c:order val="6"/>
          <c:tx>
            <c:strRef>
              <c:f>Comparison!$A$23</c:f>
              <c:strCache>
                <c:ptCount val="1"/>
                <c:pt idx="0">
                  <c:v>3/21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Comparison!$C$23:$E$23</c:f>
              <c:numCache>
                <c:formatCode>0.0</c:formatCode>
                <c:ptCount val="3"/>
                <c:pt idx="0">
                  <c:v>13.029045643153527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EA-4A9E-9018-9C19E707CC62}"/>
            </c:ext>
          </c:extLst>
        </c:ser>
        <c:ser>
          <c:idx val="7"/>
          <c:order val="7"/>
          <c:tx>
            <c:strRef>
              <c:f>Comparison!$A$24</c:f>
              <c:strCache>
                <c:ptCount val="1"/>
                <c:pt idx="0">
                  <c:v>3/24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Comparison!$C$24:$E$24</c:f>
              <c:numCache>
                <c:formatCode>0.0</c:formatCode>
                <c:ptCount val="3"/>
                <c:pt idx="0">
                  <c:v>14.5</c:v>
                </c:pt>
                <c:pt idx="1">
                  <c:v>15.791666666666666</c:v>
                </c:pt>
                <c:pt idx="2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EEA-4A9E-9018-9C19E707CC62}"/>
            </c:ext>
          </c:extLst>
        </c:ser>
        <c:ser>
          <c:idx val="9"/>
          <c:order val="8"/>
          <c:tx>
            <c:strRef>
              <c:f>Comparison!$A$25</c:f>
              <c:strCache>
                <c:ptCount val="1"/>
                <c:pt idx="0">
                  <c:v>3/27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Comparison!$C$25:$E$25</c:f>
              <c:numCache>
                <c:formatCode>0.0</c:formatCode>
                <c:ptCount val="3"/>
                <c:pt idx="0">
                  <c:v>11.037344398340249</c:v>
                </c:pt>
                <c:pt idx="1">
                  <c:v>10.875</c:v>
                </c:pt>
                <c:pt idx="2">
                  <c:v>11.416666666666666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EEA-4A9E-9018-9C19E707CC62}"/>
            </c:ext>
          </c:extLst>
        </c:ser>
        <c:ser>
          <c:idx val="10"/>
          <c:order val="9"/>
          <c:tx>
            <c:strRef>
              <c:f>Comparison!$A$26</c:f>
              <c:strCache>
                <c:ptCount val="1"/>
                <c:pt idx="0">
                  <c:v>3/30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Comparison!$C$26:$E$26</c:f>
              <c:numCache>
                <c:formatCode>0.0</c:formatCode>
                <c:ptCount val="3"/>
                <c:pt idx="0">
                  <c:v>16.141078838174273</c:v>
                </c:pt>
                <c:pt idx="1">
                  <c:v>16.416666666666668</c:v>
                </c:pt>
                <c:pt idx="2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EEA-4A9E-9018-9C19E707C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095407"/>
        <c:axId val="1"/>
      </c:lineChart>
      <c:catAx>
        <c:axId val="8480954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35721429278068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0202661129896774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0954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41043689071615"/>
          <c:y val="0.23296182992819534"/>
          <c:w val="0.13131729734432904"/>
          <c:h val="0.607973556154070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January 2008</a:t>
            </a:r>
          </a:p>
        </c:rich>
      </c:tx>
      <c:layout>
        <c:manualLayout>
          <c:xMode val="edge"/>
          <c:yMode val="edge"/>
          <c:x val="0.39673389187997971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23351105272082"/>
          <c:y val="0.21307484444652011"/>
          <c:w val="0.66559487645980064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Comparison!$A$244</c:f>
              <c:strCache>
                <c:ptCount val="1"/>
                <c:pt idx="0">
                  <c:v>1/1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Comparison!$C$244:$E$244</c:f>
              <c:numCache>
                <c:formatCode>0.0</c:formatCode>
                <c:ptCount val="3"/>
                <c:pt idx="0">
                  <c:v>14.166666666666666</c:v>
                </c:pt>
                <c:pt idx="1">
                  <c:v>14.833333333333334</c:v>
                </c:pt>
                <c:pt idx="2">
                  <c:v>19.071729957805907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2-4B55-B565-4847A234BB36}"/>
            </c:ext>
          </c:extLst>
        </c:ser>
        <c:ser>
          <c:idx val="1"/>
          <c:order val="1"/>
          <c:tx>
            <c:strRef>
              <c:f>Comparison!$A$245</c:f>
              <c:strCache>
                <c:ptCount val="1"/>
                <c:pt idx="0">
                  <c:v>1/4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Comparison!$C$245:$E$245</c:f>
              <c:numCache>
                <c:formatCode>0.0</c:formatCode>
                <c:ptCount val="3"/>
                <c:pt idx="0">
                  <c:v>11.166666666666666</c:v>
                </c:pt>
                <c:pt idx="2">
                  <c:v>11.541666666666666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2-4B55-B565-4847A234BB36}"/>
            </c:ext>
          </c:extLst>
        </c:ser>
        <c:ser>
          <c:idx val="2"/>
          <c:order val="2"/>
          <c:tx>
            <c:strRef>
              <c:f>Comparison!$A$246</c:f>
              <c:strCache>
                <c:ptCount val="1"/>
                <c:pt idx="0">
                  <c:v>1/7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Comparison!$C$246:$E$246</c:f>
              <c:numCache>
                <c:formatCode>0.0</c:formatCode>
                <c:ptCount val="3"/>
                <c:pt idx="0">
                  <c:v>6.5</c:v>
                </c:pt>
                <c:pt idx="2">
                  <c:v>6.458333333333333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2-4B55-B565-4847A234BB36}"/>
            </c:ext>
          </c:extLst>
        </c:ser>
        <c:ser>
          <c:idx val="3"/>
          <c:order val="3"/>
          <c:tx>
            <c:strRef>
              <c:f>Comparison!$A$247</c:f>
              <c:strCache>
                <c:ptCount val="1"/>
                <c:pt idx="0">
                  <c:v>1/10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Comparison!$C$247:$E$247</c:f>
              <c:numCache>
                <c:formatCode>0.0</c:formatCode>
                <c:ptCount val="3"/>
                <c:pt idx="0">
                  <c:v>9.25</c:v>
                </c:pt>
                <c:pt idx="1">
                  <c:v>9.1525423728813546</c:v>
                </c:pt>
                <c:pt idx="2">
                  <c:v>10.416666666666666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2-4B55-B565-4847A234BB36}"/>
            </c:ext>
          </c:extLst>
        </c:ser>
        <c:ser>
          <c:idx val="4"/>
          <c:order val="4"/>
          <c:tx>
            <c:strRef>
              <c:f>Comparison!$A$248</c:f>
              <c:strCache>
                <c:ptCount val="1"/>
                <c:pt idx="0">
                  <c:v>1/13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Comparison!$C$248:$E$248</c:f>
              <c:numCache>
                <c:formatCode>0.0</c:formatCode>
                <c:ptCount val="3"/>
                <c:pt idx="0">
                  <c:v>20.291666666666668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2-4B55-B565-4847A234BB36}"/>
            </c:ext>
          </c:extLst>
        </c:ser>
        <c:ser>
          <c:idx val="5"/>
          <c:order val="5"/>
          <c:tx>
            <c:strRef>
              <c:f>Comparison!$A$249</c:f>
              <c:strCache>
                <c:ptCount val="1"/>
                <c:pt idx="0">
                  <c:v>1/16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Comparison!$C$249:$E$249</c:f>
              <c:numCache>
                <c:formatCode>0.0</c:formatCode>
                <c:ptCount val="3"/>
                <c:pt idx="0">
                  <c:v>11.416666666666666</c:v>
                </c:pt>
                <c:pt idx="1">
                  <c:v>11.25</c:v>
                </c:pt>
                <c:pt idx="2">
                  <c:v>13.765690376569038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2-4B55-B565-4847A234BB36}"/>
            </c:ext>
          </c:extLst>
        </c:ser>
        <c:ser>
          <c:idx val="7"/>
          <c:order val="6"/>
          <c:tx>
            <c:strRef>
              <c:f>Comparison!$A$250</c:f>
              <c:strCache>
                <c:ptCount val="1"/>
                <c:pt idx="0">
                  <c:v>1/19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Comparison!$C$250:$E$250</c:f>
              <c:numCache>
                <c:formatCode>0.0</c:formatCode>
                <c:ptCount val="3"/>
                <c:pt idx="0">
                  <c:v>6.083333333333333</c:v>
                </c:pt>
                <c:pt idx="1">
                  <c:v>6.458333333333333</c:v>
                </c:pt>
                <c:pt idx="2">
                  <c:v>8.8135593220338979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2-4B55-B565-4847A234BB36}"/>
            </c:ext>
          </c:extLst>
        </c:ser>
        <c:ser>
          <c:idx val="9"/>
          <c:order val="7"/>
          <c:tx>
            <c:strRef>
              <c:f>Comparison!$A$251</c:f>
              <c:strCache>
                <c:ptCount val="1"/>
                <c:pt idx="0">
                  <c:v>1/22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Comparison!$C$251:$E$251</c:f>
              <c:numCache>
                <c:formatCode>0.0</c:formatCode>
                <c:ptCount val="3"/>
                <c:pt idx="0">
                  <c:v>14.041666666666666</c:v>
                </c:pt>
                <c:pt idx="1">
                  <c:v>15</c:v>
                </c:pt>
                <c:pt idx="2">
                  <c:v>14.641350210970465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2-4B55-B565-4847A234BB36}"/>
            </c:ext>
          </c:extLst>
        </c:ser>
        <c:ser>
          <c:idx val="10"/>
          <c:order val="8"/>
          <c:tx>
            <c:strRef>
              <c:f>Comparison!$A$252</c:f>
              <c:strCache>
                <c:ptCount val="1"/>
                <c:pt idx="0">
                  <c:v>1/25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Comparison!$C$252:$E$252</c:f>
              <c:numCache>
                <c:formatCode>0.0</c:formatCode>
                <c:ptCount val="3"/>
                <c:pt idx="2">
                  <c:v>12.97071129707113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82-4B55-B565-4847A234BB36}"/>
            </c:ext>
          </c:extLst>
        </c:ser>
        <c:ser>
          <c:idx val="8"/>
          <c:order val="9"/>
          <c:tx>
            <c:strRef>
              <c:f>Comparison!$A$253</c:f>
              <c:strCache>
                <c:ptCount val="1"/>
                <c:pt idx="0">
                  <c:v>1/28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Comparison!$C$253:$E$253</c:f>
              <c:numCache>
                <c:formatCode>0.0</c:formatCode>
                <c:ptCount val="3"/>
                <c:pt idx="2">
                  <c:v>16.059322033898304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82-4B55-B565-4847A234BB36}"/>
            </c:ext>
          </c:extLst>
        </c:ser>
        <c:ser>
          <c:idx val="6"/>
          <c:order val="10"/>
          <c:tx>
            <c:strRef>
              <c:f>Comparison!$A$254</c:f>
              <c:strCache>
                <c:ptCount val="1"/>
                <c:pt idx="0">
                  <c:v>1/31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Comparison!$C$254:$E$254</c:f>
              <c:numCache>
                <c:formatCode>0.0</c:formatCode>
                <c:ptCount val="3"/>
                <c:pt idx="0">
                  <c:v>10.375</c:v>
                </c:pt>
                <c:pt idx="2">
                  <c:v>10.125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82-4B55-B565-4847A234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1007"/>
        <c:axId val="1"/>
      </c:lineChart>
      <c:catAx>
        <c:axId val="794811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607940181849003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672754969255194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10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17389745103187"/>
          <c:y val="0.2244388361503345"/>
          <c:w val="0.13115169979503463"/>
          <c:h val="0.607973556154070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February 2008</a:t>
            </a:r>
          </a:p>
        </c:rich>
      </c:tx>
      <c:layout>
        <c:manualLayout>
          <c:xMode val="edge"/>
          <c:yMode val="edge"/>
          <c:x val="0.3464164684843588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42955516560349"/>
          <c:y val="0.18561182158199596"/>
          <c:w val="0.77126685436140263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Comparison!$A$255:$A$263</c:f>
              <c:numCache>
                <c:formatCode>m/d;@</c:formatCode>
                <c:ptCount val="9"/>
                <c:pt idx="0">
                  <c:v>39481</c:v>
                </c:pt>
                <c:pt idx="1">
                  <c:v>39484</c:v>
                </c:pt>
                <c:pt idx="2">
                  <c:v>39487</c:v>
                </c:pt>
                <c:pt idx="3">
                  <c:v>39490</c:v>
                </c:pt>
                <c:pt idx="4">
                  <c:v>39493</c:v>
                </c:pt>
                <c:pt idx="5">
                  <c:v>39496</c:v>
                </c:pt>
                <c:pt idx="6">
                  <c:v>39499</c:v>
                </c:pt>
                <c:pt idx="7">
                  <c:v>39502</c:v>
                </c:pt>
                <c:pt idx="8">
                  <c:v>39505</c:v>
                </c:pt>
              </c:numCache>
            </c:numRef>
          </c:cat>
          <c:val>
            <c:numRef>
              <c:f>Comparison!$C$255:$C$263</c:f>
              <c:numCache>
                <c:formatCode>0.0</c:formatCode>
                <c:ptCount val="9"/>
                <c:pt idx="1">
                  <c:v>3.375</c:v>
                </c:pt>
                <c:pt idx="2">
                  <c:v>6.125</c:v>
                </c:pt>
                <c:pt idx="3">
                  <c:v>11.708333333333334</c:v>
                </c:pt>
                <c:pt idx="4">
                  <c:v>19.291666666666668</c:v>
                </c:pt>
                <c:pt idx="5">
                  <c:v>7.083333333333333</c:v>
                </c:pt>
                <c:pt idx="6">
                  <c:v>16.333333333333332</c:v>
                </c:pt>
                <c:pt idx="7">
                  <c:v>26.333333333333332</c:v>
                </c:pt>
                <c:pt idx="8">
                  <c:v>10.541666666666666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2-47F3-A801-56F3EE46FB3F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Comparison!$A$255:$A$263</c:f>
              <c:numCache>
                <c:formatCode>m/d;@</c:formatCode>
                <c:ptCount val="9"/>
                <c:pt idx="0">
                  <c:v>39481</c:v>
                </c:pt>
                <c:pt idx="1">
                  <c:v>39484</c:v>
                </c:pt>
                <c:pt idx="2">
                  <c:v>39487</c:v>
                </c:pt>
                <c:pt idx="3">
                  <c:v>39490</c:v>
                </c:pt>
                <c:pt idx="4">
                  <c:v>39493</c:v>
                </c:pt>
                <c:pt idx="5">
                  <c:v>39496</c:v>
                </c:pt>
                <c:pt idx="6">
                  <c:v>39499</c:v>
                </c:pt>
                <c:pt idx="7">
                  <c:v>39502</c:v>
                </c:pt>
                <c:pt idx="8">
                  <c:v>39505</c:v>
                </c:pt>
              </c:numCache>
            </c:numRef>
          </c:cat>
          <c:val>
            <c:numRef>
              <c:f>Comparison!$D$255:$D$263</c:f>
              <c:numCache>
                <c:formatCode>0.0</c:formatCode>
                <c:ptCount val="9"/>
                <c:pt idx="1">
                  <c:v>4.125</c:v>
                </c:pt>
                <c:pt idx="2">
                  <c:v>6.125</c:v>
                </c:pt>
                <c:pt idx="6">
                  <c:v>19.625</c:v>
                </c:pt>
                <c:pt idx="7">
                  <c:v>27.25</c:v>
                </c:pt>
                <c:pt idx="8">
                  <c:v>9.9166666666666661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2-47F3-A801-56F3EE46FB3F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Comparison!$A$255:$A$263</c:f>
              <c:numCache>
                <c:formatCode>m/d;@</c:formatCode>
                <c:ptCount val="9"/>
                <c:pt idx="0">
                  <c:v>39481</c:v>
                </c:pt>
                <c:pt idx="1">
                  <c:v>39484</c:v>
                </c:pt>
                <c:pt idx="2">
                  <c:v>39487</c:v>
                </c:pt>
                <c:pt idx="3">
                  <c:v>39490</c:v>
                </c:pt>
                <c:pt idx="4">
                  <c:v>39493</c:v>
                </c:pt>
                <c:pt idx="5">
                  <c:v>39496</c:v>
                </c:pt>
                <c:pt idx="6">
                  <c:v>39499</c:v>
                </c:pt>
                <c:pt idx="7">
                  <c:v>39502</c:v>
                </c:pt>
                <c:pt idx="8">
                  <c:v>39505</c:v>
                </c:pt>
              </c:numCache>
            </c:numRef>
          </c:cat>
          <c:val>
            <c:numRef>
              <c:f>Comparison!$E$255:$E$263</c:f>
              <c:numCache>
                <c:formatCode>0.0</c:formatCode>
                <c:ptCount val="9"/>
                <c:pt idx="0">
                  <c:v>16.108786610878663</c:v>
                </c:pt>
                <c:pt idx="1">
                  <c:v>4.53781512605042</c:v>
                </c:pt>
                <c:pt idx="2">
                  <c:v>6.9037656903765692</c:v>
                </c:pt>
                <c:pt idx="3">
                  <c:v>13.93305439330544</c:v>
                </c:pt>
                <c:pt idx="6">
                  <c:v>17.605042016806721</c:v>
                </c:pt>
                <c:pt idx="7">
                  <c:v>28.193277310924369</c:v>
                </c:pt>
                <c:pt idx="8">
                  <c:v>11.350210970464135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2-47F3-A801-56F3EE46FB3F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Comparison!$A$255:$A$263</c:f>
              <c:numCache>
                <c:formatCode>m/d;@</c:formatCode>
                <c:ptCount val="9"/>
                <c:pt idx="0">
                  <c:v>39481</c:v>
                </c:pt>
                <c:pt idx="1">
                  <c:v>39484</c:v>
                </c:pt>
                <c:pt idx="2">
                  <c:v>39487</c:v>
                </c:pt>
                <c:pt idx="3">
                  <c:v>39490</c:v>
                </c:pt>
                <c:pt idx="4">
                  <c:v>39493</c:v>
                </c:pt>
                <c:pt idx="5">
                  <c:v>39496</c:v>
                </c:pt>
                <c:pt idx="6">
                  <c:v>39499</c:v>
                </c:pt>
                <c:pt idx="7">
                  <c:v>39502</c:v>
                </c:pt>
                <c:pt idx="8">
                  <c:v>39505</c:v>
                </c:pt>
              </c:numCache>
            </c:numRef>
          </c:cat>
          <c:val>
            <c:numRef>
              <c:f>Comparison!$B$255:$B$263</c:f>
              <c:numCache>
                <c:formatCode>0.0</c:formatCode>
                <c:ptCount val="9"/>
                <c:pt idx="0">
                  <c:v>14</c:v>
                </c:pt>
                <c:pt idx="1">
                  <c:v>2.875</c:v>
                </c:pt>
                <c:pt idx="2">
                  <c:v>4.583333333333333</c:v>
                </c:pt>
                <c:pt idx="3">
                  <c:v>11.666666666666666</c:v>
                </c:pt>
                <c:pt idx="4">
                  <c:v>19.208333333333332</c:v>
                </c:pt>
                <c:pt idx="5">
                  <c:v>4.833333333333333</c:v>
                </c:pt>
                <c:pt idx="6">
                  <c:v>14.083333333333334</c:v>
                </c:pt>
                <c:pt idx="7">
                  <c:v>21.75</c:v>
                </c:pt>
                <c:pt idx="8">
                  <c:v>8.9166666666666661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F2-47F3-A801-56F3EE46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15999"/>
        <c:axId val="1"/>
      </c:lineChart>
      <c:dateAx>
        <c:axId val="794815999"/>
        <c:scaling>
          <c:orientation val="minMax"/>
          <c:max val="39505"/>
          <c:min val="3948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0491834321540974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046758967937821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5999"/>
        <c:crossesAt val="39481"/>
        <c:crossBetween val="between"/>
        <c:majorUnit val="5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706359511128442"/>
          <c:y val="0.93752909880702029"/>
          <c:w val="0.76799877447004083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February 2008</a:t>
            </a:r>
          </a:p>
        </c:rich>
      </c:tx>
      <c:layout>
        <c:manualLayout>
          <c:xMode val="edge"/>
          <c:yMode val="edge"/>
          <c:x val="0.39772144085686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2695862542687"/>
          <c:y val="0.21307484444652011"/>
          <c:w val="0.66450578184315978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Comparison!$A$255</c:f>
              <c:strCache>
                <c:ptCount val="1"/>
                <c:pt idx="0">
                  <c:v>2/3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Comparison!$C$255:$E$255</c:f>
              <c:numCache>
                <c:formatCode>0.0</c:formatCode>
                <c:ptCount val="3"/>
                <c:pt idx="2">
                  <c:v>16.108786610878663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E-4D21-88BF-D4638D41E0E9}"/>
            </c:ext>
          </c:extLst>
        </c:ser>
        <c:ser>
          <c:idx val="1"/>
          <c:order val="1"/>
          <c:tx>
            <c:strRef>
              <c:f>Comparison!$A$256</c:f>
              <c:strCache>
                <c:ptCount val="1"/>
                <c:pt idx="0">
                  <c:v>2/6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Comparison!$C$256:$E$256</c:f>
              <c:numCache>
                <c:formatCode>0.0</c:formatCode>
                <c:ptCount val="3"/>
                <c:pt idx="0">
                  <c:v>3.375</c:v>
                </c:pt>
                <c:pt idx="1">
                  <c:v>4.125</c:v>
                </c:pt>
                <c:pt idx="2">
                  <c:v>4.53781512605042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E-4D21-88BF-D4638D41E0E9}"/>
            </c:ext>
          </c:extLst>
        </c:ser>
        <c:ser>
          <c:idx val="2"/>
          <c:order val="2"/>
          <c:tx>
            <c:strRef>
              <c:f>Comparison!$A$257</c:f>
              <c:strCache>
                <c:ptCount val="1"/>
                <c:pt idx="0">
                  <c:v>2/9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Comparison!$C$257:$E$257</c:f>
              <c:numCache>
                <c:formatCode>0.0</c:formatCode>
                <c:ptCount val="3"/>
                <c:pt idx="0">
                  <c:v>6.125</c:v>
                </c:pt>
                <c:pt idx="1">
                  <c:v>6.125</c:v>
                </c:pt>
                <c:pt idx="2">
                  <c:v>6.9037656903765692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8E-4D21-88BF-D4638D41E0E9}"/>
            </c:ext>
          </c:extLst>
        </c:ser>
        <c:ser>
          <c:idx val="3"/>
          <c:order val="3"/>
          <c:tx>
            <c:strRef>
              <c:f>Comparison!$A$258</c:f>
              <c:strCache>
                <c:ptCount val="1"/>
                <c:pt idx="0">
                  <c:v>2/12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Comparison!$C$258:$E$258</c:f>
              <c:numCache>
                <c:formatCode>0.0</c:formatCode>
                <c:ptCount val="3"/>
                <c:pt idx="0">
                  <c:v>11.708333333333334</c:v>
                </c:pt>
                <c:pt idx="2">
                  <c:v>13.93305439330544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8E-4D21-88BF-D4638D41E0E9}"/>
            </c:ext>
          </c:extLst>
        </c:ser>
        <c:ser>
          <c:idx val="4"/>
          <c:order val="4"/>
          <c:tx>
            <c:strRef>
              <c:f>Comparison!$A$259</c:f>
              <c:strCache>
                <c:ptCount val="1"/>
                <c:pt idx="0">
                  <c:v>2/15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Comparison!$C$259:$E$259</c:f>
              <c:numCache>
                <c:formatCode>0.0</c:formatCode>
                <c:ptCount val="3"/>
                <c:pt idx="0">
                  <c:v>19.291666666666668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8E-4D21-88BF-D4638D41E0E9}"/>
            </c:ext>
          </c:extLst>
        </c:ser>
        <c:ser>
          <c:idx val="5"/>
          <c:order val="5"/>
          <c:tx>
            <c:strRef>
              <c:f>Comparison!$A$260</c:f>
              <c:strCache>
                <c:ptCount val="1"/>
                <c:pt idx="0">
                  <c:v>2/18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Comparison!$C$260:$E$260</c:f>
              <c:numCache>
                <c:formatCode>0.0</c:formatCode>
                <c:ptCount val="3"/>
                <c:pt idx="0">
                  <c:v>7.083333333333333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8E-4D21-88BF-D4638D41E0E9}"/>
            </c:ext>
          </c:extLst>
        </c:ser>
        <c:ser>
          <c:idx val="7"/>
          <c:order val="6"/>
          <c:tx>
            <c:strRef>
              <c:f>Comparison!$A$261</c:f>
              <c:strCache>
                <c:ptCount val="1"/>
                <c:pt idx="0">
                  <c:v>2/21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Comparison!$C$261:$E$261</c:f>
              <c:numCache>
                <c:formatCode>0.0</c:formatCode>
                <c:ptCount val="3"/>
                <c:pt idx="0">
                  <c:v>16.333333333333332</c:v>
                </c:pt>
                <c:pt idx="1">
                  <c:v>19.625</c:v>
                </c:pt>
                <c:pt idx="2">
                  <c:v>17.605042016806721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8E-4D21-88BF-D4638D41E0E9}"/>
            </c:ext>
          </c:extLst>
        </c:ser>
        <c:ser>
          <c:idx val="9"/>
          <c:order val="7"/>
          <c:tx>
            <c:strRef>
              <c:f>Comparison!$A$262</c:f>
              <c:strCache>
                <c:ptCount val="1"/>
                <c:pt idx="0">
                  <c:v>2/24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Comparison!$C$262:$E$262</c:f>
              <c:numCache>
                <c:formatCode>0.0</c:formatCode>
                <c:ptCount val="3"/>
                <c:pt idx="0">
                  <c:v>26.333333333333332</c:v>
                </c:pt>
                <c:pt idx="1">
                  <c:v>27.25</c:v>
                </c:pt>
                <c:pt idx="2">
                  <c:v>28.193277310924369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B8E-4D21-88BF-D4638D41E0E9}"/>
            </c:ext>
          </c:extLst>
        </c:ser>
        <c:ser>
          <c:idx val="10"/>
          <c:order val="8"/>
          <c:tx>
            <c:strRef>
              <c:f>Comparison!$A$263</c:f>
              <c:strCache>
                <c:ptCount val="1"/>
                <c:pt idx="0">
                  <c:v>2/27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Comparison!$C$263:$E$263</c:f>
              <c:numCache>
                <c:formatCode>0.0</c:formatCode>
                <c:ptCount val="3"/>
                <c:pt idx="0">
                  <c:v>10.541666666666666</c:v>
                </c:pt>
                <c:pt idx="1">
                  <c:v>9.9166666666666661</c:v>
                </c:pt>
                <c:pt idx="2">
                  <c:v>11.350210970464135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8E-4D21-88BF-D4638D41E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6831"/>
        <c:axId val="1"/>
      </c:lineChart>
      <c:catAx>
        <c:axId val="794816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3658570696563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640564980586004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68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72401167490495"/>
          <c:y val="0.2244388361503345"/>
          <c:w val="0.13093709987057336"/>
          <c:h val="0.59945056237620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March 2008</a:t>
            </a:r>
          </a:p>
        </c:rich>
      </c:tx>
      <c:layout>
        <c:manualLayout>
          <c:xMode val="edge"/>
          <c:yMode val="edge"/>
          <c:x val="0.34748286061853295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18849270798856"/>
          <c:y val="0.18561182158199596"/>
          <c:w val="0.79611096705091111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Comparison!$A$264:$A$274</c:f>
              <c:numCache>
                <c:formatCode>m/d;@</c:formatCode>
                <c:ptCount val="11"/>
                <c:pt idx="0">
                  <c:v>39508</c:v>
                </c:pt>
                <c:pt idx="1">
                  <c:v>39511</c:v>
                </c:pt>
                <c:pt idx="2">
                  <c:v>39514</c:v>
                </c:pt>
                <c:pt idx="3">
                  <c:v>39517</c:v>
                </c:pt>
                <c:pt idx="4">
                  <c:v>39520</c:v>
                </c:pt>
                <c:pt idx="5">
                  <c:v>39523</c:v>
                </c:pt>
                <c:pt idx="6">
                  <c:v>39526</c:v>
                </c:pt>
                <c:pt idx="7">
                  <c:v>39529</c:v>
                </c:pt>
                <c:pt idx="8">
                  <c:v>39532</c:v>
                </c:pt>
                <c:pt idx="9">
                  <c:v>39535</c:v>
                </c:pt>
                <c:pt idx="10">
                  <c:v>39538</c:v>
                </c:pt>
              </c:numCache>
            </c:numRef>
          </c:cat>
          <c:val>
            <c:numRef>
              <c:f>Comparison!$C$264:$C$274</c:f>
              <c:numCache>
                <c:formatCode>0.0</c:formatCode>
                <c:ptCount val="11"/>
                <c:pt idx="0">
                  <c:v>3.875</c:v>
                </c:pt>
                <c:pt idx="1">
                  <c:v>4.083333333333333</c:v>
                </c:pt>
                <c:pt idx="2">
                  <c:v>15.291666666666666</c:v>
                </c:pt>
                <c:pt idx="4">
                  <c:v>7.208333333333333</c:v>
                </c:pt>
                <c:pt idx="5">
                  <c:v>12.458333333333334</c:v>
                </c:pt>
                <c:pt idx="6">
                  <c:v>7.208333333333333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7-41FF-93C5-919CD1484F7B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Comparison!$A$264:$A$274</c:f>
              <c:numCache>
                <c:formatCode>m/d;@</c:formatCode>
                <c:ptCount val="11"/>
                <c:pt idx="0">
                  <c:v>39508</c:v>
                </c:pt>
                <c:pt idx="1">
                  <c:v>39511</c:v>
                </c:pt>
                <c:pt idx="2">
                  <c:v>39514</c:v>
                </c:pt>
                <c:pt idx="3">
                  <c:v>39517</c:v>
                </c:pt>
                <c:pt idx="4">
                  <c:v>39520</c:v>
                </c:pt>
                <c:pt idx="5">
                  <c:v>39523</c:v>
                </c:pt>
                <c:pt idx="6">
                  <c:v>39526</c:v>
                </c:pt>
                <c:pt idx="7">
                  <c:v>39529</c:v>
                </c:pt>
                <c:pt idx="8">
                  <c:v>39532</c:v>
                </c:pt>
                <c:pt idx="9">
                  <c:v>39535</c:v>
                </c:pt>
                <c:pt idx="10">
                  <c:v>39538</c:v>
                </c:pt>
              </c:numCache>
            </c:numRef>
          </c:cat>
          <c:val>
            <c:numRef>
              <c:f>Comparison!$D$264:$D$274</c:f>
              <c:numCache>
                <c:formatCode>0.0</c:formatCode>
                <c:ptCount val="11"/>
                <c:pt idx="4">
                  <c:v>6.291666666666667</c:v>
                </c:pt>
                <c:pt idx="5">
                  <c:v>12.541666666666666</c:v>
                </c:pt>
                <c:pt idx="6">
                  <c:v>7.625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7-41FF-93C5-919CD1484F7B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Comparison!$A$264:$A$274</c:f>
              <c:numCache>
                <c:formatCode>m/d;@</c:formatCode>
                <c:ptCount val="11"/>
                <c:pt idx="0">
                  <c:v>39508</c:v>
                </c:pt>
                <c:pt idx="1">
                  <c:v>39511</c:v>
                </c:pt>
                <c:pt idx="2">
                  <c:v>39514</c:v>
                </c:pt>
                <c:pt idx="3">
                  <c:v>39517</c:v>
                </c:pt>
                <c:pt idx="4">
                  <c:v>39520</c:v>
                </c:pt>
                <c:pt idx="5">
                  <c:v>39523</c:v>
                </c:pt>
                <c:pt idx="6">
                  <c:v>39526</c:v>
                </c:pt>
                <c:pt idx="7">
                  <c:v>39529</c:v>
                </c:pt>
                <c:pt idx="8">
                  <c:v>39532</c:v>
                </c:pt>
                <c:pt idx="9">
                  <c:v>39535</c:v>
                </c:pt>
                <c:pt idx="10">
                  <c:v>39538</c:v>
                </c:pt>
              </c:numCache>
            </c:numRef>
          </c:cat>
          <c:val>
            <c:numRef>
              <c:f>Comparison!$E$264:$E$274</c:f>
              <c:numCache>
                <c:formatCode>0.0</c:formatCode>
                <c:ptCount val="11"/>
                <c:pt idx="2">
                  <c:v>13.991596638655462</c:v>
                </c:pt>
                <c:pt idx="4">
                  <c:v>7.6595744680851068</c:v>
                </c:pt>
                <c:pt idx="5">
                  <c:v>12</c:v>
                </c:pt>
                <c:pt idx="6">
                  <c:v>7.458333333333333</c:v>
                </c:pt>
                <c:pt idx="9">
                  <c:v>7.791666666666667</c:v>
                </c:pt>
                <c:pt idx="10">
                  <c:v>19.166666666666668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7-41FF-93C5-919CD1484F7B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Comparison!$A$264:$A$274</c:f>
              <c:numCache>
                <c:formatCode>m/d;@</c:formatCode>
                <c:ptCount val="11"/>
                <c:pt idx="0">
                  <c:v>39508</c:v>
                </c:pt>
                <c:pt idx="1">
                  <c:v>39511</c:v>
                </c:pt>
                <c:pt idx="2">
                  <c:v>39514</c:v>
                </c:pt>
                <c:pt idx="3">
                  <c:v>39517</c:v>
                </c:pt>
                <c:pt idx="4">
                  <c:v>39520</c:v>
                </c:pt>
                <c:pt idx="5">
                  <c:v>39523</c:v>
                </c:pt>
                <c:pt idx="6">
                  <c:v>39526</c:v>
                </c:pt>
                <c:pt idx="7">
                  <c:v>39529</c:v>
                </c:pt>
                <c:pt idx="8">
                  <c:v>39532</c:v>
                </c:pt>
                <c:pt idx="9">
                  <c:v>39535</c:v>
                </c:pt>
                <c:pt idx="10">
                  <c:v>39538</c:v>
                </c:pt>
              </c:numCache>
            </c:numRef>
          </c:cat>
          <c:val>
            <c:numRef>
              <c:f>Comparison!$B$264:$B$274</c:f>
              <c:numCache>
                <c:formatCode>0.0</c:formatCode>
                <c:ptCount val="11"/>
                <c:pt idx="0">
                  <c:v>4.416666666666667</c:v>
                </c:pt>
                <c:pt idx="1">
                  <c:v>2.2083333333333335</c:v>
                </c:pt>
                <c:pt idx="2">
                  <c:v>14.625</c:v>
                </c:pt>
                <c:pt idx="3">
                  <c:v>17.083333333333332</c:v>
                </c:pt>
                <c:pt idx="4">
                  <c:v>7.708333333333333</c:v>
                </c:pt>
                <c:pt idx="5">
                  <c:v>13.083333333333334</c:v>
                </c:pt>
                <c:pt idx="6">
                  <c:v>7.083333333333333</c:v>
                </c:pt>
                <c:pt idx="7">
                  <c:v>12.25</c:v>
                </c:pt>
                <c:pt idx="8">
                  <c:v>8.9583333333333339</c:v>
                </c:pt>
                <c:pt idx="9">
                  <c:v>8.5833333333333339</c:v>
                </c:pt>
                <c:pt idx="10">
                  <c:v>16.583333333333332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F7-41FF-93C5-919CD1484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20159"/>
        <c:axId val="1"/>
      </c:lineChart>
      <c:dateAx>
        <c:axId val="794820159"/>
        <c:scaling>
          <c:orientation val="minMax"/>
          <c:max val="39538"/>
          <c:min val="39508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14197731374215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996123717146135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20159"/>
        <c:crossesAt val="39508"/>
        <c:crossBetween val="between"/>
        <c:majorUnit val="5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087086710032095"/>
          <c:y val="0.93752909880702029"/>
          <c:w val="0.76674621826624645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March 2008</a:t>
            </a:r>
          </a:p>
        </c:rich>
      </c:tx>
      <c:layout>
        <c:manualLayout>
          <c:xMode val="edge"/>
          <c:yMode val="edge"/>
          <c:x val="0.39805548352545561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1586980106593"/>
          <c:y val="0.21247137642867137"/>
          <c:w val="0.66560097245240113"/>
          <c:h val="0.62608232254315166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Comparison!$A$264</c:f>
              <c:strCache>
                <c:ptCount val="1"/>
                <c:pt idx="0">
                  <c:v>3/1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Comparison!$C$264:$E$264</c:f>
              <c:numCache>
                <c:formatCode>0.0</c:formatCode>
                <c:ptCount val="3"/>
                <c:pt idx="0">
                  <c:v>3.875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E-4767-A9FE-537FD467BF66}"/>
            </c:ext>
          </c:extLst>
        </c:ser>
        <c:ser>
          <c:idx val="1"/>
          <c:order val="1"/>
          <c:tx>
            <c:strRef>
              <c:f>Comparison!$A$265</c:f>
              <c:strCache>
                <c:ptCount val="1"/>
                <c:pt idx="0">
                  <c:v>3/4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Comparison!$C$265:$E$265</c:f>
              <c:numCache>
                <c:formatCode>0.0</c:formatCode>
                <c:ptCount val="3"/>
                <c:pt idx="0">
                  <c:v>4.083333333333333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E-4767-A9FE-537FD467BF66}"/>
            </c:ext>
          </c:extLst>
        </c:ser>
        <c:ser>
          <c:idx val="2"/>
          <c:order val="2"/>
          <c:tx>
            <c:strRef>
              <c:f>Comparison!$A$266</c:f>
              <c:strCache>
                <c:ptCount val="1"/>
                <c:pt idx="0">
                  <c:v>3/7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Comparison!$C$266:$E$266</c:f>
              <c:numCache>
                <c:formatCode>0.0</c:formatCode>
                <c:ptCount val="3"/>
                <c:pt idx="0">
                  <c:v>15.291666666666666</c:v>
                </c:pt>
                <c:pt idx="2">
                  <c:v>13.991596638655462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DE-4767-A9FE-537FD467BF66}"/>
            </c:ext>
          </c:extLst>
        </c:ser>
        <c:ser>
          <c:idx val="3"/>
          <c:order val="3"/>
          <c:tx>
            <c:strRef>
              <c:f>Comparison!$A$267</c:f>
              <c:strCache>
                <c:ptCount val="1"/>
                <c:pt idx="0">
                  <c:v>3/10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Comparison!$C$267:$E$267</c:f>
              <c:numCache>
                <c:formatCode>0.0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DE-4767-A9FE-537FD467BF66}"/>
            </c:ext>
          </c:extLst>
        </c:ser>
        <c:ser>
          <c:idx val="4"/>
          <c:order val="4"/>
          <c:tx>
            <c:strRef>
              <c:f>Comparison!$A$268</c:f>
              <c:strCache>
                <c:ptCount val="1"/>
                <c:pt idx="0">
                  <c:v>3/13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Comparison!$C$268:$E$268</c:f>
              <c:numCache>
                <c:formatCode>0.0</c:formatCode>
                <c:ptCount val="3"/>
                <c:pt idx="0">
                  <c:v>7.208333333333333</c:v>
                </c:pt>
                <c:pt idx="1">
                  <c:v>6.291666666666667</c:v>
                </c:pt>
                <c:pt idx="2">
                  <c:v>7.6595744680851068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DE-4767-A9FE-537FD467BF66}"/>
            </c:ext>
          </c:extLst>
        </c:ser>
        <c:ser>
          <c:idx val="5"/>
          <c:order val="5"/>
          <c:tx>
            <c:strRef>
              <c:f>Comparison!$A$269</c:f>
              <c:strCache>
                <c:ptCount val="1"/>
                <c:pt idx="0">
                  <c:v>3/16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Comparison!$C$269:$E$269</c:f>
              <c:numCache>
                <c:formatCode>0.0</c:formatCode>
                <c:ptCount val="3"/>
                <c:pt idx="0">
                  <c:v>12.458333333333334</c:v>
                </c:pt>
                <c:pt idx="1">
                  <c:v>12.541666666666666</c:v>
                </c:pt>
                <c:pt idx="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DE-4767-A9FE-537FD467BF66}"/>
            </c:ext>
          </c:extLst>
        </c:ser>
        <c:ser>
          <c:idx val="7"/>
          <c:order val="6"/>
          <c:tx>
            <c:strRef>
              <c:f>Comparison!$A$270</c:f>
              <c:strCache>
                <c:ptCount val="1"/>
                <c:pt idx="0">
                  <c:v>3/19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Comparison!$C$270:$E$270</c:f>
              <c:numCache>
                <c:formatCode>0.0</c:formatCode>
                <c:ptCount val="3"/>
                <c:pt idx="0">
                  <c:v>7.208333333333333</c:v>
                </c:pt>
                <c:pt idx="1">
                  <c:v>7.625</c:v>
                </c:pt>
                <c:pt idx="2">
                  <c:v>7.458333333333333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DE-4767-A9FE-537FD467BF66}"/>
            </c:ext>
          </c:extLst>
        </c:ser>
        <c:ser>
          <c:idx val="9"/>
          <c:order val="7"/>
          <c:tx>
            <c:strRef>
              <c:f>Comparison!$A$271</c:f>
              <c:strCache>
                <c:ptCount val="1"/>
                <c:pt idx="0">
                  <c:v>3/22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Comparison!$C$271:$E$271</c:f>
              <c:numCache>
                <c:formatCode>0.0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DE-4767-A9FE-537FD467BF66}"/>
            </c:ext>
          </c:extLst>
        </c:ser>
        <c:ser>
          <c:idx val="10"/>
          <c:order val="8"/>
          <c:tx>
            <c:strRef>
              <c:f>Comparison!$A$272</c:f>
              <c:strCache>
                <c:ptCount val="1"/>
                <c:pt idx="0">
                  <c:v>3/25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Comparison!$C$272:$E$272</c:f>
              <c:numCache>
                <c:formatCode>0.0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DE-4767-A9FE-537FD467BF66}"/>
            </c:ext>
          </c:extLst>
        </c:ser>
        <c:ser>
          <c:idx val="6"/>
          <c:order val="9"/>
          <c:tx>
            <c:strRef>
              <c:f>Comparison!$A$273</c:f>
              <c:strCache>
                <c:ptCount val="1"/>
                <c:pt idx="0">
                  <c:v>3/28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Comparison!$C$273:$E$273</c:f>
              <c:numCache>
                <c:formatCode>0.0</c:formatCode>
                <c:ptCount val="3"/>
                <c:pt idx="2">
                  <c:v>7.791666666666667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DE-4767-A9FE-537FD467BF66}"/>
            </c:ext>
          </c:extLst>
        </c:ser>
        <c:ser>
          <c:idx val="8"/>
          <c:order val="10"/>
          <c:tx>
            <c:strRef>
              <c:f>Comparison!$A$274</c:f>
              <c:strCache>
                <c:ptCount val="1"/>
                <c:pt idx="0">
                  <c:v>3/31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Comparison!$C$274:$E$274</c:f>
              <c:numCache>
                <c:formatCode>0.0</c:formatCode>
                <c:ptCount val="3"/>
                <c:pt idx="2">
                  <c:v>19.166666666666668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DE-4767-A9FE-537FD467B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5167"/>
        <c:axId val="1"/>
      </c:lineChart>
      <c:catAx>
        <c:axId val="794815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57710697252722"/>
              <c:y val="0.91787634617186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576499189776508E-2"/>
              <c:y val="0.467437028143077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516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89534036294566"/>
          <c:y val="0.22380318317153383"/>
          <c:w val="0.12561586980106593"/>
          <c:h val="0.6062516607431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April 2008</a:t>
            </a:r>
          </a:p>
        </c:rich>
      </c:tx>
      <c:layout>
        <c:manualLayout>
          <c:xMode val="edge"/>
          <c:yMode val="edge"/>
          <c:x val="0.34691704701620013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016013039888"/>
          <c:y val="0.18561182158199596"/>
          <c:w val="0.79644336145972716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Comparison!$A$275:$A$284</c:f>
              <c:numCache>
                <c:formatCode>m/d;@</c:formatCode>
                <c:ptCount val="10"/>
                <c:pt idx="0">
                  <c:v>39541</c:v>
                </c:pt>
                <c:pt idx="1">
                  <c:v>39544</c:v>
                </c:pt>
                <c:pt idx="2">
                  <c:v>39547</c:v>
                </c:pt>
                <c:pt idx="3">
                  <c:v>39550</c:v>
                </c:pt>
                <c:pt idx="4">
                  <c:v>39553</c:v>
                </c:pt>
                <c:pt idx="5">
                  <c:v>39556</c:v>
                </c:pt>
                <c:pt idx="6">
                  <c:v>39559</c:v>
                </c:pt>
                <c:pt idx="7">
                  <c:v>39562</c:v>
                </c:pt>
                <c:pt idx="8">
                  <c:v>39565</c:v>
                </c:pt>
                <c:pt idx="9">
                  <c:v>39568</c:v>
                </c:pt>
              </c:numCache>
            </c:numRef>
          </c:cat>
          <c:val>
            <c:numRef>
              <c:f>Comparison!$C$275:$C$284</c:f>
              <c:numCache>
                <c:formatCode>0.0</c:formatCode>
                <c:ptCount val="10"/>
                <c:pt idx="0">
                  <c:v>10.333333333333334</c:v>
                </c:pt>
                <c:pt idx="1">
                  <c:v>14.625</c:v>
                </c:pt>
                <c:pt idx="2">
                  <c:v>8.625</c:v>
                </c:pt>
                <c:pt idx="3">
                  <c:v>3.4439834024896263</c:v>
                </c:pt>
                <c:pt idx="4">
                  <c:v>7.6348547717842319</c:v>
                </c:pt>
                <c:pt idx="5">
                  <c:v>13.278008298755186</c:v>
                </c:pt>
                <c:pt idx="6">
                  <c:v>15.726141078838173</c:v>
                </c:pt>
                <c:pt idx="7">
                  <c:v>19.460580912863069</c:v>
                </c:pt>
                <c:pt idx="8">
                  <c:v>7.9253112033195015</c:v>
                </c:pt>
                <c:pt idx="9">
                  <c:v>11.576763485477178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3-4621-89E6-4D6E35DF5BDC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Comparison!$A$275:$A$284</c:f>
              <c:numCache>
                <c:formatCode>m/d;@</c:formatCode>
                <c:ptCount val="10"/>
                <c:pt idx="0">
                  <c:v>39541</c:v>
                </c:pt>
                <c:pt idx="1">
                  <c:v>39544</c:v>
                </c:pt>
                <c:pt idx="2">
                  <c:v>39547</c:v>
                </c:pt>
                <c:pt idx="3">
                  <c:v>39550</c:v>
                </c:pt>
                <c:pt idx="4">
                  <c:v>39553</c:v>
                </c:pt>
                <c:pt idx="5">
                  <c:v>39556</c:v>
                </c:pt>
                <c:pt idx="6">
                  <c:v>39559</c:v>
                </c:pt>
                <c:pt idx="7">
                  <c:v>39562</c:v>
                </c:pt>
                <c:pt idx="8">
                  <c:v>39565</c:v>
                </c:pt>
                <c:pt idx="9">
                  <c:v>39568</c:v>
                </c:pt>
              </c:numCache>
            </c:numRef>
          </c:cat>
          <c:val>
            <c:numRef>
              <c:f>Comparison!$D$275:$D$284</c:f>
              <c:numCache>
                <c:formatCode>0.0</c:formatCode>
                <c:ptCount val="10"/>
                <c:pt idx="0">
                  <c:v>11.041666666666666</c:v>
                </c:pt>
                <c:pt idx="1">
                  <c:v>15.875</c:v>
                </c:pt>
                <c:pt idx="2">
                  <c:v>7.666666666666667</c:v>
                </c:pt>
                <c:pt idx="4">
                  <c:v>7.458333333333333</c:v>
                </c:pt>
                <c:pt idx="5">
                  <c:v>14</c:v>
                </c:pt>
                <c:pt idx="6">
                  <c:v>17.333333333333332</c:v>
                </c:pt>
                <c:pt idx="7">
                  <c:v>19.083333333333332</c:v>
                </c:pt>
                <c:pt idx="8">
                  <c:v>7.958333333333333</c:v>
                </c:pt>
                <c:pt idx="9">
                  <c:v>11.458333333333334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3-4621-89E6-4D6E35DF5BDC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Comparison!$A$275:$A$284</c:f>
              <c:numCache>
                <c:formatCode>m/d;@</c:formatCode>
                <c:ptCount val="10"/>
                <c:pt idx="0">
                  <c:v>39541</c:v>
                </c:pt>
                <c:pt idx="1">
                  <c:v>39544</c:v>
                </c:pt>
                <c:pt idx="2">
                  <c:v>39547</c:v>
                </c:pt>
                <c:pt idx="3">
                  <c:v>39550</c:v>
                </c:pt>
                <c:pt idx="4">
                  <c:v>39553</c:v>
                </c:pt>
                <c:pt idx="5">
                  <c:v>39556</c:v>
                </c:pt>
                <c:pt idx="6">
                  <c:v>39559</c:v>
                </c:pt>
                <c:pt idx="7">
                  <c:v>39562</c:v>
                </c:pt>
                <c:pt idx="8">
                  <c:v>39565</c:v>
                </c:pt>
                <c:pt idx="9">
                  <c:v>39568</c:v>
                </c:pt>
              </c:numCache>
            </c:numRef>
          </c:cat>
          <c:val>
            <c:numRef>
              <c:f>Comparison!$E$275:$E$284</c:f>
              <c:numCache>
                <c:formatCode>0.0</c:formatCode>
                <c:ptCount val="10"/>
                <c:pt idx="3">
                  <c:v>3.9166666666666665</c:v>
                </c:pt>
                <c:pt idx="4">
                  <c:v>7.875</c:v>
                </c:pt>
                <c:pt idx="7">
                  <c:v>19.333333333333332</c:v>
                </c:pt>
                <c:pt idx="8">
                  <c:v>7.5</c:v>
                </c:pt>
                <c:pt idx="9">
                  <c:v>11.208333333333334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621-89E6-4D6E35DF5BDC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Comparison!$A$275:$A$284</c:f>
              <c:numCache>
                <c:formatCode>m/d;@</c:formatCode>
                <c:ptCount val="10"/>
                <c:pt idx="0">
                  <c:v>39541</c:v>
                </c:pt>
                <c:pt idx="1">
                  <c:v>39544</c:v>
                </c:pt>
                <c:pt idx="2">
                  <c:v>39547</c:v>
                </c:pt>
                <c:pt idx="3">
                  <c:v>39550</c:v>
                </c:pt>
                <c:pt idx="4">
                  <c:v>39553</c:v>
                </c:pt>
                <c:pt idx="5">
                  <c:v>39556</c:v>
                </c:pt>
                <c:pt idx="6">
                  <c:v>39559</c:v>
                </c:pt>
                <c:pt idx="7">
                  <c:v>39562</c:v>
                </c:pt>
                <c:pt idx="8">
                  <c:v>39565</c:v>
                </c:pt>
                <c:pt idx="9">
                  <c:v>39568</c:v>
                </c:pt>
              </c:numCache>
            </c:numRef>
          </c:cat>
          <c:val>
            <c:numRef>
              <c:f>Comparison!$B$275:$B$284</c:f>
              <c:numCache>
                <c:formatCode>0.0</c:formatCode>
                <c:ptCount val="10"/>
                <c:pt idx="0">
                  <c:v>8.25</c:v>
                </c:pt>
                <c:pt idx="1">
                  <c:v>13.666666666666666</c:v>
                </c:pt>
                <c:pt idx="2">
                  <c:v>9.625</c:v>
                </c:pt>
                <c:pt idx="3">
                  <c:v>3.25</c:v>
                </c:pt>
                <c:pt idx="4">
                  <c:v>6.958333333333333</c:v>
                </c:pt>
                <c:pt idx="5">
                  <c:v>13.166666666666666</c:v>
                </c:pt>
                <c:pt idx="6">
                  <c:v>14.75</c:v>
                </c:pt>
                <c:pt idx="7">
                  <c:v>18.833333333333332</c:v>
                </c:pt>
                <c:pt idx="8">
                  <c:v>7.916666666666667</c:v>
                </c:pt>
                <c:pt idx="9">
                  <c:v>12.333333333333334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13-4621-89E6-4D6E35DF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9759"/>
        <c:axId val="1"/>
      </c:lineChart>
      <c:dateAx>
        <c:axId val="794809759"/>
        <c:scaling>
          <c:orientation val="minMax"/>
          <c:max val="39568"/>
          <c:min val="3954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724942627907625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94565208125729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09759"/>
        <c:crossesAt val="39541"/>
        <c:crossBetween val="between"/>
        <c:majorUnit val="5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056006807932122"/>
          <c:y val="0.93752909880702029"/>
          <c:w val="0.76549770937846984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April 2008</a:t>
            </a:r>
          </a:p>
        </c:rich>
      </c:tx>
      <c:layout>
        <c:manualLayout>
          <c:xMode val="edge"/>
          <c:yMode val="edge"/>
          <c:x val="0.39740732146456731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1132685562165"/>
          <c:y val="0.21653085589853316"/>
          <c:w val="0.66614587901232791"/>
          <c:h val="0.621101665603687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Comparison!$A$275</c:f>
              <c:strCache>
                <c:ptCount val="1"/>
                <c:pt idx="0">
                  <c:v>4/3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Comparison!$C$275:$E$275</c:f>
              <c:numCache>
                <c:formatCode>0.0</c:formatCode>
                <c:ptCount val="3"/>
                <c:pt idx="0">
                  <c:v>10.333333333333334</c:v>
                </c:pt>
                <c:pt idx="1">
                  <c:v>11.041666666666666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9-4E08-9DD6-A6B6B29E1AEA}"/>
            </c:ext>
          </c:extLst>
        </c:ser>
        <c:ser>
          <c:idx val="1"/>
          <c:order val="1"/>
          <c:tx>
            <c:strRef>
              <c:f>Comparison!$A$276</c:f>
              <c:strCache>
                <c:ptCount val="1"/>
                <c:pt idx="0">
                  <c:v>4/6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Comparison!$C$276:$E$276</c:f>
              <c:numCache>
                <c:formatCode>0.0</c:formatCode>
                <c:ptCount val="3"/>
                <c:pt idx="0">
                  <c:v>14.625</c:v>
                </c:pt>
                <c:pt idx="1">
                  <c:v>15.875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9-4E08-9DD6-A6B6B29E1AEA}"/>
            </c:ext>
          </c:extLst>
        </c:ser>
        <c:ser>
          <c:idx val="2"/>
          <c:order val="2"/>
          <c:tx>
            <c:strRef>
              <c:f>Comparison!$A$277</c:f>
              <c:strCache>
                <c:ptCount val="1"/>
                <c:pt idx="0">
                  <c:v>4/9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Comparison!$C$277:$E$277</c:f>
              <c:numCache>
                <c:formatCode>0.0</c:formatCode>
                <c:ptCount val="3"/>
                <c:pt idx="0">
                  <c:v>8.625</c:v>
                </c:pt>
                <c:pt idx="1">
                  <c:v>7.666666666666667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9-4E08-9DD6-A6B6B29E1AEA}"/>
            </c:ext>
          </c:extLst>
        </c:ser>
        <c:ser>
          <c:idx val="3"/>
          <c:order val="3"/>
          <c:tx>
            <c:strRef>
              <c:f>Comparison!$A$278</c:f>
              <c:strCache>
                <c:ptCount val="1"/>
                <c:pt idx="0">
                  <c:v>4/12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Comparison!$C$278:$E$278</c:f>
              <c:numCache>
                <c:formatCode>0.0</c:formatCode>
                <c:ptCount val="3"/>
                <c:pt idx="0">
                  <c:v>3.4439834024896263</c:v>
                </c:pt>
                <c:pt idx="2">
                  <c:v>3.9166666666666665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C9-4E08-9DD6-A6B6B29E1AEA}"/>
            </c:ext>
          </c:extLst>
        </c:ser>
        <c:ser>
          <c:idx val="4"/>
          <c:order val="4"/>
          <c:tx>
            <c:strRef>
              <c:f>Comparison!$A$279</c:f>
              <c:strCache>
                <c:ptCount val="1"/>
                <c:pt idx="0">
                  <c:v>4/15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Comparison!$C$279:$E$279</c:f>
              <c:numCache>
                <c:formatCode>0.0</c:formatCode>
                <c:ptCount val="3"/>
                <c:pt idx="0">
                  <c:v>7.6348547717842319</c:v>
                </c:pt>
                <c:pt idx="1">
                  <c:v>7.458333333333333</c:v>
                </c:pt>
                <c:pt idx="2">
                  <c:v>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C9-4E08-9DD6-A6B6B29E1AEA}"/>
            </c:ext>
          </c:extLst>
        </c:ser>
        <c:ser>
          <c:idx val="5"/>
          <c:order val="5"/>
          <c:tx>
            <c:strRef>
              <c:f>Comparison!$A$280</c:f>
              <c:strCache>
                <c:ptCount val="1"/>
                <c:pt idx="0">
                  <c:v>4/18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Comparison!$C$280:$E$280</c:f>
              <c:numCache>
                <c:formatCode>0.0</c:formatCode>
                <c:ptCount val="3"/>
                <c:pt idx="0">
                  <c:v>13.278008298755186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C9-4E08-9DD6-A6B6B29E1AEA}"/>
            </c:ext>
          </c:extLst>
        </c:ser>
        <c:ser>
          <c:idx val="7"/>
          <c:order val="6"/>
          <c:tx>
            <c:strRef>
              <c:f>Comparison!$A$281</c:f>
              <c:strCache>
                <c:ptCount val="1"/>
                <c:pt idx="0">
                  <c:v>4/21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Comparison!$C$281:$E$281</c:f>
              <c:numCache>
                <c:formatCode>0.0</c:formatCode>
                <c:ptCount val="3"/>
                <c:pt idx="0">
                  <c:v>15.726141078838173</c:v>
                </c:pt>
                <c:pt idx="1">
                  <c:v>17.333333333333332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C9-4E08-9DD6-A6B6B29E1AEA}"/>
            </c:ext>
          </c:extLst>
        </c:ser>
        <c:ser>
          <c:idx val="9"/>
          <c:order val="7"/>
          <c:tx>
            <c:strRef>
              <c:f>Comparison!$A$282</c:f>
              <c:strCache>
                <c:ptCount val="1"/>
                <c:pt idx="0">
                  <c:v>4/24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Comparison!$C$282:$E$282</c:f>
              <c:numCache>
                <c:formatCode>0.0</c:formatCode>
                <c:ptCount val="3"/>
                <c:pt idx="0">
                  <c:v>19.460580912863069</c:v>
                </c:pt>
                <c:pt idx="1">
                  <c:v>19.083333333333332</c:v>
                </c:pt>
                <c:pt idx="2">
                  <c:v>19.333333333333332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5C9-4E08-9DD6-A6B6B29E1AEA}"/>
            </c:ext>
          </c:extLst>
        </c:ser>
        <c:ser>
          <c:idx val="10"/>
          <c:order val="8"/>
          <c:tx>
            <c:strRef>
              <c:f>Comparison!$A$283</c:f>
              <c:strCache>
                <c:ptCount val="1"/>
                <c:pt idx="0">
                  <c:v>4/27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Comparison!$C$283:$E$283</c:f>
              <c:numCache>
                <c:formatCode>0.0</c:formatCode>
                <c:ptCount val="3"/>
                <c:pt idx="0">
                  <c:v>7.9253112033195015</c:v>
                </c:pt>
                <c:pt idx="1">
                  <c:v>7.958333333333333</c:v>
                </c:pt>
                <c:pt idx="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C9-4E08-9DD6-A6B6B29E1AEA}"/>
            </c:ext>
          </c:extLst>
        </c:ser>
        <c:ser>
          <c:idx val="6"/>
          <c:order val="9"/>
          <c:tx>
            <c:strRef>
              <c:f>Comparison!$A$284</c:f>
              <c:strCache>
                <c:ptCount val="1"/>
                <c:pt idx="0">
                  <c:v>4/30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Comparison!$C$284:$E$284</c:f>
              <c:numCache>
                <c:formatCode>0.0</c:formatCode>
                <c:ptCount val="3"/>
                <c:pt idx="0">
                  <c:v>11.576763485477178</c:v>
                </c:pt>
                <c:pt idx="1">
                  <c:v>11.458333333333334</c:v>
                </c:pt>
                <c:pt idx="2">
                  <c:v>11.208333333333334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5C9-4E08-9DD6-A6B6B29E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8079"/>
        <c:axId val="1"/>
      </c:lineChart>
      <c:catAx>
        <c:axId val="794818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86784766819453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544622367109868E-2"/>
              <c:y val="0.470099884516552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807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67619884690936"/>
          <c:y val="0.22792721673529806"/>
          <c:w val="0.12704004538621416"/>
          <c:h val="0.6239507558128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May 2008</a:t>
            </a:r>
          </a:p>
        </c:rich>
      </c:tx>
      <c:layout>
        <c:manualLayout>
          <c:xMode val="edge"/>
          <c:yMode val="edge"/>
          <c:x val="0.347978122147522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8479710838676"/>
          <c:y val="0.18596394200220373"/>
          <c:w val="0.80490266571506264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Comparison!$A$285:$A$294</c:f>
              <c:numCache>
                <c:formatCode>m/d;@</c:formatCode>
                <c:ptCount val="10"/>
                <c:pt idx="0">
                  <c:v>39571</c:v>
                </c:pt>
                <c:pt idx="1">
                  <c:v>39574</c:v>
                </c:pt>
                <c:pt idx="2">
                  <c:v>39577</c:v>
                </c:pt>
                <c:pt idx="3">
                  <c:v>39580</c:v>
                </c:pt>
                <c:pt idx="4">
                  <c:v>39583</c:v>
                </c:pt>
                <c:pt idx="5">
                  <c:v>39586</c:v>
                </c:pt>
                <c:pt idx="6">
                  <c:v>39589</c:v>
                </c:pt>
                <c:pt idx="7">
                  <c:v>39592</c:v>
                </c:pt>
                <c:pt idx="8">
                  <c:v>39595</c:v>
                </c:pt>
                <c:pt idx="9">
                  <c:v>39598</c:v>
                </c:pt>
              </c:numCache>
            </c:numRef>
          </c:cat>
          <c:val>
            <c:numRef>
              <c:f>Comparison!$C$285:$C$294</c:f>
              <c:numCache>
                <c:formatCode>0.0</c:formatCode>
                <c:ptCount val="10"/>
                <c:pt idx="2">
                  <c:v>17.875</c:v>
                </c:pt>
                <c:pt idx="3">
                  <c:v>7.0539419087136928</c:v>
                </c:pt>
                <c:pt idx="4">
                  <c:v>14.333333333333334</c:v>
                </c:pt>
                <c:pt idx="5">
                  <c:v>7.8838174273858916</c:v>
                </c:pt>
                <c:pt idx="6">
                  <c:v>7.3443983402489623</c:v>
                </c:pt>
                <c:pt idx="7">
                  <c:v>11.244813278008298</c:v>
                </c:pt>
                <c:pt idx="9">
                  <c:v>22.074688796680498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D-433C-BCCF-03280FFB0EE6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Comparison!$A$285:$A$294</c:f>
              <c:numCache>
                <c:formatCode>m/d;@</c:formatCode>
                <c:ptCount val="10"/>
                <c:pt idx="0">
                  <c:v>39571</c:v>
                </c:pt>
                <c:pt idx="1">
                  <c:v>39574</c:v>
                </c:pt>
                <c:pt idx="2">
                  <c:v>39577</c:v>
                </c:pt>
                <c:pt idx="3">
                  <c:v>39580</c:v>
                </c:pt>
                <c:pt idx="4">
                  <c:v>39583</c:v>
                </c:pt>
                <c:pt idx="5">
                  <c:v>39586</c:v>
                </c:pt>
                <c:pt idx="6">
                  <c:v>39589</c:v>
                </c:pt>
                <c:pt idx="7">
                  <c:v>39592</c:v>
                </c:pt>
                <c:pt idx="8">
                  <c:v>39595</c:v>
                </c:pt>
                <c:pt idx="9">
                  <c:v>39598</c:v>
                </c:pt>
              </c:numCache>
            </c:numRef>
          </c:cat>
          <c:val>
            <c:numRef>
              <c:f>Comparison!$D$285:$D$294</c:f>
              <c:numCache>
                <c:formatCode>0.0</c:formatCode>
                <c:ptCount val="10"/>
                <c:pt idx="0">
                  <c:v>7.291666666666667</c:v>
                </c:pt>
                <c:pt idx="1">
                  <c:v>15.75</c:v>
                </c:pt>
                <c:pt idx="2">
                  <c:v>18.291666666666668</c:v>
                </c:pt>
                <c:pt idx="4">
                  <c:v>15.375</c:v>
                </c:pt>
                <c:pt idx="5">
                  <c:v>7.583333333333333</c:v>
                </c:pt>
                <c:pt idx="6">
                  <c:v>8.625</c:v>
                </c:pt>
                <c:pt idx="7">
                  <c:v>10.208333333333334</c:v>
                </c:pt>
                <c:pt idx="8">
                  <c:v>18.583333333333332</c:v>
                </c:pt>
                <c:pt idx="9">
                  <c:v>20.375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D-433C-BCCF-03280FFB0EE6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Comparison!$A$285:$A$294</c:f>
              <c:numCache>
                <c:formatCode>m/d;@</c:formatCode>
                <c:ptCount val="10"/>
                <c:pt idx="0">
                  <c:v>39571</c:v>
                </c:pt>
                <c:pt idx="1">
                  <c:v>39574</c:v>
                </c:pt>
                <c:pt idx="2">
                  <c:v>39577</c:v>
                </c:pt>
                <c:pt idx="3">
                  <c:v>39580</c:v>
                </c:pt>
                <c:pt idx="4">
                  <c:v>39583</c:v>
                </c:pt>
                <c:pt idx="5">
                  <c:v>39586</c:v>
                </c:pt>
                <c:pt idx="6">
                  <c:v>39589</c:v>
                </c:pt>
                <c:pt idx="7">
                  <c:v>39592</c:v>
                </c:pt>
                <c:pt idx="8">
                  <c:v>39595</c:v>
                </c:pt>
                <c:pt idx="9">
                  <c:v>39598</c:v>
                </c:pt>
              </c:numCache>
            </c:numRef>
          </c:cat>
          <c:val>
            <c:numRef>
              <c:f>Comparison!$E$285:$E$294</c:f>
              <c:numCache>
                <c:formatCode>0.0</c:formatCode>
                <c:ptCount val="10"/>
                <c:pt idx="0">
                  <c:v>7.666666666666667</c:v>
                </c:pt>
                <c:pt idx="1">
                  <c:v>16.083333333333332</c:v>
                </c:pt>
                <c:pt idx="2">
                  <c:v>17.375</c:v>
                </c:pt>
                <c:pt idx="3">
                  <c:v>6.041666666666667</c:v>
                </c:pt>
                <c:pt idx="4">
                  <c:v>11.916666666666666</c:v>
                </c:pt>
                <c:pt idx="5">
                  <c:v>7.208333333333333</c:v>
                </c:pt>
                <c:pt idx="6">
                  <c:v>8</c:v>
                </c:pt>
                <c:pt idx="7">
                  <c:v>9.5416666666666661</c:v>
                </c:pt>
                <c:pt idx="8">
                  <c:v>18.25</c:v>
                </c:pt>
                <c:pt idx="9">
                  <c:v>21.625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2D-433C-BCCF-03280FFB0EE6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Comparison!$A$285:$A$294</c:f>
              <c:numCache>
                <c:formatCode>m/d;@</c:formatCode>
                <c:ptCount val="10"/>
                <c:pt idx="0">
                  <c:v>39571</c:v>
                </c:pt>
                <c:pt idx="1">
                  <c:v>39574</c:v>
                </c:pt>
                <c:pt idx="2">
                  <c:v>39577</c:v>
                </c:pt>
                <c:pt idx="3">
                  <c:v>39580</c:v>
                </c:pt>
                <c:pt idx="4">
                  <c:v>39583</c:v>
                </c:pt>
                <c:pt idx="5">
                  <c:v>39586</c:v>
                </c:pt>
                <c:pt idx="6">
                  <c:v>39589</c:v>
                </c:pt>
                <c:pt idx="7">
                  <c:v>39592</c:v>
                </c:pt>
                <c:pt idx="8">
                  <c:v>39595</c:v>
                </c:pt>
                <c:pt idx="9">
                  <c:v>39598</c:v>
                </c:pt>
              </c:numCache>
            </c:numRef>
          </c:cat>
          <c:val>
            <c:numRef>
              <c:f>Comparison!$B$285:$B$294</c:f>
              <c:numCache>
                <c:formatCode>0.0</c:formatCode>
                <c:ptCount val="10"/>
                <c:pt idx="0">
                  <c:v>6.416666666666667</c:v>
                </c:pt>
                <c:pt idx="1">
                  <c:v>13.291666666666666</c:v>
                </c:pt>
                <c:pt idx="2">
                  <c:v>16.583333333333332</c:v>
                </c:pt>
                <c:pt idx="3">
                  <c:v>7.916666666666667</c:v>
                </c:pt>
                <c:pt idx="4">
                  <c:v>11.5</c:v>
                </c:pt>
                <c:pt idx="5">
                  <c:v>7.875</c:v>
                </c:pt>
                <c:pt idx="6">
                  <c:v>7.208333333333333</c:v>
                </c:pt>
                <c:pt idx="7">
                  <c:v>10.333333333333334</c:v>
                </c:pt>
                <c:pt idx="8">
                  <c:v>19.916666666666668</c:v>
                </c:pt>
                <c:pt idx="9">
                  <c:v>17.083333333333332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2D-433C-BCCF-03280FFB0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18495"/>
        <c:axId val="1"/>
      </c:lineChart>
      <c:dateAx>
        <c:axId val="794818495"/>
        <c:scaling>
          <c:orientation val="minMax"/>
          <c:max val="39598"/>
          <c:min val="3957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10604110874927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895253835527655E-2"/>
              <c:y val="0.425060438862179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8495"/>
        <c:crossesAt val="39571"/>
        <c:crossBetween val="between"/>
        <c:majorUnit val="5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69975890045095"/>
          <c:y val="0.93741007499070061"/>
          <c:w val="0.7642510159314736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May 2008</a:t>
            </a:r>
          </a:p>
        </c:rich>
      </c:tx>
      <c:layout>
        <c:manualLayout>
          <c:xMode val="edge"/>
          <c:yMode val="edge"/>
          <c:x val="0.39838616787917241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0708133345418"/>
          <c:y val="0.2244388361503345"/>
          <c:w val="0.66668705645085991"/>
          <c:h val="0.613655552005977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Comparison!$A$285</c:f>
              <c:strCache>
                <c:ptCount val="1"/>
                <c:pt idx="0">
                  <c:v>5/3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Comparison!$C$285:$E$285</c:f>
              <c:numCache>
                <c:formatCode>0.0</c:formatCode>
                <c:ptCount val="3"/>
                <c:pt idx="1">
                  <c:v>7.291666666666667</c:v>
                </c:pt>
                <c:pt idx="2">
                  <c:v>7.666666666666667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578-BB27-601B87A9B079}"/>
            </c:ext>
          </c:extLst>
        </c:ser>
        <c:ser>
          <c:idx val="1"/>
          <c:order val="1"/>
          <c:tx>
            <c:strRef>
              <c:f>Comparison!$A$286</c:f>
              <c:strCache>
                <c:ptCount val="1"/>
                <c:pt idx="0">
                  <c:v>5/6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Comparison!$C$286:$E$286</c:f>
              <c:numCache>
                <c:formatCode>0.0</c:formatCode>
                <c:ptCount val="3"/>
                <c:pt idx="1">
                  <c:v>15.75</c:v>
                </c:pt>
                <c:pt idx="2">
                  <c:v>16.083333333333332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7-4578-BB27-601B87A9B079}"/>
            </c:ext>
          </c:extLst>
        </c:ser>
        <c:ser>
          <c:idx val="2"/>
          <c:order val="2"/>
          <c:tx>
            <c:strRef>
              <c:f>Comparison!$A$287</c:f>
              <c:strCache>
                <c:ptCount val="1"/>
                <c:pt idx="0">
                  <c:v>5/9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Comparison!$C$287:$E$287</c:f>
              <c:numCache>
                <c:formatCode>0.0</c:formatCode>
                <c:ptCount val="3"/>
                <c:pt idx="0">
                  <c:v>17.875</c:v>
                </c:pt>
                <c:pt idx="1">
                  <c:v>18.291666666666668</c:v>
                </c:pt>
                <c:pt idx="2">
                  <c:v>17.375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7-4578-BB27-601B87A9B079}"/>
            </c:ext>
          </c:extLst>
        </c:ser>
        <c:ser>
          <c:idx val="3"/>
          <c:order val="3"/>
          <c:tx>
            <c:strRef>
              <c:f>Comparison!$A$288</c:f>
              <c:strCache>
                <c:ptCount val="1"/>
                <c:pt idx="0">
                  <c:v>5/12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Comparison!$C$288:$E$288</c:f>
              <c:numCache>
                <c:formatCode>0.0</c:formatCode>
                <c:ptCount val="3"/>
                <c:pt idx="0">
                  <c:v>7.0539419087136928</c:v>
                </c:pt>
                <c:pt idx="2">
                  <c:v>6.041666666666667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47-4578-BB27-601B87A9B079}"/>
            </c:ext>
          </c:extLst>
        </c:ser>
        <c:ser>
          <c:idx val="4"/>
          <c:order val="4"/>
          <c:tx>
            <c:strRef>
              <c:f>Comparison!$A$289</c:f>
              <c:strCache>
                <c:ptCount val="1"/>
                <c:pt idx="0">
                  <c:v>5/15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Comparison!$C$289:$E$289</c:f>
              <c:numCache>
                <c:formatCode>0.0</c:formatCode>
                <c:ptCount val="3"/>
                <c:pt idx="0">
                  <c:v>14.333333333333334</c:v>
                </c:pt>
                <c:pt idx="1">
                  <c:v>15.375</c:v>
                </c:pt>
                <c:pt idx="2">
                  <c:v>11.916666666666666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47-4578-BB27-601B87A9B079}"/>
            </c:ext>
          </c:extLst>
        </c:ser>
        <c:ser>
          <c:idx val="5"/>
          <c:order val="5"/>
          <c:tx>
            <c:strRef>
              <c:f>Comparison!$A$290</c:f>
              <c:strCache>
                <c:ptCount val="1"/>
                <c:pt idx="0">
                  <c:v>5/18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Comparison!$C$290:$E$290</c:f>
              <c:numCache>
                <c:formatCode>0.0</c:formatCode>
                <c:ptCount val="3"/>
                <c:pt idx="0">
                  <c:v>7.8838174273858916</c:v>
                </c:pt>
                <c:pt idx="1">
                  <c:v>7.583333333333333</c:v>
                </c:pt>
                <c:pt idx="2">
                  <c:v>7.208333333333333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47-4578-BB27-601B87A9B079}"/>
            </c:ext>
          </c:extLst>
        </c:ser>
        <c:ser>
          <c:idx val="7"/>
          <c:order val="6"/>
          <c:tx>
            <c:strRef>
              <c:f>Comparison!$A$291</c:f>
              <c:strCache>
                <c:ptCount val="1"/>
                <c:pt idx="0">
                  <c:v>5/21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Comparison!$C$291:$E$291</c:f>
              <c:numCache>
                <c:formatCode>0.0</c:formatCode>
                <c:ptCount val="3"/>
                <c:pt idx="0">
                  <c:v>7.3443983402489623</c:v>
                </c:pt>
                <c:pt idx="1">
                  <c:v>8.625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47-4578-BB27-601B87A9B079}"/>
            </c:ext>
          </c:extLst>
        </c:ser>
        <c:ser>
          <c:idx val="9"/>
          <c:order val="7"/>
          <c:tx>
            <c:strRef>
              <c:f>Comparison!$A$292</c:f>
              <c:strCache>
                <c:ptCount val="1"/>
                <c:pt idx="0">
                  <c:v>5/24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Comparison!$C$292:$E$292</c:f>
              <c:numCache>
                <c:formatCode>0.0</c:formatCode>
                <c:ptCount val="3"/>
                <c:pt idx="0">
                  <c:v>11.244813278008298</c:v>
                </c:pt>
                <c:pt idx="1">
                  <c:v>10.208333333333334</c:v>
                </c:pt>
                <c:pt idx="2">
                  <c:v>9.5416666666666661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47-4578-BB27-601B87A9B079}"/>
            </c:ext>
          </c:extLst>
        </c:ser>
        <c:ser>
          <c:idx val="10"/>
          <c:order val="8"/>
          <c:tx>
            <c:strRef>
              <c:f>Comparison!$A$293</c:f>
              <c:strCache>
                <c:ptCount val="1"/>
                <c:pt idx="0">
                  <c:v>5/27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Comparison!$C$293:$E$293</c:f>
              <c:numCache>
                <c:formatCode>0.0</c:formatCode>
                <c:ptCount val="3"/>
                <c:pt idx="1">
                  <c:v>18.583333333333332</c:v>
                </c:pt>
                <c:pt idx="2">
                  <c:v>18.25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47-4578-BB27-601B87A9B079}"/>
            </c:ext>
          </c:extLst>
        </c:ser>
        <c:ser>
          <c:idx val="6"/>
          <c:order val="9"/>
          <c:tx>
            <c:strRef>
              <c:f>Comparison!$A$294</c:f>
              <c:strCache>
                <c:ptCount val="1"/>
                <c:pt idx="0">
                  <c:v>5/30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Comparison!$C$294:$E$294</c:f>
              <c:numCache>
                <c:formatCode>0.0</c:formatCode>
                <c:ptCount val="3"/>
                <c:pt idx="0">
                  <c:v>22.074688796680498</c:v>
                </c:pt>
                <c:pt idx="1">
                  <c:v>20.375</c:v>
                </c:pt>
                <c:pt idx="2">
                  <c:v>21.625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47-4578-BB27-601B87A9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9327"/>
        <c:axId val="1"/>
      </c:lineChart>
      <c:catAx>
        <c:axId val="794819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78568568007425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7643121852840531E-2"/>
              <c:y val="0.480128649486158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932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55431549865157"/>
          <c:y val="0.19886985481675212"/>
          <c:w val="0.12683314732479775"/>
          <c:h val="0.66479351467314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June 2008</a:t>
            </a:r>
          </a:p>
        </c:rich>
      </c:tx>
      <c:layout>
        <c:manualLayout>
          <c:xMode val="edge"/>
          <c:yMode val="edge"/>
          <c:x val="0.34741335738791895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21297107923203"/>
          <c:y val="0.18561182158199596"/>
          <c:w val="0.80521974422620468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Comparison!$A$295:$A$304</c:f>
              <c:numCache>
                <c:formatCode>m/d;@</c:formatCode>
                <c:ptCount val="10"/>
                <c:pt idx="0">
                  <c:v>39601</c:v>
                </c:pt>
                <c:pt idx="1">
                  <c:v>39604</c:v>
                </c:pt>
                <c:pt idx="2">
                  <c:v>39607</c:v>
                </c:pt>
                <c:pt idx="3">
                  <c:v>39610</c:v>
                </c:pt>
                <c:pt idx="4">
                  <c:v>39613</c:v>
                </c:pt>
                <c:pt idx="5">
                  <c:v>39616</c:v>
                </c:pt>
                <c:pt idx="6">
                  <c:v>39619</c:v>
                </c:pt>
                <c:pt idx="7">
                  <c:v>39622</c:v>
                </c:pt>
                <c:pt idx="8">
                  <c:v>39625</c:v>
                </c:pt>
                <c:pt idx="9">
                  <c:v>39628</c:v>
                </c:pt>
              </c:numCache>
            </c:numRef>
          </c:cat>
          <c:val>
            <c:numRef>
              <c:f>Comparison!$C$295:$C$304</c:f>
              <c:numCache>
                <c:formatCode>0.0</c:formatCode>
                <c:ptCount val="10"/>
                <c:pt idx="0">
                  <c:v>17.842323651452283</c:v>
                </c:pt>
                <c:pt idx="3">
                  <c:v>6.75</c:v>
                </c:pt>
                <c:pt idx="4">
                  <c:v>12.333333333333334</c:v>
                </c:pt>
                <c:pt idx="5">
                  <c:v>7.800829875518672</c:v>
                </c:pt>
                <c:pt idx="8">
                  <c:v>17.583333333333332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0-4800-9C57-21E205E8A26A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Comparison!$A$295:$A$304</c:f>
              <c:numCache>
                <c:formatCode>m/d;@</c:formatCode>
                <c:ptCount val="10"/>
                <c:pt idx="0">
                  <c:v>39601</c:v>
                </c:pt>
                <c:pt idx="1">
                  <c:v>39604</c:v>
                </c:pt>
                <c:pt idx="2">
                  <c:v>39607</c:v>
                </c:pt>
                <c:pt idx="3">
                  <c:v>39610</c:v>
                </c:pt>
                <c:pt idx="4">
                  <c:v>39613</c:v>
                </c:pt>
                <c:pt idx="5">
                  <c:v>39616</c:v>
                </c:pt>
                <c:pt idx="6">
                  <c:v>39619</c:v>
                </c:pt>
                <c:pt idx="7">
                  <c:v>39622</c:v>
                </c:pt>
                <c:pt idx="8">
                  <c:v>39625</c:v>
                </c:pt>
                <c:pt idx="9">
                  <c:v>39628</c:v>
                </c:pt>
              </c:numCache>
            </c:numRef>
          </c:cat>
          <c:val>
            <c:numRef>
              <c:f>Comparison!$D$295:$D$304</c:f>
              <c:numCache>
                <c:formatCode>0.0</c:formatCode>
                <c:ptCount val="10"/>
                <c:pt idx="0">
                  <c:v>17.364016736401673</c:v>
                </c:pt>
                <c:pt idx="1">
                  <c:v>10.375</c:v>
                </c:pt>
                <c:pt idx="3">
                  <c:v>6.916666666666667</c:v>
                </c:pt>
                <c:pt idx="4">
                  <c:v>14.458333333333334</c:v>
                </c:pt>
                <c:pt idx="5">
                  <c:v>7.833333333333333</c:v>
                </c:pt>
                <c:pt idx="6">
                  <c:v>15</c:v>
                </c:pt>
                <c:pt idx="8">
                  <c:v>16.833333333333332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0-4800-9C57-21E205E8A26A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Comparison!$A$295:$A$304</c:f>
              <c:numCache>
                <c:formatCode>m/d;@</c:formatCode>
                <c:ptCount val="10"/>
                <c:pt idx="0">
                  <c:v>39601</c:v>
                </c:pt>
                <c:pt idx="1">
                  <c:v>39604</c:v>
                </c:pt>
                <c:pt idx="2">
                  <c:v>39607</c:v>
                </c:pt>
                <c:pt idx="3">
                  <c:v>39610</c:v>
                </c:pt>
                <c:pt idx="4">
                  <c:v>39613</c:v>
                </c:pt>
                <c:pt idx="5">
                  <c:v>39616</c:v>
                </c:pt>
                <c:pt idx="6">
                  <c:v>39619</c:v>
                </c:pt>
                <c:pt idx="7">
                  <c:v>39622</c:v>
                </c:pt>
                <c:pt idx="8">
                  <c:v>39625</c:v>
                </c:pt>
                <c:pt idx="9">
                  <c:v>39628</c:v>
                </c:pt>
              </c:numCache>
            </c:numRef>
          </c:cat>
          <c:val>
            <c:numRef>
              <c:f>Comparison!$E$295:$E$304</c:f>
              <c:numCache>
                <c:formatCode>0.0</c:formatCode>
                <c:ptCount val="10"/>
                <c:pt idx="0">
                  <c:v>17.75</c:v>
                </c:pt>
                <c:pt idx="1">
                  <c:v>10.291666666666666</c:v>
                </c:pt>
                <c:pt idx="3">
                  <c:v>6.916666666666667</c:v>
                </c:pt>
                <c:pt idx="4">
                  <c:v>13.916666666666666</c:v>
                </c:pt>
                <c:pt idx="5">
                  <c:v>7.583333333333333</c:v>
                </c:pt>
                <c:pt idx="6">
                  <c:v>17.208333333333332</c:v>
                </c:pt>
                <c:pt idx="7">
                  <c:v>7.166666666666667</c:v>
                </c:pt>
                <c:pt idx="8">
                  <c:v>16.958333333333332</c:v>
                </c:pt>
                <c:pt idx="9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B0-4800-9C57-21E205E8A26A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Comparison!$A$295:$A$304</c:f>
              <c:numCache>
                <c:formatCode>m/d;@</c:formatCode>
                <c:ptCount val="10"/>
                <c:pt idx="0">
                  <c:v>39601</c:v>
                </c:pt>
                <c:pt idx="1">
                  <c:v>39604</c:v>
                </c:pt>
                <c:pt idx="2">
                  <c:v>39607</c:v>
                </c:pt>
                <c:pt idx="3">
                  <c:v>39610</c:v>
                </c:pt>
                <c:pt idx="4">
                  <c:v>39613</c:v>
                </c:pt>
                <c:pt idx="5">
                  <c:v>39616</c:v>
                </c:pt>
                <c:pt idx="6">
                  <c:v>39619</c:v>
                </c:pt>
                <c:pt idx="7">
                  <c:v>39622</c:v>
                </c:pt>
                <c:pt idx="8">
                  <c:v>39625</c:v>
                </c:pt>
                <c:pt idx="9">
                  <c:v>39628</c:v>
                </c:pt>
              </c:numCache>
            </c:numRef>
          </c:cat>
          <c:val>
            <c:numRef>
              <c:f>Comparison!$B$295:$B$304</c:f>
              <c:numCache>
                <c:formatCode>0.0</c:formatCode>
                <c:ptCount val="10"/>
                <c:pt idx="0">
                  <c:v>16.833333333333332</c:v>
                </c:pt>
                <c:pt idx="1">
                  <c:v>9.0416666666666661</c:v>
                </c:pt>
                <c:pt idx="2">
                  <c:v>10.166666666666666</c:v>
                </c:pt>
                <c:pt idx="4">
                  <c:v>9.5</c:v>
                </c:pt>
                <c:pt idx="5">
                  <c:v>6.208333333333333</c:v>
                </c:pt>
                <c:pt idx="6">
                  <c:v>14.416666666666666</c:v>
                </c:pt>
                <c:pt idx="7">
                  <c:v>7.666666666666667</c:v>
                </c:pt>
                <c:pt idx="8">
                  <c:v>16.25</c:v>
                </c:pt>
                <c:pt idx="9">
                  <c:v>5.833333333333333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B0-4800-9C57-21E205E8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5599"/>
        <c:axId val="1"/>
      </c:lineChart>
      <c:dateAx>
        <c:axId val="794805599"/>
        <c:scaling>
          <c:orientation val="minMax"/>
          <c:max val="39628"/>
          <c:min val="3960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84801273342454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845111169955423E-2"/>
              <c:y val="0.42425559218741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05599"/>
        <c:crossesAt val="39601"/>
        <c:crossBetween val="between"/>
        <c:majorUnit val="5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31752082709627"/>
          <c:y val="0.93752909880702029"/>
          <c:w val="0.7630106447304762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Sport to Jasper PO </a:t>
            </a:r>
          </a:p>
        </c:rich>
      </c:tx>
      <c:layout>
        <c:manualLayout>
          <c:xMode val="edge"/>
          <c:yMode val="edge"/>
          <c:x val="0.32000990970357385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67043441854632"/>
          <c:y val="0.26000915530516566"/>
          <c:w val="0.83002570329364478"/>
          <c:h val="0.5571624756539264"/>
        </c:manualLayout>
      </c:layout>
      <c:scatterChart>
        <c:scatterStyle val="lineMarker"/>
        <c:varyColors val="0"/>
        <c:ser>
          <c:idx val="0"/>
          <c:order val="0"/>
          <c:tx>
            <c:v>Sport to PO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1669195705599573"/>
                  <c:y val="0.8914599610462822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Comparison!$C$7:$C$118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xVal>
          <c:yVal>
            <c:numRef>
              <c:f>Comparison!$D$7:$D$118</c:f>
              <c:numCache>
                <c:formatCode>0.0</c:formatCode>
                <c:ptCount val="112"/>
                <c:pt idx="0">
                  <c:v>12</c:v>
                </c:pt>
                <c:pt idx="1">
                  <c:v>13.2</c:v>
                </c:pt>
                <c:pt idx="2">
                  <c:v>8.6999999999999993</c:v>
                </c:pt>
                <c:pt idx="3">
                  <c:v>20.399999999999999</c:v>
                </c:pt>
                <c:pt idx="4">
                  <c:v>12</c:v>
                </c:pt>
                <c:pt idx="5">
                  <c:v>11.3</c:v>
                </c:pt>
                <c:pt idx="6">
                  <c:v>9.5</c:v>
                </c:pt>
                <c:pt idx="7">
                  <c:v>24.7</c:v>
                </c:pt>
                <c:pt idx="8">
                  <c:v>9.5</c:v>
                </c:pt>
                <c:pt idx="9">
                  <c:v>18.600000000000001</c:v>
                </c:pt>
                <c:pt idx="10">
                  <c:v>11.333333333333334</c:v>
                </c:pt>
                <c:pt idx="11">
                  <c:v>26.333333333333332</c:v>
                </c:pt>
                <c:pt idx="12">
                  <c:v>11.875</c:v>
                </c:pt>
                <c:pt idx="13">
                  <c:v>6.291666666666667</c:v>
                </c:pt>
                <c:pt idx="14">
                  <c:v>8.0416666666666661</c:v>
                </c:pt>
                <c:pt idx="15">
                  <c:v>5.25</c:v>
                </c:pt>
                <c:pt idx="17">
                  <c:v>15.791666666666666</c:v>
                </c:pt>
                <c:pt idx="18">
                  <c:v>10.875</c:v>
                </c:pt>
                <c:pt idx="19">
                  <c:v>16.416666666666668</c:v>
                </c:pt>
                <c:pt idx="20">
                  <c:v>12.875536480686694</c:v>
                </c:pt>
                <c:pt idx="21">
                  <c:v>9.625</c:v>
                </c:pt>
                <c:pt idx="22">
                  <c:v>5.958333333333333</c:v>
                </c:pt>
                <c:pt idx="23">
                  <c:v>13.5</c:v>
                </c:pt>
                <c:pt idx="24">
                  <c:v>16.458333333333332</c:v>
                </c:pt>
                <c:pt idx="25">
                  <c:v>11.291666666666666</c:v>
                </c:pt>
                <c:pt idx="26">
                  <c:v>18.333333333333332</c:v>
                </c:pt>
                <c:pt idx="27">
                  <c:v>9.5833333333333339</c:v>
                </c:pt>
                <c:pt idx="28">
                  <c:v>6.666666666666667</c:v>
                </c:pt>
                <c:pt idx="29">
                  <c:v>15.833333333333334</c:v>
                </c:pt>
                <c:pt idx="30">
                  <c:v>8</c:v>
                </c:pt>
                <c:pt idx="31">
                  <c:v>6.166666666666667</c:v>
                </c:pt>
                <c:pt idx="32">
                  <c:v>17.375</c:v>
                </c:pt>
                <c:pt idx="33">
                  <c:v>5.208333333333333</c:v>
                </c:pt>
                <c:pt idx="34">
                  <c:v>6.458333333333333</c:v>
                </c:pt>
                <c:pt idx="35">
                  <c:v>7.791666666666667</c:v>
                </c:pt>
                <c:pt idx="36">
                  <c:v>4.458333333333333</c:v>
                </c:pt>
                <c:pt idx="37">
                  <c:v>9.375</c:v>
                </c:pt>
                <c:pt idx="38">
                  <c:v>13.875</c:v>
                </c:pt>
                <c:pt idx="39">
                  <c:v>21.583333333333332</c:v>
                </c:pt>
                <c:pt idx="40">
                  <c:v>22.333333333333332</c:v>
                </c:pt>
                <c:pt idx="41">
                  <c:v>9.625</c:v>
                </c:pt>
                <c:pt idx="42">
                  <c:v>18.041666666666668</c:v>
                </c:pt>
                <c:pt idx="43">
                  <c:v>17.416666666666668</c:v>
                </c:pt>
                <c:pt idx="44">
                  <c:v>13.75</c:v>
                </c:pt>
                <c:pt idx="45">
                  <c:v>14.833333333333334</c:v>
                </c:pt>
                <c:pt idx="46">
                  <c:v>19.291666666666668</c:v>
                </c:pt>
                <c:pt idx="47">
                  <c:v>19.583333333333332</c:v>
                </c:pt>
                <c:pt idx="48">
                  <c:v>22.75</c:v>
                </c:pt>
                <c:pt idx="49">
                  <c:v>16.541666666666668</c:v>
                </c:pt>
                <c:pt idx="50">
                  <c:v>23.791666666666668</c:v>
                </c:pt>
                <c:pt idx="51">
                  <c:v>16.833333333333332</c:v>
                </c:pt>
                <c:pt idx="52">
                  <c:v>14.375</c:v>
                </c:pt>
                <c:pt idx="53">
                  <c:v>25.125</c:v>
                </c:pt>
                <c:pt idx="54">
                  <c:v>16.5</c:v>
                </c:pt>
                <c:pt idx="55">
                  <c:v>13.75</c:v>
                </c:pt>
                <c:pt idx="56">
                  <c:v>45.208333333333336</c:v>
                </c:pt>
                <c:pt idx="57">
                  <c:v>12.083333333333334</c:v>
                </c:pt>
                <c:pt idx="58">
                  <c:v>25.458333333333332</c:v>
                </c:pt>
                <c:pt idx="59">
                  <c:v>10.916666666666666</c:v>
                </c:pt>
                <c:pt idx="60">
                  <c:v>20.958333333333332</c:v>
                </c:pt>
                <c:pt idx="61">
                  <c:v>20.583333333333332</c:v>
                </c:pt>
                <c:pt idx="62">
                  <c:v>31.666666666666668</c:v>
                </c:pt>
                <c:pt idx="63">
                  <c:v>14</c:v>
                </c:pt>
                <c:pt idx="64">
                  <c:v>20.833333333333332</c:v>
                </c:pt>
                <c:pt idx="65">
                  <c:v>9.5</c:v>
                </c:pt>
                <c:pt idx="66">
                  <c:v>44.375</c:v>
                </c:pt>
                <c:pt idx="67">
                  <c:v>11.375</c:v>
                </c:pt>
                <c:pt idx="68">
                  <c:v>25.25</c:v>
                </c:pt>
                <c:pt idx="69">
                  <c:v>24.5</c:v>
                </c:pt>
                <c:pt idx="70">
                  <c:v>12.208333333333334</c:v>
                </c:pt>
                <c:pt idx="71">
                  <c:v>9.2083333333333339</c:v>
                </c:pt>
                <c:pt idx="72">
                  <c:v>12.583333333333334</c:v>
                </c:pt>
                <c:pt idx="73">
                  <c:v>24.583333333333332</c:v>
                </c:pt>
                <c:pt idx="74">
                  <c:v>18.791666666666668</c:v>
                </c:pt>
                <c:pt idx="75">
                  <c:v>10.916666666666666</c:v>
                </c:pt>
                <c:pt idx="76">
                  <c:v>22.666666666666668</c:v>
                </c:pt>
                <c:pt idx="77">
                  <c:v>5.291666666666667</c:v>
                </c:pt>
                <c:pt idx="78">
                  <c:v>3.0416666666666665</c:v>
                </c:pt>
                <c:pt idx="79">
                  <c:v>8.3333333333333339</c:v>
                </c:pt>
                <c:pt idx="80">
                  <c:v>6</c:v>
                </c:pt>
                <c:pt idx="81">
                  <c:v>9.8333333333333339</c:v>
                </c:pt>
                <c:pt idx="82">
                  <c:v>8.375</c:v>
                </c:pt>
                <c:pt idx="83">
                  <c:v>10.125</c:v>
                </c:pt>
                <c:pt idx="84">
                  <c:v>12.208333333333334</c:v>
                </c:pt>
                <c:pt idx="85">
                  <c:v>5.333333333333333</c:v>
                </c:pt>
                <c:pt idx="86">
                  <c:v>10.875</c:v>
                </c:pt>
                <c:pt idx="87">
                  <c:v>9.25</c:v>
                </c:pt>
                <c:pt idx="88">
                  <c:v>6.666666666666667</c:v>
                </c:pt>
                <c:pt idx="89">
                  <c:v>9.125</c:v>
                </c:pt>
                <c:pt idx="90">
                  <c:v>9.3333333333333339</c:v>
                </c:pt>
                <c:pt idx="91">
                  <c:v>6.083333333333333</c:v>
                </c:pt>
                <c:pt idx="92">
                  <c:v>7.416666666666667</c:v>
                </c:pt>
                <c:pt idx="93">
                  <c:v>14.625</c:v>
                </c:pt>
                <c:pt idx="94">
                  <c:v>16</c:v>
                </c:pt>
                <c:pt idx="95">
                  <c:v>18.75</c:v>
                </c:pt>
                <c:pt idx="96">
                  <c:v>5.166666666666667</c:v>
                </c:pt>
                <c:pt idx="97">
                  <c:v>19.541666666666668</c:v>
                </c:pt>
                <c:pt idx="98">
                  <c:v>14.083333333333334</c:v>
                </c:pt>
                <c:pt idx="99">
                  <c:v>15.833333333333334</c:v>
                </c:pt>
                <c:pt idx="100">
                  <c:v>16.541666666666668</c:v>
                </c:pt>
                <c:pt idx="101">
                  <c:v>5.916666666666667</c:v>
                </c:pt>
                <c:pt idx="102">
                  <c:v>9.2083333333333339</c:v>
                </c:pt>
                <c:pt idx="103">
                  <c:v>7.166666666666667</c:v>
                </c:pt>
                <c:pt idx="104">
                  <c:v>10.416666666666666</c:v>
                </c:pt>
                <c:pt idx="105">
                  <c:v>11.083333333333334</c:v>
                </c:pt>
                <c:pt idx="106">
                  <c:v>13.75</c:v>
                </c:pt>
                <c:pt idx="107">
                  <c:v>15.791666666666666</c:v>
                </c:pt>
                <c:pt idx="108">
                  <c:v>7.0954356846473026</c:v>
                </c:pt>
                <c:pt idx="109">
                  <c:v>14.833333333333334</c:v>
                </c:pt>
                <c:pt idx="110">
                  <c:v>12.083333333333334</c:v>
                </c:pt>
                <c:pt idx="111">
                  <c:v>4.666666666666667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E7-4AA5-AB38-25281CF30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096655"/>
        <c:axId val="1"/>
      </c:scatterChart>
      <c:valAx>
        <c:axId val="848096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3668018928300179"/>
              <c:y val="0.882888230651606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3885851112253024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809665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AC1C1" mc:Ignorable="a14" a14:legacySpreadsheetColorIndex="27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June 2008</a:t>
            </a:r>
          </a:p>
        </c:rich>
      </c:tx>
      <c:layout>
        <c:manualLayout>
          <c:xMode val="edge"/>
          <c:yMode val="edge"/>
          <c:x val="0.39838616787917241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20708133345418"/>
          <c:y val="0.22159783822438092"/>
          <c:w val="0.66668705645085991"/>
          <c:h val="0.6164965499319314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Comparison!$A$295</c:f>
              <c:strCache>
                <c:ptCount val="1"/>
                <c:pt idx="0">
                  <c:v>6/2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Comparison!$C$295:$E$295</c:f>
              <c:numCache>
                <c:formatCode>0.0</c:formatCode>
                <c:ptCount val="3"/>
                <c:pt idx="0">
                  <c:v>17.842323651452283</c:v>
                </c:pt>
                <c:pt idx="1">
                  <c:v>17.364016736401673</c:v>
                </c:pt>
                <c:pt idx="2">
                  <c:v>17.75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6-48C2-8A1D-F8DA52E6AEE9}"/>
            </c:ext>
          </c:extLst>
        </c:ser>
        <c:ser>
          <c:idx val="1"/>
          <c:order val="1"/>
          <c:tx>
            <c:strRef>
              <c:f>Comparison!$A$296</c:f>
              <c:strCache>
                <c:ptCount val="1"/>
                <c:pt idx="0">
                  <c:v>6/5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Comparison!$C$296:$E$296</c:f>
              <c:numCache>
                <c:formatCode>0.0</c:formatCode>
                <c:ptCount val="3"/>
                <c:pt idx="1">
                  <c:v>10.375</c:v>
                </c:pt>
                <c:pt idx="2">
                  <c:v>10.291666666666666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6-48C2-8A1D-F8DA52E6AEE9}"/>
            </c:ext>
          </c:extLst>
        </c:ser>
        <c:ser>
          <c:idx val="2"/>
          <c:order val="2"/>
          <c:tx>
            <c:strRef>
              <c:f>Comparison!$A$297</c:f>
              <c:strCache>
                <c:ptCount val="1"/>
                <c:pt idx="0">
                  <c:v>6/8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Comparison!$C$297:$E$297</c:f>
              <c:numCache>
                <c:formatCode>0.0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6-48C2-8A1D-F8DA52E6AEE9}"/>
            </c:ext>
          </c:extLst>
        </c:ser>
        <c:ser>
          <c:idx val="3"/>
          <c:order val="3"/>
          <c:tx>
            <c:strRef>
              <c:f>Comparison!$A$298</c:f>
              <c:strCache>
                <c:ptCount val="1"/>
                <c:pt idx="0">
                  <c:v>6/11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Comparison!$C$298:$E$298</c:f>
              <c:numCache>
                <c:formatCode>0.0</c:formatCode>
                <c:ptCount val="3"/>
                <c:pt idx="0">
                  <c:v>6.75</c:v>
                </c:pt>
                <c:pt idx="1">
                  <c:v>6.916666666666667</c:v>
                </c:pt>
                <c:pt idx="2">
                  <c:v>6.916666666666667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86-48C2-8A1D-F8DA52E6AEE9}"/>
            </c:ext>
          </c:extLst>
        </c:ser>
        <c:ser>
          <c:idx val="4"/>
          <c:order val="4"/>
          <c:tx>
            <c:strRef>
              <c:f>Comparison!$A$299</c:f>
              <c:strCache>
                <c:ptCount val="1"/>
                <c:pt idx="0">
                  <c:v>6/14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Comparison!$C$299:$E$299</c:f>
              <c:numCache>
                <c:formatCode>0.0</c:formatCode>
                <c:ptCount val="3"/>
                <c:pt idx="0">
                  <c:v>12.333333333333334</c:v>
                </c:pt>
                <c:pt idx="1">
                  <c:v>14.458333333333334</c:v>
                </c:pt>
                <c:pt idx="2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86-48C2-8A1D-F8DA52E6AEE9}"/>
            </c:ext>
          </c:extLst>
        </c:ser>
        <c:ser>
          <c:idx val="5"/>
          <c:order val="5"/>
          <c:tx>
            <c:strRef>
              <c:f>Comparison!$A$300</c:f>
              <c:strCache>
                <c:ptCount val="1"/>
                <c:pt idx="0">
                  <c:v>6/17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Comparison!$C$300:$E$300</c:f>
              <c:numCache>
                <c:formatCode>0.0</c:formatCode>
                <c:ptCount val="3"/>
                <c:pt idx="0">
                  <c:v>7.800829875518672</c:v>
                </c:pt>
                <c:pt idx="1">
                  <c:v>7.833333333333333</c:v>
                </c:pt>
                <c:pt idx="2">
                  <c:v>7.583333333333333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86-48C2-8A1D-F8DA52E6AEE9}"/>
            </c:ext>
          </c:extLst>
        </c:ser>
        <c:ser>
          <c:idx val="7"/>
          <c:order val="6"/>
          <c:tx>
            <c:strRef>
              <c:f>Comparison!$A$301</c:f>
              <c:strCache>
                <c:ptCount val="1"/>
                <c:pt idx="0">
                  <c:v>6/20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Comparison!$C$301:$E$301</c:f>
              <c:numCache>
                <c:formatCode>0.0</c:formatCode>
                <c:ptCount val="3"/>
                <c:pt idx="1">
                  <c:v>15</c:v>
                </c:pt>
                <c:pt idx="2">
                  <c:v>17.208333333333332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86-48C2-8A1D-F8DA52E6AEE9}"/>
            </c:ext>
          </c:extLst>
        </c:ser>
        <c:ser>
          <c:idx val="9"/>
          <c:order val="7"/>
          <c:tx>
            <c:strRef>
              <c:f>Comparison!$A$302</c:f>
              <c:strCache>
                <c:ptCount val="1"/>
                <c:pt idx="0">
                  <c:v>6/23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Comparison!$C$302:$E$302</c:f>
              <c:numCache>
                <c:formatCode>0.0</c:formatCode>
                <c:ptCount val="3"/>
                <c:pt idx="2">
                  <c:v>7.166666666666667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86-48C2-8A1D-F8DA52E6AEE9}"/>
            </c:ext>
          </c:extLst>
        </c:ser>
        <c:ser>
          <c:idx val="10"/>
          <c:order val="8"/>
          <c:tx>
            <c:strRef>
              <c:f>Comparison!$A$303</c:f>
              <c:strCache>
                <c:ptCount val="1"/>
                <c:pt idx="0">
                  <c:v>6/26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Comparison!$C$303:$E$303</c:f>
              <c:numCache>
                <c:formatCode>0.0</c:formatCode>
                <c:ptCount val="3"/>
                <c:pt idx="0">
                  <c:v>17.583333333333332</c:v>
                </c:pt>
                <c:pt idx="1">
                  <c:v>16.833333333333332</c:v>
                </c:pt>
                <c:pt idx="2">
                  <c:v>16.958333333333332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86-48C2-8A1D-F8DA52E6AEE9}"/>
            </c:ext>
          </c:extLst>
        </c:ser>
        <c:ser>
          <c:idx val="6"/>
          <c:order val="9"/>
          <c:tx>
            <c:strRef>
              <c:f>Comparison!$A$304</c:f>
              <c:strCache>
                <c:ptCount val="1"/>
                <c:pt idx="0">
                  <c:v>6/29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Comparison!$C$304:$E$304</c:f>
              <c:numCache>
                <c:formatCode>0.0</c:formatCode>
                <c:ptCount val="3"/>
                <c:pt idx="2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86-48C2-8A1D-F8DA52E6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3919"/>
        <c:axId val="1"/>
      </c:lineChart>
      <c:catAx>
        <c:axId val="7948139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78568568007425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7643121852840531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39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6761175246209"/>
          <c:y val="0.19886985481675212"/>
          <c:w val="0.13008527930748487"/>
          <c:h val="0.6761575063769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July 2008</a:t>
            </a:r>
          </a:p>
        </c:rich>
      </c:tx>
      <c:layout>
        <c:manualLayout>
          <c:xMode val="edge"/>
          <c:yMode val="edge"/>
          <c:x val="0.34790746974491138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7195062198081"/>
          <c:y val="0.18561182158199596"/>
          <c:w val="0.80585079038588781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Comparison!$A$305:$A$314</c:f>
              <c:numCache>
                <c:formatCode>m/d;@</c:formatCode>
                <c:ptCount val="10"/>
                <c:pt idx="0">
                  <c:v>39631</c:v>
                </c:pt>
                <c:pt idx="1">
                  <c:v>39634</c:v>
                </c:pt>
                <c:pt idx="2">
                  <c:v>39637</c:v>
                </c:pt>
                <c:pt idx="3">
                  <c:v>39640</c:v>
                </c:pt>
                <c:pt idx="4">
                  <c:v>39643</c:v>
                </c:pt>
                <c:pt idx="5">
                  <c:v>39646</c:v>
                </c:pt>
                <c:pt idx="6">
                  <c:v>39649</c:v>
                </c:pt>
                <c:pt idx="7">
                  <c:v>39652</c:v>
                </c:pt>
                <c:pt idx="8">
                  <c:v>39655</c:v>
                </c:pt>
                <c:pt idx="9">
                  <c:v>39658</c:v>
                </c:pt>
              </c:numCache>
            </c:numRef>
          </c:cat>
          <c:val>
            <c:numRef>
              <c:f>Comparison!$C$305:$C$314</c:f>
              <c:numCache>
                <c:formatCode>0.0</c:formatCode>
                <c:ptCount val="10"/>
                <c:pt idx="0">
                  <c:v>15.125</c:v>
                </c:pt>
                <c:pt idx="1">
                  <c:v>16</c:v>
                </c:pt>
                <c:pt idx="2">
                  <c:v>16.680497925311201</c:v>
                </c:pt>
                <c:pt idx="3">
                  <c:v>12</c:v>
                </c:pt>
                <c:pt idx="4">
                  <c:v>6.8879668049792526</c:v>
                </c:pt>
                <c:pt idx="7">
                  <c:v>10.207468879668049</c:v>
                </c:pt>
                <c:pt idx="8">
                  <c:v>19.916666666666668</c:v>
                </c:pt>
                <c:pt idx="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6-4B0A-9D64-6131AEF3FF56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Comparison!$A$305:$A$314</c:f>
              <c:numCache>
                <c:formatCode>m/d;@</c:formatCode>
                <c:ptCount val="10"/>
                <c:pt idx="0">
                  <c:v>39631</c:v>
                </c:pt>
                <c:pt idx="1">
                  <c:v>39634</c:v>
                </c:pt>
                <c:pt idx="2">
                  <c:v>39637</c:v>
                </c:pt>
                <c:pt idx="3">
                  <c:v>39640</c:v>
                </c:pt>
                <c:pt idx="4">
                  <c:v>39643</c:v>
                </c:pt>
                <c:pt idx="5">
                  <c:v>39646</c:v>
                </c:pt>
                <c:pt idx="6">
                  <c:v>39649</c:v>
                </c:pt>
                <c:pt idx="7">
                  <c:v>39652</c:v>
                </c:pt>
                <c:pt idx="8">
                  <c:v>39655</c:v>
                </c:pt>
                <c:pt idx="9">
                  <c:v>39658</c:v>
                </c:pt>
              </c:numCache>
            </c:numRef>
          </c:cat>
          <c:val>
            <c:numRef>
              <c:f>Comparison!$D$305:$D$314</c:f>
              <c:numCache>
                <c:formatCode>0.0</c:formatCode>
                <c:ptCount val="10"/>
                <c:pt idx="0">
                  <c:v>14.75</c:v>
                </c:pt>
                <c:pt idx="1">
                  <c:v>18.083333333333332</c:v>
                </c:pt>
                <c:pt idx="2">
                  <c:v>15.551330798479087</c:v>
                </c:pt>
                <c:pt idx="3">
                  <c:v>13.25</c:v>
                </c:pt>
                <c:pt idx="4">
                  <c:v>7.791666666666667</c:v>
                </c:pt>
                <c:pt idx="5">
                  <c:v>22.208333333333332</c:v>
                </c:pt>
                <c:pt idx="6">
                  <c:v>24.708333333333332</c:v>
                </c:pt>
                <c:pt idx="7">
                  <c:v>9.9166666666666661</c:v>
                </c:pt>
                <c:pt idx="8">
                  <c:v>19.291666666666668</c:v>
                </c:pt>
                <c:pt idx="9">
                  <c:v>20.166666666666668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6-4B0A-9D64-6131AEF3FF56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Comparison!$A$305:$A$314</c:f>
              <c:numCache>
                <c:formatCode>m/d;@</c:formatCode>
                <c:ptCount val="10"/>
                <c:pt idx="0">
                  <c:v>39631</c:v>
                </c:pt>
                <c:pt idx="1">
                  <c:v>39634</c:v>
                </c:pt>
                <c:pt idx="2">
                  <c:v>39637</c:v>
                </c:pt>
                <c:pt idx="3">
                  <c:v>39640</c:v>
                </c:pt>
                <c:pt idx="4">
                  <c:v>39643</c:v>
                </c:pt>
                <c:pt idx="5">
                  <c:v>39646</c:v>
                </c:pt>
                <c:pt idx="6">
                  <c:v>39649</c:v>
                </c:pt>
                <c:pt idx="7">
                  <c:v>39652</c:v>
                </c:pt>
                <c:pt idx="8">
                  <c:v>39655</c:v>
                </c:pt>
                <c:pt idx="9">
                  <c:v>39658</c:v>
                </c:pt>
              </c:numCache>
            </c:numRef>
          </c:cat>
          <c:val>
            <c:numRef>
              <c:f>Comparison!$E$305:$E$314</c:f>
              <c:numCache>
                <c:formatCode>0.0</c:formatCode>
                <c:ptCount val="10"/>
                <c:pt idx="0">
                  <c:v>14.541666666666666</c:v>
                </c:pt>
                <c:pt idx="1">
                  <c:v>17.375</c:v>
                </c:pt>
                <c:pt idx="2">
                  <c:v>15.708333333333334</c:v>
                </c:pt>
                <c:pt idx="3">
                  <c:v>13.208333333333334</c:v>
                </c:pt>
                <c:pt idx="4">
                  <c:v>7.583333333333333</c:v>
                </c:pt>
                <c:pt idx="5">
                  <c:v>21.25</c:v>
                </c:pt>
                <c:pt idx="6">
                  <c:v>25</c:v>
                </c:pt>
                <c:pt idx="7">
                  <c:v>9.25</c:v>
                </c:pt>
                <c:pt idx="8">
                  <c:v>19.041666666666668</c:v>
                </c:pt>
                <c:pt idx="9">
                  <c:v>21.208333333333332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6-4B0A-9D64-6131AEF3FF56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Comparison!$A$305:$A$314</c:f>
              <c:numCache>
                <c:formatCode>m/d;@</c:formatCode>
                <c:ptCount val="10"/>
                <c:pt idx="0">
                  <c:v>39631</c:v>
                </c:pt>
                <c:pt idx="1">
                  <c:v>39634</c:v>
                </c:pt>
                <c:pt idx="2">
                  <c:v>39637</c:v>
                </c:pt>
                <c:pt idx="3">
                  <c:v>39640</c:v>
                </c:pt>
                <c:pt idx="4">
                  <c:v>39643</c:v>
                </c:pt>
                <c:pt idx="5">
                  <c:v>39646</c:v>
                </c:pt>
                <c:pt idx="6">
                  <c:v>39649</c:v>
                </c:pt>
                <c:pt idx="7">
                  <c:v>39652</c:v>
                </c:pt>
                <c:pt idx="8">
                  <c:v>39655</c:v>
                </c:pt>
                <c:pt idx="9">
                  <c:v>39658</c:v>
                </c:pt>
              </c:numCache>
            </c:numRef>
          </c:cat>
          <c:val>
            <c:numRef>
              <c:f>Comparison!$B$305:$B$314</c:f>
              <c:numCache>
                <c:formatCode>0.0</c:formatCode>
                <c:ptCount val="10"/>
                <c:pt idx="0">
                  <c:v>14</c:v>
                </c:pt>
                <c:pt idx="1">
                  <c:v>17.416666666666668</c:v>
                </c:pt>
                <c:pt idx="2">
                  <c:v>16.458333333333332</c:v>
                </c:pt>
                <c:pt idx="3">
                  <c:v>13.75</c:v>
                </c:pt>
                <c:pt idx="5">
                  <c:v>22.291666666666668</c:v>
                </c:pt>
                <c:pt idx="6">
                  <c:v>24.958333333333332</c:v>
                </c:pt>
                <c:pt idx="7">
                  <c:v>11.208333333333334</c:v>
                </c:pt>
                <c:pt idx="8">
                  <c:v>20.125</c:v>
                </c:pt>
                <c:pt idx="9">
                  <c:v>20.75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C6-4B0A-9D64-6131AEF3F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05183"/>
        <c:axId val="1"/>
      </c:lineChart>
      <c:dateAx>
        <c:axId val="794805183"/>
        <c:scaling>
          <c:orientation val="minMax"/>
          <c:max val="39658"/>
          <c:min val="3963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7065573687917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745311279782868E-2"/>
              <c:y val="0.42425559218741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05183"/>
        <c:crossesAt val="39631"/>
        <c:crossBetween val="between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932639051234715"/>
          <c:y val="0.93752909880702029"/>
          <c:w val="0.76054191060515519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July 2008</a:t>
            </a:r>
          </a:p>
        </c:rich>
      </c:tx>
      <c:layout>
        <c:manualLayout>
          <c:xMode val="edge"/>
          <c:yMode val="edge"/>
          <c:x val="0.3980708723592939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9941939701479"/>
          <c:y val="0.2244388361503345"/>
          <c:w val="0.66830597676580661"/>
          <c:h val="0.6363835354136067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Comparison!$A$305</c:f>
              <c:strCache>
                <c:ptCount val="1"/>
                <c:pt idx="0">
                  <c:v>7/2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Comparison!$C$305:$E$305</c:f>
              <c:numCache>
                <c:formatCode>0.0</c:formatCode>
                <c:ptCount val="3"/>
                <c:pt idx="0">
                  <c:v>15.125</c:v>
                </c:pt>
                <c:pt idx="1">
                  <c:v>14.75</c:v>
                </c:pt>
                <c:pt idx="2">
                  <c:v>14.541666666666666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E-42B5-A5B3-5872B26C1280}"/>
            </c:ext>
          </c:extLst>
        </c:ser>
        <c:ser>
          <c:idx val="1"/>
          <c:order val="1"/>
          <c:tx>
            <c:strRef>
              <c:f>Comparison!$A$306</c:f>
              <c:strCache>
                <c:ptCount val="1"/>
                <c:pt idx="0">
                  <c:v>7/5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Comparison!$C$306:$E$306</c:f>
              <c:numCache>
                <c:formatCode>0.0</c:formatCode>
                <c:ptCount val="3"/>
                <c:pt idx="0">
                  <c:v>16</c:v>
                </c:pt>
                <c:pt idx="1">
                  <c:v>18.083333333333332</c:v>
                </c:pt>
                <c:pt idx="2">
                  <c:v>17.375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2B5-A5B3-5872B26C1280}"/>
            </c:ext>
          </c:extLst>
        </c:ser>
        <c:ser>
          <c:idx val="2"/>
          <c:order val="2"/>
          <c:tx>
            <c:strRef>
              <c:f>Comparison!$A$307</c:f>
              <c:strCache>
                <c:ptCount val="1"/>
                <c:pt idx="0">
                  <c:v>7/8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Comparison!$C$307:$E$307</c:f>
              <c:numCache>
                <c:formatCode>0.0</c:formatCode>
                <c:ptCount val="3"/>
                <c:pt idx="0">
                  <c:v>16.680497925311201</c:v>
                </c:pt>
                <c:pt idx="1">
                  <c:v>15.551330798479087</c:v>
                </c:pt>
                <c:pt idx="2">
                  <c:v>15.708333333333334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E-42B5-A5B3-5872B26C1280}"/>
            </c:ext>
          </c:extLst>
        </c:ser>
        <c:ser>
          <c:idx val="3"/>
          <c:order val="3"/>
          <c:tx>
            <c:strRef>
              <c:f>Comparison!$A$308</c:f>
              <c:strCache>
                <c:ptCount val="1"/>
                <c:pt idx="0">
                  <c:v>7/11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Comparison!$C$308:$E$308</c:f>
              <c:numCache>
                <c:formatCode>0.0</c:formatCode>
                <c:ptCount val="3"/>
                <c:pt idx="0">
                  <c:v>12</c:v>
                </c:pt>
                <c:pt idx="1">
                  <c:v>13.25</c:v>
                </c:pt>
                <c:pt idx="2">
                  <c:v>13.208333333333334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E-42B5-A5B3-5872B26C1280}"/>
            </c:ext>
          </c:extLst>
        </c:ser>
        <c:ser>
          <c:idx val="4"/>
          <c:order val="4"/>
          <c:tx>
            <c:strRef>
              <c:f>Comparison!$A$309</c:f>
              <c:strCache>
                <c:ptCount val="1"/>
                <c:pt idx="0">
                  <c:v>7/14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Comparison!$C$309:$E$309</c:f>
              <c:numCache>
                <c:formatCode>0.0</c:formatCode>
                <c:ptCount val="3"/>
                <c:pt idx="0">
                  <c:v>6.8879668049792526</c:v>
                </c:pt>
                <c:pt idx="1">
                  <c:v>7.791666666666667</c:v>
                </c:pt>
                <c:pt idx="2">
                  <c:v>7.583333333333333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FE-42B5-A5B3-5872B26C1280}"/>
            </c:ext>
          </c:extLst>
        </c:ser>
        <c:ser>
          <c:idx val="5"/>
          <c:order val="5"/>
          <c:tx>
            <c:strRef>
              <c:f>Comparison!$A$310</c:f>
              <c:strCache>
                <c:ptCount val="1"/>
                <c:pt idx="0">
                  <c:v>7/17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Comparison!$C$310:$E$310</c:f>
              <c:numCache>
                <c:formatCode>0.0</c:formatCode>
                <c:ptCount val="3"/>
                <c:pt idx="1">
                  <c:v>22.208333333333332</c:v>
                </c:pt>
                <c:pt idx="2">
                  <c:v>21.25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FE-42B5-A5B3-5872B26C1280}"/>
            </c:ext>
          </c:extLst>
        </c:ser>
        <c:ser>
          <c:idx val="7"/>
          <c:order val="6"/>
          <c:tx>
            <c:strRef>
              <c:f>Comparison!$A$311</c:f>
              <c:strCache>
                <c:ptCount val="1"/>
                <c:pt idx="0">
                  <c:v>7/20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Comparison!$C$311:$E$311</c:f>
              <c:numCache>
                <c:formatCode>0.0</c:formatCode>
                <c:ptCount val="3"/>
                <c:pt idx="1">
                  <c:v>24.708333333333332</c:v>
                </c:pt>
                <c:pt idx="2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FE-42B5-A5B3-5872B26C1280}"/>
            </c:ext>
          </c:extLst>
        </c:ser>
        <c:ser>
          <c:idx val="9"/>
          <c:order val="7"/>
          <c:tx>
            <c:strRef>
              <c:f>Comparison!$A$312</c:f>
              <c:strCache>
                <c:ptCount val="1"/>
                <c:pt idx="0">
                  <c:v>7/23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Comparison!$C$312:$E$312</c:f>
              <c:numCache>
                <c:formatCode>0.0</c:formatCode>
                <c:ptCount val="3"/>
                <c:pt idx="0">
                  <c:v>10.207468879668049</c:v>
                </c:pt>
                <c:pt idx="1">
                  <c:v>9.9166666666666661</c:v>
                </c:pt>
                <c:pt idx="2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FFE-42B5-A5B3-5872B26C1280}"/>
            </c:ext>
          </c:extLst>
        </c:ser>
        <c:ser>
          <c:idx val="10"/>
          <c:order val="8"/>
          <c:tx>
            <c:strRef>
              <c:f>Comparison!$A$313</c:f>
              <c:strCache>
                <c:ptCount val="1"/>
                <c:pt idx="0">
                  <c:v>7/26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Comparison!$C$313:$E$313</c:f>
              <c:numCache>
                <c:formatCode>0.0</c:formatCode>
                <c:ptCount val="3"/>
                <c:pt idx="0">
                  <c:v>19.916666666666668</c:v>
                </c:pt>
                <c:pt idx="1">
                  <c:v>19.291666666666668</c:v>
                </c:pt>
                <c:pt idx="2">
                  <c:v>19.041666666666668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FFE-42B5-A5B3-5872B26C1280}"/>
            </c:ext>
          </c:extLst>
        </c:ser>
        <c:ser>
          <c:idx val="6"/>
          <c:order val="9"/>
          <c:tx>
            <c:strRef>
              <c:f>Comparison!$A$314</c:f>
              <c:strCache>
                <c:ptCount val="1"/>
                <c:pt idx="0">
                  <c:v>7/29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Comparison!$C$314:$E$314</c:f>
              <c:numCache>
                <c:formatCode>0.0</c:formatCode>
                <c:ptCount val="3"/>
                <c:pt idx="0">
                  <c:v>20</c:v>
                </c:pt>
                <c:pt idx="1">
                  <c:v>20.166666666666668</c:v>
                </c:pt>
                <c:pt idx="2">
                  <c:v>21.208333333333332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FE-42B5-A5B3-5872B26C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1839"/>
        <c:axId val="1"/>
      </c:lineChart>
      <c:catAx>
        <c:axId val="7948118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28888075061001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6181742778833087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18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83245022143727"/>
          <c:y val="0.20455185066865933"/>
          <c:w val="0.1262175936748981"/>
          <c:h val="0.678998504302910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August 2008</a:t>
            </a:r>
          </a:p>
        </c:rich>
      </c:tx>
      <c:layout>
        <c:manualLayout>
          <c:xMode val="edge"/>
          <c:yMode val="edge"/>
          <c:x val="0.34896110200484726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40274771527441"/>
          <c:y val="0.18596394200220373"/>
          <c:w val="0.80616476805749437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Comparison!$A$315:$A$325</c:f>
              <c:numCache>
                <c:formatCode>m/d;@</c:formatCode>
                <c:ptCount val="11"/>
                <c:pt idx="0">
                  <c:v>39661</c:v>
                </c:pt>
                <c:pt idx="1">
                  <c:v>39664</c:v>
                </c:pt>
                <c:pt idx="2">
                  <c:v>39667</c:v>
                </c:pt>
                <c:pt idx="3">
                  <c:v>39670</c:v>
                </c:pt>
                <c:pt idx="4">
                  <c:v>39673</c:v>
                </c:pt>
                <c:pt idx="5">
                  <c:v>39676</c:v>
                </c:pt>
                <c:pt idx="6">
                  <c:v>39679</c:v>
                </c:pt>
                <c:pt idx="7">
                  <c:v>39682</c:v>
                </c:pt>
                <c:pt idx="8">
                  <c:v>39685</c:v>
                </c:pt>
                <c:pt idx="9">
                  <c:v>39688</c:v>
                </c:pt>
                <c:pt idx="10">
                  <c:v>39691</c:v>
                </c:pt>
              </c:numCache>
            </c:numRef>
          </c:cat>
          <c:val>
            <c:numRef>
              <c:f>Comparison!$C$315:$C$325</c:f>
              <c:numCache>
                <c:formatCode>0.0</c:formatCode>
                <c:ptCount val="11"/>
                <c:pt idx="0">
                  <c:v>18.625</c:v>
                </c:pt>
                <c:pt idx="1">
                  <c:v>21.208333333333332</c:v>
                </c:pt>
                <c:pt idx="2">
                  <c:v>10.333333333333334</c:v>
                </c:pt>
                <c:pt idx="3">
                  <c:v>12.904564315352696</c:v>
                </c:pt>
                <c:pt idx="4">
                  <c:v>17.875</c:v>
                </c:pt>
                <c:pt idx="5">
                  <c:v>8.215767634854771</c:v>
                </c:pt>
                <c:pt idx="8">
                  <c:v>12.791666666666666</c:v>
                </c:pt>
                <c:pt idx="9">
                  <c:v>20.125523012552303</c:v>
                </c:pt>
                <c:pt idx="10">
                  <c:v>24.522821576763484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9-4BD2-9D49-A16C123B8848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Comparison!$A$315:$A$325</c:f>
              <c:numCache>
                <c:formatCode>m/d;@</c:formatCode>
                <c:ptCount val="11"/>
                <c:pt idx="0">
                  <c:v>39661</c:v>
                </c:pt>
                <c:pt idx="1">
                  <c:v>39664</c:v>
                </c:pt>
                <c:pt idx="2">
                  <c:v>39667</c:v>
                </c:pt>
                <c:pt idx="3">
                  <c:v>39670</c:v>
                </c:pt>
                <c:pt idx="4">
                  <c:v>39673</c:v>
                </c:pt>
                <c:pt idx="5">
                  <c:v>39676</c:v>
                </c:pt>
                <c:pt idx="6">
                  <c:v>39679</c:v>
                </c:pt>
                <c:pt idx="7">
                  <c:v>39682</c:v>
                </c:pt>
                <c:pt idx="8">
                  <c:v>39685</c:v>
                </c:pt>
                <c:pt idx="9">
                  <c:v>39688</c:v>
                </c:pt>
                <c:pt idx="10">
                  <c:v>39691</c:v>
                </c:pt>
              </c:numCache>
            </c:numRef>
          </c:cat>
          <c:val>
            <c:numRef>
              <c:f>Comparison!$D$315:$D$325</c:f>
              <c:numCache>
                <c:formatCode>0.0</c:formatCode>
                <c:ptCount val="11"/>
                <c:pt idx="0">
                  <c:v>20.666666666666668</c:v>
                </c:pt>
                <c:pt idx="2">
                  <c:v>10.833333333333334</c:v>
                </c:pt>
                <c:pt idx="3">
                  <c:v>13.083333333333334</c:v>
                </c:pt>
                <c:pt idx="4">
                  <c:v>17.75</c:v>
                </c:pt>
                <c:pt idx="5">
                  <c:v>8.25</c:v>
                </c:pt>
                <c:pt idx="9">
                  <c:v>20.625</c:v>
                </c:pt>
                <c:pt idx="10">
                  <c:v>24.375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9-4BD2-9D49-A16C123B8848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Comparison!$A$315:$A$325</c:f>
              <c:numCache>
                <c:formatCode>m/d;@</c:formatCode>
                <c:ptCount val="11"/>
                <c:pt idx="0">
                  <c:v>39661</c:v>
                </c:pt>
                <c:pt idx="1">
                  <c:v>39664</c:v>
                </c:pt>
                <c:pt idx="2">
                  <c:v>39667</c:v>
                </c:pt>
                <c:pt idx="3">
                  <c:v>39670</c:v>
                </c:pt>
                <c:pt idx="4">
                  <c:v>39673</c:v>
                </c:pt>
                <c:pt idx="5">
                  <c:v>39676</c:v>
                </c:pt>
                <c:pt idx="6">
                  <c:v>39679</c:v>
                </c:pt>
                <c:pt idx="7">
                  <c:v>39682</c:v>
                </c:pt>
                <c:pt idx="8">
                  <c:v>39685</c:v>
                </c:pt>
                <c:pt idx="9">
                  <c:v>39688</c:v>
                </c:pt>
                <c:pt idx="10">
                  <c:v>39691</c:v>
                </c:pt>
              </c:numCache>
            </c:numRef>
          </c:cat>
          <c:val>
            <c:numRef>
              <c:f>Comparison!$E$315:$E$325</c:f>
              <c:numCache>
                <c:formatCode>0.0</c:formatCode>
                <c:ptCount val="11"/>
                <c:pt idx="0">
                  <c:v>19.625</c:v>
                </c:pt>
                <c:pt idx="1">
                  <c:v>22</c:v>
                </c:pt>
                <c:pt idx="2">
                  <c:v>10.333333333333334</c:v>
                </c:pt>
                <c:pt idx="3">
                  <c:v>12.75</c:v>
                </c:pt>
                <c:pt idx="4">
                  <c:v>16.416666666666668</c:v>
                </c:pt>
                <c:pt idx="5">
                  <c:v>6.916666666666667</c:v>
                </c:pt>
                <c:pt idx="6">
                  <c:v>21.5</c:v>
                </c:pt>
                <c:pt idx="7">
                  <c:v>23.416666666666668</c:v>
                </c:pt>
                <c:pt idx="8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9-4BD2-9D49-A16C123B8848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Comparison!$A$315:$A$325</c:f>
              <c:numCache>
                <c:formatCode>m/d;@</c:formatCode>
                <c:ptCount val="11"/>
                <c:pt idx="0">
                  <c:v>39661</c:v>
                </c:pt>
                <c:pt idx="1">
                  <c:v>39664</c:v>
                </c:pt>
                <c:pt idx="2">
                  <c:v>39667</c:v>
                </c:pt>
                <c:pt idx="3">
                  <c:v>39670</c:v>
                </c:pt>
                <c:pt idx="4">
                  <c:v>39673</c:v>
                </c:pt>
                <c:pt idx="5">
                  <c:v>39676</c:v>
                </c:pt>
                <c:pt idx="6">
                  <c:v>39679</c:v>
                </c:pt>
                <c:pt idx="7">
                  <c:v>39682</c:v>
                </c:pt>
                <c:pt idx="8">
                  <c:v>39685</c:v>
                </c:pt>
                <c:pt idx="9">
                  <c:v>39688</c:v>
                </c:pt>
                <c:pt idx="10">
                  <c:v>39691</c:v>
                </c:pt>
              </c:numCache>
            </c:numRef>
          </c:cat>
          <c:val>
            <c:numRef>
              <c:f>Comparison!$B$315:$B$325</c:f>
              <c:numCache>
                <c:formatCode>0.0</c:formatCode>
                <c:ptCount val="11"/>
                <c:pt idx="0">
                  <c:v>22.916666666666668</c:v>
                </c:pt>
                <c:pt idx="1">
                  <c:v>22.541666666666668</c:v>
                </c:pt>
                <c:pt idx="2">
                  <c:v>11.208333333333334</c:v>
                </c:pt>
                <c:pt idx="3">
                  <c:v>14.041666666666666</c:v>
                </c:pt>
                <c:pt idx="4">
                  <c:v>19.833333333333332</c:v>
                </c:pt>
                <c:pt idx="9">
                  <c:v>20.291666666666668</c:v>
                </c:pt>
                <c:pt idx="10">
                  <c:v>27.25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9-4BD2-9D49-A16C123B8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12671"/>
        <c:axId val="1"/>
      </c:lineChart>
      <c:dateAx>
        <c:axId val="794812671"/>
        <c:scaling>
          <c:orientation val="minMax"/>
          <c:max val="39691"/>
          <c:min val="3966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282838089642915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695652491167125E-2"/>
              <c:y val="0.425060438862179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2671"/>
        <c:crossesAt val="39661"/>
        <c:crossBetween val="between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902059691929229"/>
          <c:y val="0.93741007499070061"/>
          <c:w val="0.75931350899202887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August 2008</a:t>
            </a:r>
          </a:p>
        </c:rich>
      </c:tx>
      <c:layout>
        <c:manualLayout>
          <c:xMode val="edge"/>
          <c:yMode val="edge"/>
          <c:x val="0.3990434823851725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9817062209835"/>
          <c:y val="0.2244388361503345"/>
          <c:w val="0.66884211217595735"/>
          <c:h val="0.6363835354136067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Comparison!$A$315</c:f>
              <c:strCache>
                <c:ptCount val="1"/>
                <c:pt idx="0">
                  <c:v>8/1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Comparison!$C$315:$E$315</c:f>
              <c:numCache>
                <c:formatCode>0.0</c:formatCode>
                <c:ptCount val="3"/>
                <c:pt idx="0">
                  <c:v>18.625</c:v>
                </c:pt>
                <c:pt idx="1">
                  <c:v>20.666666666666668</c:v>
                </c:pt>
                <c:pt idx="2">
                  <c:v>19.625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F-4635-B27B-8A2E3DF9F8F6}"/>
            </c:ext>
          </c:extLst>
        </c:ser>
        <c:ser>
          <c:idx val="1"/>
          <c:order val="1"/>
          <c:tx>
            <c:strRef>
              <c:f>Comparison!$A$316</c:f>
              <c:strCache>
                <c:ptCount val="1"/>
                <c:pt idx="0">
                  <c:v>8/4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Comparison!$C$316:$E$316</c:f>
              <c:numCache>
                <c:formatCode>0.0</c:formatCode>
                <c:ptCount val="3"/>
                <c:pt idx="0">
                  <c:v>21.208333333333332</c:v>
                </c:pt>
                <c:pt idx="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F-4635-B27B-8A2E3DF9F8F6}"/>
            </c:ext>
          </c:extLst>
        </c:ser>
        <c:ser>
          <c:idx val="2"/>
          <c:order val="2"/>
          <c:tx>
            <c:strRef>
              <c:f>Comparison!$A$317</c:f>
              <c:strCache>
                <c:ptCount val="1"/>
                <c:pt idx="0">
                  <c:v>8/7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Comparison!$C$317:$E$317</c:f>
              <c:numCache>
                <c:formatCode>0.0</c:formatCode>
                <c:ptCount val="3"/>
                <c:pt idx="0">
                  <c:v>10.333333333333334</c:v>
                </c:pt>
                <c:pt idx="1">
                  <c:v>10.833333333333334</c:v>
                </c:pt>
                <c:pt idx="2">
                  <c:v>10.333333333333334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F-4635-B27B-8A2E3DF9F8F6}"/>
            </c:ext>
          </c:extLst>
        </c:ser>
        <c:ser>
          <c:idx val="3"/>
          <c:order val="3"/>
          <c:tx>
            <c:strRef>
              <c:f>Comparison!$A$318</c:f>
              <c:strCache>
                <c:ptCount val="1"/>
                <c:pt idx="0">
                  <c:v>8/10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Comparison!$C$318:$E$318</c:f>
              <c:numCache>
                <c:formatCode>0.0</c:formatCode>
                <c:ptCount val="3"/>
                <c:pt idx="0">
                  <c:v>12.904564315352696</c:v>
                </c:pt>
                <c:pt idx="1">
                  <c:v>13.083333333333334</c:v>
                </c:pt>
                <c:pt idx="2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AF-4635-B27B-8A2E3DF9F8F6}"/>
            </c:ext>
          </c:extLst>
        </c:ser>
        <c:ser>
          <c:idx val="4"/>
          <c:order val="4"/>
          <c:tx>
            <c:strRef>
              <c:f>Comparison!$A$319</c:f>
              <c:strCache>
                <c:ptCount val="1"/>
                <c:pt idx="0">
                  <c:v>8/13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Comparison!$C$319:$E$319</c:f>
              <c:numCache>
                <c:formatCode>0.0</c:formatCode>
                <c:ptCount val="3"/>
                <c:pt idx="0">
                  <c:v>17.875</c:v>
                </c:pt>
                <c:pt idx="1">
                  <c:v>17.75</c:v>
                </c:pt>
                <c:pt idx="2">
                  <c:v>16.416666666666668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AF-4635-B27B-8A2E3DF9F8F6}"/>
            </c:ext>
          </c:extLst>
        </c:ser>
        <c:ser>
          <c:idx val="5"/>
          <c:order val="5"/>
          <c:tx>
            <c:strRef>
              <c:f>Comparison!$A$320</c:f>
              <c:strCache>
                <c:ptCount val="1"/>
                <c:pt idx="0">
                  <c:v>8/16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Comparison!$C$320:$E$320</c:f>
              <c:numCache>
                <c:formatCode>0.0</c:formatCode>
                <c:ptCount val="3"/>
                <c:pt idx="0">
                  <c:v>8.215767634854771</c:v>
                </c:pt>
                <c:pt idx="1">
                  <c:v>8.25</c:v>
                </c:pt>
                <c:pt idx="2">
                  <c:v>6.916666666666667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AF-4635-B27B-8A2E3DF9F8F6}"/>
            </c:ext>
          </c:extLst>
        </c:ser>
        <c:ser>
          <c:idx val="7"/>
          <c:order val="6"/>
          <c:tx>
            <c:strRef>
              <c:f>Comparison!$A$321</c:f>
              <c:strCache>
                <c:ptCount val="1"/>
                <c:pt idx="0">
                  <c:v>8/19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Comparison!$C$321:$E$321</c:f>
              <c:numCache>
                <c:formatCode>0.0</c:formatCode>
                <c:ptCount val="3"/>
                <c:pt idx="2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AF-4635-B27B-8A2E3DF9F8F6}"/>
            </c:ext>
          </c:extLst>
        </c:ser>
        <c:ser>
          <c:idx val="9"/>
          <c:order val="7"/>
          <c:tx>
            <c:strRef>
              <c:f>Comparison!$A$322</c:f>
              <c:strCache>
                <c:ptCount val="1"/>
                <c:pt idx="0">
                  <c:v>8/22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Comparison!$C$322:$E$322</c:f>
              <c:numCache>
                <c:formatCode>0.0</c:formatCode>
                <c:ptCount val="3"/>
                <c:pt idx="2">
                  <c:v>23.416666666666668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AF-4635-B27B-8A2E3DF9F8F6}"/>
            </c:ext>
          </c:extLst>
        </c:ser>
        <c:ser>
          <c:idx val="10"/>
          <c:order val="8"/>
          <c:tx>
            <c:strRef>
              <c:f>Comparison!$A$323</c:f>
              <c:strCache>
                <c:ptCount val="1"/>
                <c:pt idx="0">
                  <c:v>8/25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Comparison!$C$323:$E$323</c:f>
              <c:numCache>
                <c:formatCode>0.0</c:formatCode>
                <c:ptCount val="3"/>
                <c:pt idx="0">
                  <c:v>12.791666666666666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AF-4635-B27B-8A2E3DF9F8F6}"/>
            </c:ext>
          </c:extLst>
        </c:ser>
        <c:ser>
          <c:idx val="6"/>
          <c:order val="9"/>
          <c:tx>
            <c:strRef>
              <c:f>Comparison!$A$324</c:f>
              <c:strCache>
                <c:ptCount val="1"/>
                <c:pt idx="0">
                  <c:v>8/28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Comparison!$C$324:$E$324</c:f>
              <c:numCache>
                <c:formatCode>0.0</c:formatCode>
                <c:ptCount val="3"/>
                <c:pt idx="0">
                  <c:v>20.125523012552303</c:v>
                </c:pt>
                <c:pt idx="1">
                  <c:v>20.625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AF-4635-B27B-8A2E3DF9F8F6}"/>
            </c:ext>
          </c:extLst>
        </c:ser>
        <c:ser>
          <c:idx val="8"/>
          <c:order val="10"/>
          <c:tx>
            <c:strRef>
              <c:f>Comparison!$A$325</c:f>
              <c:strCache>
                <c:ptCount val="1"/>
                <c:pt idx="0">
                  <c:v>8/31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Comparison!$C$325:$E$325</c:f>
              <c:numCache>
                <c:formatCode>0.0</c:formatCode>
                <c:ptCount val="3"/>
                <c:pt idx="0">
                  <c:v>24.522821576763484</c:v>
                </c:pt>
                <c:pt idx="1">
                  <c:v>24.375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AF-4635-B27B-8A2E3DF9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813503"/>
        <c:axId val="1"/>
      </c:lineChart>
      <c:catAx>
        <c:axId val="7948135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620137750605914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6155606574298487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135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86042054866161"/>
          <c:y val="0.19886985481675212"/>
          <c:w val="0.13409153456667741"/>
          <c:h val="0.690362496006725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September 2008</a:t>
            </a:r>
          </a:p>
        </c:rich>
      </c:tx>
      <c:layout>
        <c:manualLayout>
          <c:xMode val="edge"/>
          <c:yMode val="edge"/>
          <c:x val="0.34748286061853295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0316180455817"/>
          <c:y val="0.18596394200220373"/>
          <c:w val="0.80426784171331811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Comparison!$A$326:$A$335</c:f>
              <c:numCache>
                <c:formatCode>m/d;@</c:formatCode>
                <c:ptCount val="10"/>
                <c:pt idx="0">
                  <c:v>39694</c:v>
                </c:pt>
                <c:pt idx="1">
                  <c:v>39697</c:v>
                </c:pt>
                <c:pt idx="2">
                  <c:v>39700</c:v>
                </c:pt>
                <c:pt idx="3">
                  <c:v>39703</c:v>
                </c:pt>
                <c:pt idx="4">
                  <c:v>39706</c:v>
                </c:pt>
                <c:pt idx="5">
                  <c:v>39709</c:v>
                </c:pt>
                <c:pt idx="6">
                  <c:v>39712</c:v>
                </c:pt>
                <c:pt idx="7">
                  <c:v>39715</c:v>
                </c:pt>
                <c:pt idx="8">
                  <c:v>39718</c:v>
                </c:pt>
                <c:pt idx="9">
                  <c:v>39721</c:v>
                </c:pt>
              </c:numCache>
            </c:numRef>
          </c:cat>
          <c:val>
            <c:numRef>
              <c:f>Comparison!$C$326:$C$335</c:f>
              <c:numCache>
                <c:formatCode>0.0</c:formatCode>
                <c:ptCount val="10"/>
                <c:pt idx="0">
                  <c:v>26.016597510373444</c:v>
                </c:pt>
                <c:pt idx="1">
                  <c:v>11.078838174273859</c:v>
                </c:pt>
                <c:pt idx="2">
                  <c:v>8.7136929460580905</c:v>
                </c:pt>
                <c:pt idx="3">
                  <c:v>12.666666666666666</c:v>
                </c:pt>
                <c:pt idx="5">
                  <c:v>9.9166666666666661</c:v>
                </c:pt>
                <c:pt idx="6">
                  <c:v>22.116182572614107</c:v>
                </c:pt>
                <c:pt idx="7">
                  <c:v>20.663900414937757</c:v>
                </c:pt>
                <c:pt idx="8">
                  <c:v>9.2916666666666661</c:v>
                </c:pt>
                <c:pt idx="9">
                  <c:v>10.49792531120332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9-471D-AF40-AB55A03890D5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Comparison!$A$326:$A$335</c:f>
              <c:numCache>
                <c:formatCode>m/d;@</c:formatCode>
                <c:ptCount val="10"/>
                <c:pt idx="0">
                  <c:v>39694</c:v>
                </c:pt>
                <c:pt idx="1">
                  <c:v>39697</c:v>
                </c:pt>
                <c:pt idx="2">
                  <c:v>39700</c:v>
                </c:pt>
                <c:pt idx="3">
                  <c:v>39703</c:v>
                </c:pt>
                <c:pt idx="4">
                  <c:v>39706</c:v>
                </c:pt>
                <c:pt idx="5">
                  <c:v>39709</c:v>
                </c:pt>
                <c:pt idx="6">
                  <c:v>39712</c:v>
                </c:pt>
                <c:pt idx="7">
                  <c:v>39715</c:v>
                </c:pt>
                <c:pt idx="8">
                  <c:v>39718</c:v>
                </c:pt>
                <c:pt idx="9">
                  <c:v>39721</c:v>
                </c:pt>
              </c:numCache>
            </c:numRef>
          </c:cat>
          <c:val>
            <c:numRef>
              <c:f>Comparison!$D$326:$D$335</c:f>
              <c:numCache>
                <c:formatCode>0.0</c:formatCode>
                <c:ptCount val="10"/>
                <c:pt idx="0">
                  <c:v>26.583333333333332</c:v>
                </c:pt>
                <c:pt idx="3">
                  <c:v>12.416666666666666</c:v>
                </c:pt>
                <c:pt idx="4">
                  <c:v>7.833333333333333</c:v>
                </c:pt>
                <c:pt idx="5">
                  <c:v>10.083333333333334</c:v>
                </c:pt>
                <c:pt idx="9">
                  <c:v>9.8333333333333339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9-471D-AF40-AB55A03890D5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Comparison!$A$326:$A$335</c:f>
              <c:numCache>
                <c:formatCode>m/d;@</c:formatCode>
                <c:ptCount val="10"/>
                <c:pt idx="0">
                  <c:v>39694</c:v>
                </c:pt>
                <c:pt idx="1">
                  <c:v>39697</c:v>
                </c:pt>
                <c:pt idx="2">
                  <c:v>39700</c:v>
                </c:pt>
                <c:pt idx="3">
                  <c:v>39703</c:v>
                </c:pt>
                <c:pt idx="4">
                  <c:v>39706</c:v>
                </c:pt>
                <c:pt idx="5">
                  <c:v>39709</c:v>
                </c:pt>
                <c:pt idx="6">
                  <c:v>39712</c:v>
                </c:pt>
                <c:pt idx="7">
                  <c:v>39715</c:v>
                </c:pt>
                <c:pt idx="8">
                  <c:v>39718</c:v>
                </c:pt>
                <c:pt idx="9">
                  <c:v>39721</c:v>
                </c:pt>
              </c:numCache>
            </c:numRef>
          </c:cat>
          <c:val>
            <c:numRef>
              <c:f>Comparison!$E$326:$E$335</c:f>
              <c:numCache>
                <c:formatCode>0.0</c:formatCode>
                <c:ptCount val="10"/>
                <c:pt idx="0">
                  <c:v>24.458333333333332</c:v>
                </c:pt>
                <c:pt idx="1">
                  <c:v>9.6666666666666661</c:v>
                </c:pt>
                <c:pt idx="2">
                  <c:v>7.5</c:v>
                </c:pt>
                <c:pt idx="3">
                  <c:v>12.333333333333334</c:v>
                </c:pt>
                <c:pt idx="4">
                  <c:v>8.0416666666666661</c:v>
                </c:pt>
                <c:pt idx="5">
                  <c:v>8.0416666666666661</c:v>
                </c:pt>
                <c:pt idx="6">
                  <c:v>20.125</c:v>
                </c:pt>
                <c:pt idx="7">
                  <c:v>20.083333333333332</c:v>
                </c:pt>
                <c:pt idx="8">
                  <c:v>8.5833333333333339</c:v>
                </c:pt>
                <c:pt idx="9">
                  <c:v>9.625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9-471D-AF40-AB55A03890D5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Comparison!$A$326:$A$335</c:f>
              <c:numCache>
                <c:formatCode>m/d;@</c:formatCode>
                <c:ptCount val="10"/>
                <c:pt idx="0">
                  <c:v>39694</c:v>
                </c:pt>
                <c:pt idx="1">
                  <c:v>39697</c:v>
                </c:pt>
                <c:pt idx="2">
                  <c:v>39700</c:v>
                </c:pt>
                <c:pt idx="3">
                  <c:v>39703</c:v>
                </c:pt>
                <c:pt idx="4">
                  <c:v>39706</c:v>
                </c:pt>
                <c:pt idx="5">
                  <c:v>39709</c:v>
                </c:pt>
                <c:pt idx="6">
                  <c:v>39712</c:v>
                </c:pt>
                <c:pt idx="7">
                  <c:v>39715</c:v>
                </c:pt>
                <c:pt idx="8">
                  <c:v>39718</c:v>
                </c:pt>
                <c:pt idx="9">
                  <c:v>39721</c:v>
                </c:pt>
              </c:numCache>
            </c:numRef>
          </c:cat>
          <c:val>
            <c:numRef>
              <c:f>Comparison!$B$326:$B$335</c:f>
              <c:numCache>
                <c:formatCode>0.0</c:formatCode>
                <c:ptCount val="10"/>
                <c:pt idx="1">
                  <c:v>10.916666666666666</c:v>
                </c:pt>
                <c:pt idx="2">
                  <c:v>9.2916666666666661</c:v>
                </c:pt>
                <c:pt idx="3">
                  <c:v>13.458333333333334</c:v>
                </c:pt>
                <c:pt idx="4">
                  <c:v>8.2083333333333339</c:v>
                </c:pt>
                <c:pt idx="5">
                  <c:v>9.2083333333333339</c:v>
                </c:pt>
                <c:pt idx="6">
                  <c:v>22.25</c:v>
                </c:pt>
                <c:pt idx="7">
                  <c:v>19.583333333333332</c:v>
                </c:pt>
                <c:pt idx="8">
                  <c:v>10.208333333333334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39-471D-AF40-AB55A038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7407"/>
        <c:axId val="1"/>
      </c:lineChart>
      <c:dateAx>
        <c:axId val="704737407"/>
        <c:scaling>
          <c:orientation val="minMax"/>
          <c:max val="39721"/>
          <c:min val="3969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24785251629804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996123717146135E-2"/>
              <c:y val="0.425060438862179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7407"/>
        <c:crossesAt val="39694"/>
        <c:crossBetween val="between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97674230287684"/>
          <c:y val="0.93741007499070061"/>
          <c:w val="0.76674621826624645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September 2008</a:t>
            </a:r>
          </a:p>
        </c:rich>
      </c:tx>
      <c:layout>
        <c:manualLayout>
          <c:xMode val="edge"/>
          <c:yMode val="edge"/>
          <c:x val="0.3977214408568665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2695862542687"/>
          <c:y val="0.2244388361503345"/>
          <c:w val="0.66450578184315978"/>
          <c:h val="0.6363835354136067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Comparison!$A$326</c:f>
              <c:strCache>
                <c:ptCount val="1"/>
                <c:pt idx="0">
                  <c:v>9/3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Comparison!$C$326:$E$326</c:f>
              <c:numCache>
                <c:formatCode>0.0</c:formatCode>
                <c:ptCount val="3"/>
                <c:pt idx="0">
                  <c:v>26.016597510373444</c:v>
                </c:pt>
                <c:pt idx="1">
                  <c:v>26.583333333333332</c:v>
                </c:pt>
                <c:pt idx="2">
                  <c:v>24.458333333333332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1C6-8733-BFAA621D6ECC}"/>
            </c:ext>
          </c:extLst>
        </c:ser>
        <c:ser>
          <c:idx val="1"/>
          <c:order val="1"/>
          <c:tx>
            <c:strRef>
              <c:f>Comparison!$A$327</c:f>
              <c:strCache>
                <c:ptCount val="1"/>
                <c:pt idx="0">
                  <c:v>9/6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Comparison!$C$327:$E$327</c:f>
              <c:numCache>
                <c:formatCode>0.0</c:formatCode>
                <c:ptCount val="3"/>
                <c:pt idx="0">
                  <c:v>11.078838174273859</c:v>
                </c:pt>
                <c:pt idx="2">
                  <c:v>9.6666666666666661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1C6-8733-BFAA621D6ECC}"/>
            </c:ext>
          </c:extLst>
        </c:ser>
        <c:ser>
          <c:idx val="2"/>
          <c:order val="2"/>
          <c:tx>
            <c:strRef>
              <c:f>Comparison!$A$328</c:f>
              <c:strCache>
                <c:ptCount val="1"/>
                <c:pt idx="0">
                  <c:v>9/9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Comparison!$C$328:$E$328</c:f>
              <c:numCache>
                <c:formatCode>0.0</c:formatCode>
                <c:ptCount val="3"/>
                <c:pt idx="0">
                  <c:v>8.7136929460580905</c:v>
                </c:pt>
                <c:pt idx="2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E5-41C6-8733-BFAA621D6ECC}"/>
            </c:ext>
          </c:extLst>
        </c:ser>
        <c:ser>
          <c:idx val="3"/>
          <c:order val="3"/>
          <c:tx>
            <c:strRef>
              <c:f>Comparison!$A$329</c:f>
              <c:strCache>
                <c:ptCount val="1"/>
                <c:pt idx="0">
                  <c:v>9/12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Comparison!$C$329:$E$329</c:f>
              <c:numCache>
                <c:formatCode>0.0</c:formatCode>
                <c:ptCount val="3"/>
                <c:pt idx="0">
                  <c:v>12.666666666666666</c:v>
                </c:pt>
                <c:pt idx="1">
                  <c:v>12.416666666666666</c:v>
                </c:pt>
                <c:pt idx="2">
                  <c:v>12.333333333333334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5-41C6-8733-BFAA621D6ECC}"/>
            </c:ext>
          </c:extLst>
        </c:ser>
        <c:ser>
          <c:idx val="4"/>
          <c:order val="4"/>
          <c:tx>
            <c:strRef>
              <c:f>Comparison!$A$330</c:f>
              <c:strCache>
                <c:ptCount val="1"/>
                <c:pt idx="0">
                  <c:v>9/15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Comparison!$C$330:$E$330</c:f>
              <c:numCache>
                <c:formatCode>0.0</c:formatCode>
                <c:ptCount val="3"/>
                <c:pt idx="1">
                  <c:v>7.833333333333333</c:v>
                </c:pt>
                <c:pt idx="2">
                  <c:v>8.0416666666666661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E5-41C6-8733-BFAA621D6ECC}"/>
            </c:ext>
          </c:extLst>
        </c:ser>
        <c:ser>
          <c:idx val="5"/>
          <c:order val="5"/>
          <c:tx>
            <c:strRef>
              <c:f>Comparison!$A$331</c:f>
              <c:strCache>
                <c:ptCount val="1"/>
                <c:pt idx="0">
                  <c:v>9/18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Comparison!$C$331:$E$331</c:f>
              <c:numCache>
                <c:formatCode>0.0</c:formatCode>
                <c:ptCount val="3"/>
                <c:pt idx="0">
                  <c:v>9.9166666666666661</c:v>
                </c:pt>
                <c:pt idx="1">
                  <c:v>10.083333333333334</c:v>
                </c:pt>
                <c:pt idx="2">
                  <c:v>8.0416666666666661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E5-41C6-8733-BFAA621D6ECC}"/>
            </c:ext>
          </c:extLst>
        </c:ser>
        <c:ser>
          <c:idx val="7"/>
          <c:order val="6"/>
          <c:tx>
            <c:strRef>
              <c:f>Comparison!$A$332</c:f>
              <c:strCache>
                <c:ptCount val="1"/>
                <c:pt idx="0">
                  <c:v>9/21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Comparison!$C$332:$E$332</c:f>
              <c:numCache>
                <c:formatCode>0.0</c:formatCode>
                <c:ptCount val="3"/>
                <c:pt idx="0">
                  <c:v>22.116182572614107</c:v>
                </c:pt>
                <c:pt idx="2">
                  <c:v>20.125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E5-41C6-8733-BFAA621D6ECC}"/>
            </c:ext>
          </c:extLst>
        </c:ser>
        <c:ser>
          <c:idx val="9"/>
          <c:order val="7"/>
          <c:tx>
            <c:strRef>
              <c:f>Comparison!$A$333</c:f>
              <c:strCache>
                <c:ptCount val="1"/>
                <c:pt idx="0">
                  <c:v>9/24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Comparison!$C$333:$E$333</c:f>
              <c:numCache>
                <c:formatCode>0.0</c:formatCode>
                <c:ptCount val="3"/>
                <c:pt idx="0">
                  <c:v>20.663900414937757</c:v>
                </c:pt>
                <c:pt idx="2">
                  <c:v>20.083333333333332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E5-41C6-8733-BFAA621D6ECC}"/>
            </c:ext>
          </c:extLst>
        </c:ser>
        <c:ser>
          <c:idx val="10"/>
          <c:order val="8"/>
          <c:tx>
            <c:strRef>
              <c:f>Comparison!$A$334</c:f>
              <c:strCache>
                <c:ptCount val="1"/>
                <c:pt idx="0">
                  <c:v>9/27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Comparison!$C$334:$E$334</c:f>
              <c:numCache>
                <c:formatCode>0.0</c:formatCode>
                <c:ptCount val="3"/>
                <c:pt idx="0">
                  <c:v>9.2916666666666661</c:v>
                </c:pt>
                <c:pt idx="2">
                  <c:v>8.5833333333333339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E5-41C6-8733-BFAA621D6ECC}"/>
            </c:ext>
          </c:extLst>
        </c:ser>
        <c:ser>
          <c:idx val="6"/>
          <c:order val="9"/>
          <c:tx>
            <c:strRef>
              <c:f>Comparison!$A$335</c:f>
              <c:strCache>
                <c:ptCount val="1"/>
                <c:pt idx="0">
                  <c:v>9/30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Comparison!$C$335:$E$335</c:f>
              <c:numCache>
                <c:formatCode>0.0</c:formatCode>
                <c:ptCount val="3"/>
                <c:pt idx="0">
                  <c:v>10.49792531120332</c:v>
                </c:pt>
                <c:pt idx="1">
                  <c:v>9.8333333333333339</c:v>
                </c:pt>
                <c:pt idx="2">
                  <c:v>9.625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E5-41C6-8733-BFAA621D6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38655"/>
        <c:axId val="1"/>
      </c:lineChart>
      <c:catAx>
        <c:axId val="7047386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3658570696563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6367137483821671E-2"/>
              <c:y val="0.47728765156020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865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72401167490495"/>
          <c:y val="0.20455185066865933"/>
          <c:w val="0.13584724111571986"/>
          <c:h val="0.690362496006725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October 2008</a:t>
            </a:r>
          </a:p>
        </c:rich>
      </c:tx>
      <c:layout>
        <c:manualLayout>
          <c:xMode val="edge"/>
          <c:yMode val="edge"/>
          <c:x val="0.34691704701620013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5800865102639"/>
          <c:y val="0.18596394200220373"/>
          <c:w val="0.80458695411268943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Comparison!$A$336:$A$345</c:f>
              <c:numCache>
                <c:formatCode>m/d;@</c:formatCode>
                <c:ptCount val="10"/>
                <c:pt idx="0">
                  <c:v>39724</c:v>
                </c:pt>
                <c:pt idx="1">
                  <c:v>39727</c:v>
                </c:pt>
                <c:pt idx="2">
                  <c:v>39730</c:v>
                </c:pt>
                <c:pt idx="3">
                  <c:v>39733</c:v>
                </c:pt>
                <c:pt idx="4">
                  <c:v>39736</c:v>
                </c:pt>
                <c:pt idx="5">
                  <c:v>39739</c:v>
                </c:pt>
                <c:pt idx="6">
                  <c:v>39742</c:v>
                </c:pt>
                <c:pt idx="7">
                  <c:v>39745</c:v>
                </c:pt>
                <c:pt idx="8">
                  <c:v>39748</c:v>
                </c:pt>
                <c:pt idx="9">
                  <c:v>39751</c:v>
                </c:pt>
              </c:numCache>
            </c:numRef>
          </c:cat>
          <c:val>
            <c:numRef>
              <c:f>Comparison!$C$336:$C$345</c:f>
              <c:numCache>
                <c:formatCode>0.0</c:formatCode>
                <c:ptCount val="10"/>
                <c:pt idx="0">
                  <c:v>6.5</c:v>
                </c:pt>
                <c:pt idx="2">
                  <c:v>5.1867219917012441</c:v>
                </c:pt>
                <c:pt idx="3">
                  <c:v>6.224066390041493</c:v>
                </c:pt>
                <c:pt idx="4">
                  <c:v>10.125</c:v>
                </c:pt>
                <c:pt idx="7">
                  <c:v>3.5269709543568464</c:v>
                </c:pt>
                <c:pt idx="8">
                  <c:v>4.0663900414937757</c:v>
                </c:pt>
                <c:pt idx="9">
                  <c:v>11.950207468879668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8-451A-9EBB-E3443B7B1B31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Comparison!$A$336:$A$345</c:f>
              <c:numCache>
                <c:formatCode>m/d;@</c:formatCode>
                <c:ptCount val="10"/>
                <c:pt idx="0">
                  <c:v>39724</c:v>
                </c:pt>
                <c:pt idx="1">
                  <c:v>39727</c:v>
                </c:pt>
                <c:pt idx="2">
                  <c:v>39730</c:v>
                </c:pt>
                <c:pt idx="3">
                  <c:v>39733</c:v>
                </c:pt>
                <c:pt idx="4">
                  <c:v>39736</c:v>
                </c:pt>
                <c:pt idx="5">
                  <c:v>39739</c:v>
                </c:pt>
                <c:pt idx="6">
                  <c:v>39742</c:v>
                </c:pt>
                <c:pt idx="7">
                  <c:v>39745</c:v>
                </c:pt>
                <c:pt idx="8">
                  <c:v>39748</c:v>
                </c:pt>
                <c:pt idx="9">
                  <c:v>39751</c:v>
                </c:pt>
              </c:numCache>
            </c:numRef>
          </c:cat>
          <c:val>
            <c:numRef>
              <c:f>Comparison!$D$336:$D$345</c:f>
              <c:numCache>
                <c:formatCode>0.0</c:formatCode>
                <c:ptCount val="10"/>
                <c:pt idx="0">
                  <c:v>7.125</c:v>
                </c:pt>
                <c:pt idx="1">
                  <c:v>21.916666666666668</c:v>
                </c:pt>
                <c:pt idx="2">
                  <c:v>6.291666666666667</c:v>
                </c:pt>
                <c:pt idx="3">
                  <c:v>6.208333333333333</c:v>
                </c:pt>
                <c:pt idx="4">
                  <c:v>12.333333333333334</c:v>
                </c:pt>
                <c:pt idx="5">
                  <c:v>7.791666666666667</c:v>
                </c:pt>
                <c:pt idx="6">
                  <c:v>5.5</c:v>
                </c:pt>
                <c:pt idx="7">
                  <c:v>3.9166666666666665</c:v>
                </c:pt>
                <c:pt idx="8">
                  <c:v>2.0416666666666665</c:v>
                </c:pt>
                <c:pt idx="9">
                  <c:v>14.416666666666666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8-451A-9EBB-E3443B7B1B31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Comparison!$A$336:$A$345</c:f>
              <c:numCache>
                <c:formatCode>m/d;@</c:formatCode>
                <c:ptCount val="10"/>
                <c:pt idx="0">
                  <c:v>39724</c:v>
                </c:pt>
                <c:pt idx="1">
                  <c:v>39727</c:v>
                </c:pt>
                <c:pt idx="2">
                  <c:v>39730</c:v>
                </c:pt>
                <c:pt idx="3">
                  <c:v>39733</c:v>
                </c:pt>
                <c:pt idx="4">
                  <c:v>39736</c:v>
                </c:pt>
                <c:pt idx="5">
                  <c:v>39739</c:v>
                </c:pt>
                <c:pt idx="6">
                  <c:v>39742</c:v>
                </c:pt>
                <c:pt idx="7">
                  <c:v>39745</c:v>
                </c:pt>
                <c:pt idx="8">
                  <c:v>39748</c:v>
                </c:pt>
                <c:pt idx="9">
                  <c:v>39751</c:v>
                </c:pt>
              </c:numCache>
            </c:numRef>
          </c:cat>
          <c:val>
            <c:numRef>
              <c:f>Comparison!$E$336:$E$345</c:f>
              <c:numCache>
                <c:formatCode>0.0</c:formatCode>
                <c:ptCount val="10"/>
                <c:pt idx="0">
                  <c:v>6</c:v>
                </c:pt>
                <c:pt idx="1">
                  <c:v>20.625</c:v>
                </c:pt>
                <c:pt idx="2">
                  <c:v>5.666666666666667</c:v>
                </c:pt>
                <c:pt idx="3">
                  <c:v>6.583333333333333</c:v>
                </c:pt>
                <c:pt idx="4">
                  <c:v>11.333333333333334</c:v>
                </c:pt>
                <c:pt idx="5">
                  <c:v>6.708333333333333</c:v>
                </c:pt>
                <c:pt idx="6">
                  <c:v>4.375</c:v>
                </c:pt>
                <c:pt idx="7">
                  <c:v>3.625</c:v>
                </c:pt>
                <c:pt idx="8">
                  <c:v>4.541666666666667</c:v>
                </c:pt>
                <c:pt idx="9">
                  <c:v>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8-451A-9EBB-E3443B7B1B31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Comparison!$A$336:$A$345</c:f>
              <c:numCache>
                <c:formatCode>m/d;@</c:formatCode>
                <c:ptCount val="10"/>
                <c:pt idx="0">
                  <c:v>39724</c:v>
                </c:pt>
                <c:pt idx="1">
                  <c:v>39727</c:v>
                </c:pt>
                <c:pt idx="2">
                  <c:v>39730</c:v>
                </c:pt>
                <c:pt idx="3">
                  <c:v>39733</c:v>
                </c:pt>
                <c:pt idx="4">
                  <c:v>39736</c:v>
                </c:pt>
                <c:pt idx="5">
                  <c:v>39739</c:v>
                </c:pt>
                <c:pt idx="6">
                  <c:v>39742</c:v>
                </c:pt>
                <c:pt idx="7">
                  <c:v>39745</c:v>
                </c:pt>
                <c:pt idx="8">
                  <c:v>39748</c:v>
                </c:pt>
                <c:pt idx="9">
                  <c:v>39751</c:v>
                </c:pt>
              </c:numCache>
            </c:numRef>
          </c:cat>
          <c:val>
            <c:numRef>
              <c:f>Comparison!$B$336:$B$345</c:f>
              <c:numCache>
                <c:formatCode>0.0</c:formatCode>
                <c:ptCount val="10"/>
                <c:pt idx="2">
                  <c:v>5.166666666666667</c:v>
                </c:pt>
                <c:pt idx="3">
                  <c:v>5.875</c:v>
                </c:pt>
                <c:pt idx="4">
                  <c:v>11.875</c:v>
                </c:pt>
                <c:pt idx="5">
                  <c:v>6.833333333333333</c:v>
                </c:pt>
                <c:pt idx="6">
                  <c:v>4.541666666666667</c:v>
                </c:pt>
                <c:pt idx="7">
                  <c:v>4.041666666666667</c:v>
                </c:pt>
                <c:pt idx="8">
                  <c:v>2.5833333333333335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A8-451A-9EBB-E3443B7B1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8239"/>
        <c:axId val="1"/>
      </c:lineChart>
      <c:dateAx>
        <c:axId val="704738239"/>
        <c:scaling>
          <c:orientation val="minMax"/>
          <c:max val="39751"/>
          <c:min val="3972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99198921789138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94565208125729E-2"/>
              <c:y val="0.4250604388621798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8239"/>
        <c:crossesAt val="39724"/>
        <c:crossBetween val="between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730263101813624"/>
          <c:y val="0.93741007499070061"/>
          <c:w val="0.76549770937846984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October 2008</a:t>
            </a:r>
          </a:p>
        </c:rich>
      </c:tx>
      <c:layout>
        <c:manualLayout>
          <c:xMode val="edge"/>
          <c:yMode val="edge"/>
          <c:x val="0.39805548352545561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1586980106593"/>
          <c:y val="0.21937994610772441"/>
          <c:w val="0.6639695975199198"/>
          <c:h val="0.6410452970680258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Comparison!$A$336</c:f>
              <c:strCache>
                <c:ptCount val="1"/>
                <c:pt idx="0">
                  <c:v>10/3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Comparison!$C$336:$E$336</c:f>
              <c:numCache>
                <c:formatCode>0.0</c:formatCode>
                <c:ptCount val="3"/>
                <c:pt idx="0">
                  <c:v>6.5</c:v>
                </c:pt>
                <c:pt idx="1">
                  <c:v>7.125</c:v>
                </c:pt>
                <c:pt idx="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D-42D6-AAED-5C05D7E025C8}"/>
            </c:ext>
          </c:extLst>
        </c:ser>
        <c:ser>
          <c:idx val="1"/>
          <c:order val="1"/>
          <c:tx>
            <c:strRef>
              <c:f>Comparison!$A$337</c:f>
              <c:strCache>
                <c:ptCount val="1"/>
                <c:pt idx="0">
                  <c:v>10/6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Comparison!$C$337:$E$337</c:f>
              <c:numCache>
                <c:formatCode>0.0</c:formatCode>
                <c:ptCount val="3"/>
                <c:pt idx="1">
                  <c:v>21.916666666666668</c:v>
                </c:pt>
                <c:pt idx="2">
                  <c:v>20.625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D-42D6-AAED-5C05D7E025C8}"/>
            </c:ext>
          </c:extLst>
        </c:ser>
        <c:ser>
          <c:idx val="2"/>
          <c:order val="2"/>
          <c:tx>
            <c:strRef>
              <c:f>Comparison!$A$338</c:f>
              <c:strCache>
                <c:ptCount val="1"/>
                <c:pt idx="0">
                  <c:v>10/9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Comparison!$C$338:$E$338</c:f>
              <c:numCache>
                <c:formatCode>0.0</c:formatCode>
                <c:ptCount val="3"/>
                <c:pt idx="0">
                  <c:v>5.1867219917012441</c:v>
                </c:pt>
                <c:pt idx="1">
                  <c:v>6.291666666666667</c:v>
                </c:pt>
                <c:pt idx="2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D-42D6-AAED-5C05D7E025C8}"/>
            </c:ext>
          </c:extLst>
        </c:ser>
        <c:ser>
          <c:idx val="3"/>
          <c:order val="3"/>
          <c:tx>
            <c:strRef>
              <c:f>Comparison!$A$339</c:f>
              <c:strCache>
                <c:ptCount val="1"/>
                <c:pt idx="0">
                  <c:v>10/12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Comparison!$C$339:$E$339</c:f>
              <c:numCache>
                <c:formatCode>0.0</c:formatCode>
                <c:ptCount val="3"/>
                <c:pt idx="0">
                  <c:v>6.224066390041493</c:v>
                </c:pt>
                <c:pt idx="1">
                  <c:v>6.208333333333333</c:v>
                </c:pt>
                <c:pt idx="2">
                  <c:v>6.583333333333333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D-42D6-AAED-5C05D7E025C8}"/>
            </c:ext>
          </c:extLst>
        </c:ser>
        <c:ser>
          <c:idx val="4"/>
          <c:order val="4"/>
          <c:tx>
            <c:strRef>
              <c:f>Comparison!$A$340</c:f>
              <c:strCache>
                <c:ptCount val="1"/>
                <c:pt idx="0">
                  <c:v>10/15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Comparison!$C$340:$E$340</c:f>
              <c:numCache>
                <c:formatCode>0.0</c:formatCode>
                <c:ptCount val="3"/>
                <c:pt idx="0">
                  <c:v>10.125</c:v>
                </c:pt>
                <c:pt idx="1">
                  <c:v>12.333333333333334</c:v>
                </c:pt>
                <c:pt idx="2">
                  <c:v>11.333333333333334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D-42D6-AAED-5C05D7E025C8}"/>
            </c:ext>
          </c:extLst>
        </c:ser>
        <c:ser>
          <c:idx val="5"/>
          <c:order val="5"/>
          <c:tx>
            <c:strRef>
              <c:f>Comparison!$A$341</c:f>
              <c:strCache>
                <c:ptCount val="1"/>
                <c:pt idx="0">
                  <c:v>10/18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Comparison!$C$341:$E$341</c:f>
              <c:numCache>
                <c:formatCode>0.0</c:formatCode>
                <c:ptCount val="3"/>
                <c:pt idx="1">
                  <c:v>7.791666666666667</c:v>
                </c:pt>
                <c:pt idx="2">
                  <c:v>6.708333333333333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D-42D6-AAED-5C05D7E025C8}"/>
            </c:ext>
          </c:extLst>
        </c:ser>
        <c:ser>
          <c:idx val="7"/>
          <c:order val="6"/>
          <c:tx>
            <c:strRef>
              <c:f>Comparison!$A$342</c:f>
              <c:strCache>
                <c:ptCount val="1"/>
                <c:pt idx="0">
                  <c:v>10/21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Comparison!$C$342:$E$342</c:f>
              <c:numCache>
                <c:formatCode>0.0</c:formatCode>
                <c:ptCount val="3"/>
                <c:pt idx="1">
                  <c:v>5.5</c:v>
                </c:pt>
                <c:pt idx="2">
                  <c:v>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D-42D6-AAED-5C05D7E025C8}"/>
            </c:ext>
          </c:extLst>
        </c:ser>
        <c:ser>
          <c:idx val="9"/>
          <c:order val="7"/>
          <c:tx>
            <c:strRef>
              <c:f>Comparison!$A$343</c:f>
              <c:strCache>
                <c:ptCount val="1"/>
                <c:pt idx="0">
                  <c:v>10/24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Comparison!$C$343:$E$343</c:f>
              <c:numCache>
                <c:formatCode>0.0</c:formatCode>
                <c:ptCount val="3"/>
                <c:pt idx="0">
                  <c:v>3.5269709543568464</c:v>
                </c:pt>
                <c:pt idx="1">
                  <c:v>3.9166666666666665</c:v>
                </c:pt>
                <c:pt idx="2">
                  <c:v>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D-42D6-AAED-5C05D7E025C8}"/>
            </c:ext>
          </c:extLst>
        </c:ser>
        <c:ser>
          <c:idx val="10"/>
          <c:order val="8"/>
          <c:tx>
            <c:strRef>
              <c:f>Comparison!$A$344</c:f>
              <c:strCache>
                <c:ptCount val="1"/>
                <c:pt idx="0">
                  <c:v>10/27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Comparison!$C$344:$E$344</c:f>
              <c:numCache>
                <c:formatCode>0.0</c:formatCode>
                <c:ptCount val="3"/>
                <c:pt idx="0">
                  <c:v>4.0663900414937757</c:v>
                </c:pt>
                <c:pt idx="1">
                  <c:v>2.0416666666666665</c:v>
                </c:pt>
                <c:pt idx="2">
                  <c:v>4.541666666666667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D-42D6-AAED-5C05D7E025C8}"/>
            </c:ext>
          </c:extLst>
        </c:ser>
        <c:ser>
          <c:idx val="6"/>
          <c:order val="9"/>
          <c:tx>
            <c:strRef>
              <c:f>Comparison!$A$345</c:f>
              <c:strCache>
                <c:ptCount val="1"/>
                <c:pt idx="0">
                  <c:v>10/30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Comparison!$C$345:$E$345</c:f>
              <c:numCache>
                <c:formatCode>0.0</c:formatCode>
                <c:ptCount val="3"/>
                <c:pt idx="0">
                  <c:v>11.950207468879668</c:v>
                </c:pt>
                <c:pt idx="1">
                  <c:v>14.416666666666666</c:v>
                </c:pt>
                <c:pt idx="2">
                  <c:v>12.875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4D-42D6-AAED-5C05D7E02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37823"/>
        <c:axId val="1"/>
      </c:lineChart>
      <c:catAx>
        <c:axId val="704737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94573204004577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6313749324813755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782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89534036294566"/>
          <c:y val="0.1965872244341946"/>
          <c:w val="0.13540411939595415"/>
          <c:h val="0.692328920833467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November 2008</a:t>
            </a:r>
          </a:p>
        </c:rich>
      </c:tx>
      <c:layout>
        <c:manualLayout>
          <c:xMode val="edge"/>
          <c:yMode val="edge"/>
          <c:x val="0.347978122147522"/>
          <c:y val="3.2320479549792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48479710838676"/>
          <c:y val="0.1863180585811593"/>
          <c:w val="0.80490266571506264"/>
          <c:h val="0.54564574298768076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Comparison!$A$346:$A$355</c:f>
              <c:numCache>
                <c:formatCode>m/d;@</c:formatCode>
                <c:ptCount val="10"/>
                <c:pt idx="0">
                  <c:v>39754</c:v>
                </c:pt>
                <c:pt idx="1">
                  <c:v>39757</c:v>
                </c:pt>
                <c:pt idx="2">
                  <c:v>39760</c:v>
                </c:pt>
                <c:pt idx="3">
                  <c:v>39763</c:v>
                </c:pt>
                <c:pt idx="4">
                  <c:v>39766</c:v>
                </c:pt>
                <c:pt idx="5">
                  <c:v>39769</c:v>
                </c:pt>
                <c:pt idx="6">
                  <c:v>39772</c:v>
                </c:pt>
                <c:pt idx="7">
                  <c:v>39775</c:v>
                </c:pt>
                <c:pt idx="8">
                  <c:v>39778</c:v>
                </c:pt>
                <c:pt idx="9">
                  <c:v>39781</c:v>
                </c:pt>
              </c:numCache>
            </c:numRef>
          </c:cat>
          <c:val>
            <c:numRef>
              <c:f>Comparison!$C$346:$C$355</c:f>
              <c:numCache>
                <c:formatCode>0.0</c:formatCode>
                <c:ptCount val="10"/>
                <c:pt idx="0">
                  <c:v>23.651452282157674</c:v>
                </c:pt>
                <c:pt idx="1">
                  <c:v>18.921161825726141</c:v>
                </c:pt>
                <c:pt idx="2">
                  <c:v>4.8547717842323648</c:v>
                </c:pt>
                <c:pt idx="3">
                  <c:v>10.414937759336098</c:v>
                </c:pt>
                <c:pt idx="4">
                  <c:v>13.568464730290456</c:v>
                </c:pt>
                <c:pt idx="5">
                  <c:v>6.5560165975103732</c:v>
                </c:pt>
                <c:pt idx="6">
                  <c:v>12.033195020746888</c:v>
                </c:pt>
                <c:pt idx="7">
                  <c:v>13.651452282157676</c:v>
                </c:pt>
                <c:pt idx="8">
                  <c:v>13.75</c:v>
                </c:pt>
                <c:pt idx="9">
                  <c:v>11.286307053941908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B-4A5C-B820-61409F6D7C34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Comparison!$A$346:$A$355</c:f>
              <c:numCache>
                <c:formatCode>m/d;@</c:formatCode>
                <c:ptCount val="10"/>
                <c:pt idx="0">
                  <c:v>39754</c:v>
                </c:pt>
                <c:pt idx="1">
                  <c:v>39757</c:v>
                </c:pt>
                <c:pt idx="2">
                  <c:v>39760</c:v>
                </c:pt>
                <c:pt idx="3">
                  <c:v>39763</c:v>
                </c:pt>
                <c:pt idx="4">
                  <c:v>39766</c:v>
                </c:pt>
                <c:pt idx="5">
                  <c:v>39769</c:v>
                </c:pt>
                <c:pt idx="6">
                  <c:v>39772</c:v>
                </c:pt>
                <c:pt idx="7">
                  <c:v>39775</c:v>
                </c:pt>
                <c:pt idx="8">
                  <c:v>39778</c:v>
                </c:pt>
                <c:pt idx="9">
                  <c:v>39781</c:v>
                </c:pt>
              </c:numCache>
            </c:numRef>
          </c:cat>
          <c:val>
            <c:numRef>
              <c:f>Comparison!$D$346:$D$355</c:f>
              <c:numCache>
                <c:formatCode>0.0</c:formatCode>
                <c:ptCount val="10"/>
                <c:pt idx="0">
                  <c:v>24.875</c:v>
                </c:pt>
                <c:pt idx="1">
                  <c:v>17.75</c:v>
                </c:pt>
                <c:pt idx="2">
                  <c:v>5.375</c:v>
                </c:pt>
                <c:pt idx="3">
                  <c:v>11.375</c:v>
                </c:pt>
                <c:pt idx="4">
                  <c:v>15.625</c:v>
                </c:pt>
                <c:pt idx="5">
                  <c:v>6.833333333333333</c:v>
                </c:pt>
                <c:pt idx="6">
                  <c:v>10.583333333333334</c:v>
                </c:pt>
                <c:pt idx="7">
                  <c:v>14.583333333333334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B-4A5C-B820-61409F6D7C34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Comparison!$A$346:$A$355</c:f>
              <c:numCache>
                <c:formatCode>m/d;@</c:formatCode>
                <c:ptCount val="10"/>
                <c:pt idx="0">
                  <c:v>39754</c:v>
                </c:pt>
                <c:pt idx="1">
                  <c:v>39757</c:v>
                </c:pt>
                <c:pt idx="2">
                  <c:v>39760</c:v>
                </c:pt>
                <c:pt idx="3">
                  <c:v>39763</c:v>
                </c:pt>
                <c:pt idx="4">
                  <c:v>39766</c:v>
                </c:pt>
                <c:pt idx="5">
                  <c:v>39769</c:v>
                </c:pt>
                <c:pt idx="6">
                  <c:v>39772</c:v>
                </c:pt>
                <c:pt idx="7">
                  <c:v>39775</c:v>
                </c:pt>
                <c:pt idx="8">
                  <c:v>39778</c:v>
                </c:pt>
                <c:pt idx="9">
                  <c:v>39781</c:v>
                </c:pt>
              </c:numCache>
            </c:numRef>
          </c:cat>
          <c:val>
            <c:numRef>
              <c:f>Comparison!$E$346:$E$355</c:f>
              <c:numCache>
                <c:formatCode>0.0</c:formatCode>
                <c:ptCount val="10"/>
                <c:pt idx="0">
                  <c:v>25.083333333333332</c:v>
                </c:pt>
                <c:pt idx="1">
                  <c:v>16.75</c:v>
                </c:pt>
                <c:pt idx="2">
                  <c:v>5.666666666666667</c:v>
                </c:pt>
                <c:pt idx="3">
                  <c:v>13.375</c:v>
                </c:pt>
                <c:pt idx="4">
                  <c:v>14.333333333333334</c:v>
                </c:pt>
                <c:pt idx="5">
                  <c:v>6.625</c:v>
                </c:pt>
                <c:pt idx="6">
                  <c:v>12.375</c:v>
                </c:pt>
                <c:pt idx="7">
                  <c:v>15.666666666666666</c:v>
                </c:pt>
                <c:pt idx="8">
                  <c:v>14.791666666666666</c:v>
                </c:pt>
                <c:pt idx="9">
                  <c:v>9.4583333333333339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B-4A5C-B820-61409F6D7C34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Comparison!$A$346:$A$355</c:f>
              <c:numCache>
                <c:formatCode>m/d;@</c:formatCode>
                <c:ptCount val="10"/>
                <c:pt idx="0">
                  <c:v>39754</c:v>
                </c:pt>
                <c:pt idx="1">
                  <c:v>39757</c:v>
                </c:pt>
                <c:pt idx="2">
                  <c:v>39760</c:v>
                </c:pt>
                <c:pt idx="3">
                  <c:v>39763</c:v>
                </c:pt>
                <c:pt idx="4">
                  <c:v>39766</c:v>
                </c:pt>
                <c:pt idx="5">
                  <c:v>39769</c:v>
                </c:pt>
                <c:pt idx="6">
                  <c:v>39772</c:v>
                </c:pt>
                <c:pt idx="7">
                  <c:v>39775</c:v>
                </c:pt>
                <c:pt idx="8">
                  <c:v>39778</c:v>
                </c:pt>
                <c:pt idx="9">
                  <c:v>39781</c:v>
                </c:pt>
              </c:numCache>
            </c:numRef>
          </c:cat>
          <c:val>
            <c:numRef>
              <c:f>Comparison!$B$346:$B$355</c:f>
              <c:numCache>
                <c:formatCode>0.0</c:formatCode>
                <c:ptCount val="10"/>
                <c:pt idx="1">
                  <c:v>16.541666666666668</c:v>
                </c:pt>
                <c:pt idx="2">
                  <c:v>5.291666666666667</c:v>
                </c:pt>
                <c:pt idx="3">
                  <c:v>9.25</c:v>
                </c:pt>
                <c:pt idx="4">
                  <c:v>14.708333333333334</c:v>
                </c:pt>
                <c:pt idx="5">
                  <c:v>7.166666666666667</c:v>
                </c:pt>
                <c:pt idx="6">
                  <c:v>12.125</c:v>
                </c:pt>
                <c:pt idx="7">
                  <c:v>14.25</c:v>
                </c:pt>
                <c:pt idx="8">
                  <c:v>14.041666666666666</c:v>
                </c:pt>
                <c:pt idx="9">
                  <c:v>10.833333333333334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B-4A5C-B820-61409F6D7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29919"/>
        <c:axId val="1"/>
      </c:lineChart>
      <c:dateAx>
        <c:axId val="704729919"/>
        <c:scaling>
          <c:orientation val="minMax"/>
          <c:max val="39781"/>
          <c:min val="39754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310604110874927"/>
              <c:y val="0.86694933380621053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0895253835527655E-2"/>
              <c:y val="0.42396864350610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29919"/>
        <c:crossesAt val="39754"/>
        <c:crossBetween val="between"/>
        <c:min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69975890045095"/>
          <c:y val="0.93729390694399506"/>
          <c:w val="0.7642510159314736"/>
          <c:h val="4.56289123055900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Gain/Loss Across City
Feb - Dec 2006</a:t>
            </a:r>
          </a:p>
        </c:rich>
      </c:tx>
      <c:layout>
        <c:manualLayout>
          <c:xMode val="edge"/>
          <c:yMode val="edge"/>
          <c:x val="0.35920997468682431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90225642943662"/>
          <c:y val="0.24243176696423963"/>
          <c:w val="0.85985105438971532"/>
          <c:h val="0.634489390101720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Comparison!$F$7:$F$118</c:f>
              <c:numCache>
                <c:formatCode>0.0</c:formatCode>
                <c:ptCount val="112"/>
                <c:pt idx="3">
                  <c:v>0.89999999999999858</c:v>
                </c:pt>
                <c:pt idx="4">
                  <c:v>0.80000000000000071</c:v>
                </c:pt>
                <c:pt idx="5">
                  <c:v>0.30000000000000071</c:v>
                </c:pt>
                <c:pt idx="6">
                  <c:v>-9.9999999999999645E-2</c:v>
                </c:pt>
                <c:pt idx="7">
                  <c:v>2</c:v>
                </c:pt>
                <c:pt idx="8">
                  <c:v>1.1999999999999993</c:v>
                </c:pt>
                <c:pt idx="9">
                  <c:v>3.8000000000000007</c:v>
                </c:pt>
                <c:pt idx="10">
                  <c:v>-2.75</c:v>
                </c:pt>
                <c:pt idx="11">
                  <c:v>-3.2916666666666679</c:v>
                </c:pt>
                <c:pt idx="12">
                  <c:v>0.67168049792531193</c:v>
                </c:pt>
                <c:pt idx="13">
                  <c:v>0.44104426002766317</c:v>
                </c:pt>
                <c:pt idx="14">
                  <c:v>0.74999999999999911</c:v>
                </c:pt>
                <c:pt idx="15">
                  <c:v>1.041666666666667</c:v>
                </c:pt>
                <c:pt idx="17">
                  <c:v>1.2916666666666661</c:v>
                </c:pt>
                <c:pt idx="18">
                  <c:v>-0.16234439834024883</c:v>
                </c:pt>
                <c:pt idx="19">
                  <c:v>0.27558782849239449</c:v>
                </c:pt>
                <c:pt idx="20">
                  <c:v>0.17844104500204772</c:v>
                </c:pt>
                <c:pt idx="22">
                  <c:v>-0.22423928077455013</c:v>
                </c:pt>
                <c:pt idx="23">
                  <c:v>-0.40041493775933468</c:v>
                </c:pt>
                <c:pt idx="24">
                  <c:v>0.58333333333333215</c:v>
                </c:pt>
                <c:pt idx="25">
                  <c:v>-1.4054287690179805</c:v>
                </c:pt>
                <c:pt idx="26">
                  <c:v>0.40802213001382981</c:v>
                </c:pt>
                <c:pt idx="27">
                  <c:v>-8.4716459197785809E-2</c:v>
                </c:pt>
                <c:pt idx="28">
                  <c:v>0.27662517289073385</c:v>
                </c:pt>
                <c:pt idx="29">
                  <c:v>-1.3749999999999982</c:v>
                </c:pt>
                <c:pt idx="30">
                  <c:v>-0.6307053941908709</c:v>
                </c:pt>
                <c:pt idx="31">
                  <c:v>-1.208333333333333</c:v>
                </c:pt>
                <c:pt idx="32">
                  <c:v>-1.0067427385892103</c:v>
                </c:pt>
                <c:pt idx="33">
                  <c:v>0</c:v>
                </c:pt>
                <c:pt idx="34">
                  <c:v>-0.38813969571230977</c:v>
                </c:pt>
                <c:pt idx="35">
                  <c:v>0.25</c:v>
                </c:pt>
                <c:pt idx="36">
                  <c:v>-0.125</c:v>
                </c:pt>
                <c:pt idx="37">
                  <c:v>-0.79097510373443924</c:v>
                </c:pt>
                <c:pt idx="40">
                  <c:v>1.0416666666666643</c:v>
                </c:pt>
                <c:pt idx="41">
                  <c:v>0.33333333333333393</c:v>
                </c:pt>
                <c:pt idx="42">
                  <c:v>4.1666666666667851E-2</c:v>
                </c:pt>
                <c:pt idx="43">
                  <c:v>-0.38416320885200506</c:v>
                </c:pt>
                <c:pt idx="44">
                  <c:v>0.91666666666666607</c:v>
                </c:pt>
                <c:pt idx="45">
                  <c:v>-0.56085753803595928</c:v>
                </c:pt>
                <c:pt idx="46">
                  <c:v>-0.37638312586445011</c:v>
                </c:pt>
                <c:pt idx="47">
                  <c:v>0.83333333333333215</c:v>
                </c:pt>
                <c:pt idx="48">
                  <c:v>-0.27904564315352687</c:v>
                </c:pt>
                <c:pt idx="50">
                  <c:v>1.1775587828492426</c:v>
                </c:pt>
                <c:pt idx="51">
                  <c:v>-0.3333333333333357</c:v>
                </c:pt>
                <c:pt idx="52">
                  <c:v>-0.125</c:v>
                </c:pt>
                <c:pt idx="55">
                  <c:v>-0.3163900414937757</c:v>
                </c:pt>
                <c:pt idx="56">
                  <c:v>-0.75</c:v>
                </c:pt>
                <c:pt idx="57">
                  <c:v>-1.5416666666666661</c:v>
                </c:pt>
                <c:pt idx="58">
                  <c:v>1.1014868603042878</c:v>
                </c:pt>
                <c:pt idx="59">
                  <c:v>-0.41113416320885143</c:v>
                </c:pt>
                <c:pt idx="60">
                  <c:v>-3.751728907330687E-2</c:v>
                </c:pt>
                <c:pt idx="61">
                  <c:v>-2.2797372060857519</c:v>
                </c:pt>
                <c:pt idx="62">
                  <c:v>-2.150760719225449</c:v>
                </c:pt>
                <c:pt idx="63">
                  <c:v>-1.0833333333333339</c:v>
                </c:pt>
                <c:pt idx="64">
                  <c:v>-0.8333333333333357</c:v>
                </c:pt>
                <c:pt idx="65">
                  <c:v>-0.54149377593360981</c:v>
                </c:pt>
                <c:pt idx="68">
                  <c:v>1.3910788381742769</c:v>
                </c:pt>
                <c:pt idx="69">
                  <c:v>2.0933609958506239</c:v>
                </c:pt>
                <c:pt idx="70">
                  <c:v>-0.75</c:v>
                </c:pt>
                <c:pt idx="71">
                  <c:v>0.29166666666666785</c:v>
                </c:pt>
                <c:pt idx="72">
                  <c:v>0.55013831258644608</c:v>
                </c:pt>
                <c:pt idx="73">
                  <c:v>1.2083333333333321</c:v>
                </c:pt>
                <c:pt idx="74">
                  <c:v>7.79737206085791E-2</c:v>
                </c:pt>
                <c:pt idx="75">
                  <c:v>-0.20366528354080238</c:v>
                </c:pt>
                <c:pt idx="76">
                  <c:v>-0.86030428769017675</c:v>
                </c:pt>
                <c:pt idx="77">
                  <c:v>0.81033886583679138</c:v>
                </c:pt>
                <c:pt idx="80">
                  <c:v>0.48132780082987559</c:v>
                </c:pt>
                <c:pt idx="81">
                  <c:v>-4.2185338865834865E-2</c:v>
                </c:pt>
                <c:pt idx="82">
                  <c:v>-0.45833333333333393</c:v>
                </c:pt>
                <c:pt idx="83">
                  <c:v>-8.2468879668049055E-2</c:v>
                </c:pt>
                <c:pt idx="84">
                  <c:v>-0.58333333333333215</c:v>
                </c:pt>
                <c:pt idx="85">
                  <c:v>1.3499308437067774</c:v>
                </c:pt>
                <c:pt idx="86">
                  <c:v>-0.86773858921161739</c:v>
                </c:pt>
                <c:pt idx="87">
                  <c:v>0.1628630705394194</c:v>
                </c:pt>
                <c:pt idx="88">
                  <c:v>-0.20833333333333304</c:v>
                </c:pt>
                <c:pt idx="89">
                  <c:v>-4.1666666666666075E-2</c:v>
                </c:pt>
                <c:pt idx="90">
                  <c:v>0.95159059474412366</c:v>
                </c:pt>
                <c:pt idx="91">
                  <c:v>8.3333333333333037E-2</c:v>
                </c:pt>
                <c:pt idx="92">
                  <c:v>0.27973720608575459</c:v>
                </c:pt>
                <c:pt idx="93">
                  <c:v>1.1395228215767634</c:v>
                </c:pt>
                <c:pt idx="94">
                  <c:v>1.9583333333333339</c:v>
                </c:pt>
                <c:pt idx="95">
                  <c:v>3.9782157676348557</c:v>
                </c:pt>
                <c:pt idx="96">
                  <c:v>0.47786998616874232</c:v>
                </c:pt>
                <c:pt idx="97">
                  <c:v>0.16407330567081857</c:v>
                </c:pt>
                <c:pt idx="98">
                  <c:v>-1.0618948824343004</c:v>
                </c:pt>
                <c:pt idx="99">
                  <c:v>1.7254495159059484</c:v>
                </c:pt>
                <c:pt idx="100">
                  <c:v>-0.55376901798063471</c:v>
                </c:pt>
                <c:pt idx="101">
                  <c:v>0.14903181189488279</c:v>
                </c:pt>
                <c:pt idx="102">
                  <c:v>0.99256569847856291</c:v>
                </c:pt>
                <c:pt idx="103">
                  <c:v>0.45833333333333393</c:v>
                </c:pt>
                <c:pt idx="104">
                  <c:v>0.20919778699861702</c:v>
                </c:pt>
                <c:pt idx="105">
                  <c:v>1.0003457814661143</c:v>
                </c:pt>
                <c:pt idx="107">
                  <c:v>-0.26642461964038766</c:v>
                </c:pt>
                <c:pt idx="108">
                  <c:v>1.1618257261410792</c:v>
                </c:pt>
                <c:pt idx="109">
                  <c:v>0.39349930843706993</c:v>
                </c:pt>
                <c:pt idx="110">
                  <c:v>0.6725449515905968</c:v>
                </c:pt>
                <c:pt idx="111">
                  <c:v>-6.3623789764868377E-2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E-43F0-B4E2-259D7A6DF563}"/>
            </c:ext>
          </c:extLst>
        </c:ser>
        <c:ser>
          <c:idx val="0"/>
          <c:order val="1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Comparison!$G$7:$G$118</c:f>
              <c:numCache>
                <c:formatCode>0.0</c:formatCode>
                <c:ptCount val="112"/>
                <c:pt idx="3">
                  <c:v>2.3999999999999986</c:v>
                </c:pt>
                <c:pt idx="4">
                  <c:v>0</c:v>
                </c:pt>
                <c:pt idx="5">
                  <c:v>0.5</c:v>
                </c:pt>
                <c:pt idx="6">
                  <c:v>0.90000000000000036</c:v>
                </c:pt>
                <c:pt idx="7">
                  <c:v>2.1999999999999993</c:v>
                </c:pt>
                <c:pt idx="8">
                  <c:v>-0.10000000000000142</c:v>
                </c:pt>
                <c:pt idx="9">
                  <c:v>1</c:v>
                </c:pt>
                <c:pt idx="10">
                  <c:v>-1.9583333333333339</c:v>
                </c:pt>
                <c:pt idx="11">
                  <c:v>-1.6666666666666679</c:v>
                </c:pt>
                <c:pt idx="12">
                  <c:v>0.88001383125864585</c:v>
                </c:pt>
                <c:pt idx="13">
                  <c:v>1.0243775933609962</c:v>
                </c:pt>
                <c:pt idx="14">
                  <c:v>1.3749999999999991</c:v>
                </c:pt>
                <c:pt idx="15">
                  <c:v>4.1666666666666963E-2</c:v>
                </c:pt>
                <c:pt idx="16">
                  <c:v>-0.73737897648686079</c:v>
                </c:pt>
                <c:pt idx="17">
                  <c:v>2.25</c:v>
                </c:pt>
                <c:pt idx="18">
                  <c:v>0.37932226832641724</c:v>
                </c:pt>
                <c:pt idx="19">
                  <c:v>0.98392116182572664</c:v>
                </c:pt>
                <c:pt idx="20">
                  <c:v>1.1237897648687323E-2</c:v>
                </c:pt>
                <c:pt idx="22">
                  <c:v>-0.59923928077455013</c:v>
                </c:pt>
                <c:pt idx="23">
                  <c:v>-0.42761159047899966</c:v>
                </c:pt>
                <c:pt idx="24">
                  <c:v>0.625</c:v>
                </c:pt>
                <c:pt idx="25">
                  <c:v>-1.9470954356846466</c:v>
                </c:pt>
                <c:pt idx="26">
                  <c:v>-1.4669778699861702</c:v>
                </c:pt>
                <c:pt idx="27">
                  <c:v>0.45695020746888027</c:v>
                </c:pt>
                <c:pt idx="28">
                  <c:v>-1.3067081604426001</c:v>
                </c:pt>
                <c:pt idx="29">
                  <c:v>-8.3333333333332149E-2</c:v>
                </c:pt>
                <c:pt idx="30">
                  <c:v>-0.6307053941908709</c:v>
                </c:pt>
                <c:pt idx="33">
                  <c:v>-0.5</c:v>
                </c:pt>
                <c:pt idx="34">
                  <c:v>-1.2631396957123098</c:v>
                </c:pt>
                <c:pt idx="35">
                  <c:v>0.25</c:v>
                </c:pt>
                <c:pt idx="36">
                  <c:v>-0.54166666666666607</c:v>
                </c:pt>
                <c:pt idx="37">
                  <c:v>-1.4993084370677732</c:v>
                </c:pt>
                <c:pt idx="40">
                  <c:v>0.7916666666666643</c:v>
                </c:pt>
                <c:pt idx="41">
                  <c:v>-0.70833333333333215</c:v>
                </c:pt>
                <c:pt idx="42">
                  <c:v>-0.125</c:v>
                </c:pt>
                <c:pt idx="43">
                  <c:v>-0.50916320885200506</c:v>
                </c:pt>
                <c:pt idx="44">
                  <c:v>4.1666666666666075E-2</c:v>
                </c:pt>
                <c:pt idx="45">
                  <c:v>0.56414246196404072</c:v>
                </c:pt>
                <c:pt idx="46">
                  <c:v>-0.91804979253111796</c:v>
                </c:pt>
                <c:pt idx="47">
                  <c:v>0.83333333333333215</c:v>
                </c:pt>
                <c:pt idx="48">
                  <c:v>-1.7790456431535269</c:v>
                </c:pt>
                <c:pt idx="50">
                  <c:v>0.30255878284924265</c:v>
                </c:pt>
                <c:pt idx="51">
                  <c:v>1.1666666666666643</c:v>
                </c:pt>
                <c:pt idx="52">
                  <c:v>-1.3333333333333339</c:v>
                </c:pt>
                <c:pt idx="55">
                  <c:v>-1.5663900414937757</c:v>
                </c:pt>
                <c:pt idx="56">
                  <c:v>-0.75</c:v>
                </c:pt>
                <c:pt idx="57">
                  <c:v>-1.625</c:v>
                </c:pt>
                <c:pt idx="58">
                  <c:v>0.60148686030428777</c:v>
                </c:pt>
                <c:pt idx="59">
                  <c:v>-0.70280082987551751</c:v>
                </c:pt>
                <c:pt idx="60">
                  <c:v>-0.32918395573997117</c:v>
                </c:pt>
                <c:pt idx="61">
                  <c:v>-2.1964038727524162</c:v>
                </c:pt>
                <c:pt idx="62">
                  <c:v>-1.5257607192254525</c:v>
                </c:pt>
                <c:pt idx="63">
                  <c:v>-1.8333333333333339</c:v>
                </c:pt>
                <c:pt idx="64">
                  <c:v>-1.7916666666666679</c:v>
                </c:pt>
                <c:pt idx="65">
                  <c:v>-1.1664937759336098</c:v>
                </c:pt>
                <c:pt idx="68">
                  <c:v>-0.35892116182572309</c:v>
                </c:pt>
                <c:pt idx="69">
                  <c:v>2.301694329183956</c:v>
                </c:pt>
                <c:pt idx="70">
                  <c:v>-1.5833333333333339</c:v>
                </c:pt>
                <c:pt idx="71">
                  <c:v>-0.83333333333333215</c:v>
                </c:pt>
                <c:pt idx="72">
                  <c:v>-3.3195020746887849E-2</c:v>
                </c:pt>
                <c:pt idx="73">
                  <c:v>-0.5</c:v>
                </c:pt>
                <c:pt idx="74">
                  <c:v>0.5779737206085791</c:v>
                </c:pt>
                <c:pt idx="75">
                  <c:v>-0.49533195020746845</c:v>
                </c:pt>
                <c:pt idx="76">
                  <c:v>-1.0269709543568446</c:v>
                </c:pt>
                <c:pt idx="77">
                  <c:v>0.35200553250345745</c:v>
                </c:pt>
                <c:pt idx="80">
                  <c:v>0.56466113416320862</c:v>
                </c:pt>
                <c:pt idx="81">
                  <c:v>0.41614799446749728</c:v>
                </c:pt>
                <c:pt idx="82">
                  <c:v>-0.83333333333333393</c:v>
                </c:pt>
                <c:pt idx="83">
                  <c:v>-1.040802213001383</c:v>
                </c:pt>
                <c:pt idx="84">
                  <c:v>-0.875</c:v>
                </c:pt>
                <c:pt idx="85">
                  <c:v>0.93326417704011133</c:v>
                </c:pt>
                <c:pt idx="86">
                  <c:v>-3.4405255878283469E-2</c:v>
                </c:pt>
                <c:pt idx="87">
                  <c:v>1.3295297372060855</c:v>
                </c:pt>
                <c:pt idx="88">
                  <c:v>0.16666666666666696</c:v>
                </c:pt>
                <c:pt idx="89">
                  <c:v>0.125</c:v>
                </c:pt>
                <c:pt idx="90">
                  <c:v>0.28492392807745581</c:v>
                </c:pt>
                <c:pt idx="91">
                  <c:v>-0.33333333333333304</c:v>
                </c:pt>
                <c:pt idx="92">
                  <c:v>0.48807053941908762</c:v>
                </c:pt>
                <c:pt idx="94">
                  <c:v>3.6250000000000018</c:v>
                </c:pt>
                <c:pt idx="95">
                  <c:v>2.8532157676348557</c:v>
                </c:pt>
                <c:pt idx="96">
                  <c:v>2.1445366528354084</c:v>
                </c:pt>
                <c:pt idx="97">
                  <c:v>-2.5933609958492809E-3</c:v>
                </c:pt>
                <c:pt idx="98">
                  <c:v>-2.0618948824343004</c:v>
                </c:pt>
                <c:pt idx="99">
                  <c:v>1.8921161825726145</c:v>
                </c:pt>
                <c:pt idx="100">
                  <c:v>0.57123098201936529</c:v>
                </c:pt>
                <c:pt idx="101">
                  <c:v>0.35736514522821583</c:v>
                </c:pt>
                <c:pt idx="102">
                  <c:v>0.99256569847856291</c:v>
                </c:pt>
                <c:pt idx="103">
                  <c:v>1.458333333333333</c:v>
                </c:pt>
                <c:pt idx="104">
                  <c:v>1.459197786998617</c:v>
                </c:pt>
                <c:pt idx="105">
                  <c:v>0.8753457814661143</c:v>
                </c:pt>
                <c:pt idx="107">
                  <c:v>-1.3497579529737198</c:v>
                </c:pt>
                <c:pt idx="108">
                  <c:v>-0.14194329183955645</c:v>
                </c:pt>
                <c:pt idx="109">
                  <c:v>-1.4815006915629301</c:v>
                </c:pt>
                <c:pt idx="110">
                  <c:v>0.7975449515905968</c:v>
                </c:pt>
                <c:pt idx="111">
                  <c:v>0.14470954356846466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E-43F0-B4E2-259D7A6DF563}"/>
            </c:ext>
          </c:extLst>
        </c:ser>
        <c:ser>
          <c:idx val="1"/>
          <c:order val="2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Comparison!$H$7:$H$118</c:f>
              <c:numCache>
                <c:formatCode>General</c:formatCode>
                <c:ptCount val="112"/>
                <c:pt idx="1">
                  <c:v>2.5</c:v>
                </c:pt>
                <c:pt idx="2">
                  <c:v>0.40000000000000036</c:v>
                </c:pt>
                <c:pt idx="3" formatCode="0.0">
                  <c:v>1.5</c:v>
                </c:pt>
                <c:pt idx="4" formatCode="0.0">
                  <c:v>-0.80000000000000071</c:v>
                </c:pt>
                <c:pt idx="5" formatCode="0.0">
                  <c:v>0.19999999999999929</c:v>
                </c:pt>
                <c:pt idx="6" formatCode="0.0">
                  <c:v>1</c:v>
                </c:pt>
                <c:pt idx="7" formatCode="0.0">
                  <c:v>0.19999999999999929</c:v>
                </c:pt>
                <c:pt idx="8" formatCode="0.0">
                  <c:v>-1.3000000000000007</c:v>
                </c:pt>
                <c:pt idx="9" formatCode="0.0">
                  <c:v>-2.8000000000000007</c:v>
                </c:pt>
                <c:pt idx="10" formatCode="0.0">
                  <c:v>0.79166666666666607</c:v>
                </c:pt>
                <c:pt idx="11" formatCode="0.0">
                  <c:v>1.625</c:v>
                </c:pt>
                <c:pt idx="12" formatCode="0.0">
                  <c:v>0.20833333333333393</c:v>
                </c:pt>
                <c:pt idx="13" formatCode="0.0">
                  <c:v>0.58333333333333304</c:v>
                </c:pt>
                <c:pt idx="14" formatCode="0.0">
                  <c:v>0.625</c:v>
                </c:pt>
                <c:pt idx="15" formatCode="0.0">
                  <c:v>-1</c:v>
                </c:pt>
                <c:pt idx="17" formatCode="0.0">
                  <c:v>0.95833333333333393</c:v>
                </c:pt>
                <c:pt idx="18" formatCode="0.0">
                  <c:v>0.54166666666666607</c:v>
                </c:pt>
                <c:pt idx="19" formatCode="0.0">
                  <c:v>0.70833333333333215</c:v>
                </c:pt>
                <c:pt idx="20" formatCode="0.0">
                  <c:v>-0.16720314735336039</c:v>
                </c:pt>
                <c:pt idx="21" formatCode="0.0">
                  <c:v>0.16666666666666607</c:v>
                </c:pt>
                <c:pt idx="22" formatCode="0.0">
                  <c:v>-0.375</c:v>
                </c:pt>
                <c:pt idx="23" formatCode="0.0">
                  <c:v>-2.7196652719664982E-2</c:v>
                </c:pt>
                <c:pt idx="24" formatCode="0.0">
                  <c:v>4.1666666666667851E-2</c:v>
                </c:pt>
                <c:pt idx="25" formatCode="0.0">
                  <c:v>-0.54166666666666607</c:v>
                </c:pt>
                <c:pt idx="26" formatCode="0.0">
                  <c:v>-1.875</c:v>
                </c:pt>
                <c:pt idx="27" formatCode="0.0">
                  <c:v>0.54166666666666607</c:v>
                </c:pt>
                <c:pt idx="28" formatCode="0.0">
                  <c:v>-1.5833333333333339</c:v>
                </c:pt>
                <c:pt idx="29" formatCode="0.0">
                  <c:v>1.2916666666666661</c:v>
                </c:pt>
                <c:pt idx="30" formatCode="0.0">
                  <c:v>0</c:v>
                </c:pt>
                <c:pt idx="33" formatCode="0.0">
                  <c:v>-0.5</c:v>
                </c:pt>
                <c:pt idx="34" formatCode="0.0">
                  <c:v>-0.875</c:v>
                </c:pt>
                <c:pt idx="35" formatCode="0.0">
                  <c:v>0</c:v>
                </c:pt>
                <c:pt idx="36" formatCode="0.0">
                  <c:v>-0.41666666666666607</c:v>
                </c:pt>
                <c:pt idx="37" formatCode="0.0">
                  <c:v>-0.70833333333333393</c:v>
                </c:pt>
                <c:pt idx="38" formatCode="0.0">
                  <c:v>-1.0833333333333339</c:v>
                </c:pt>
                <c:pt idx="39" formatCode="0.0">
                  <c:v>-4.1666666666664298E-2</c:v>
                </c:pt>
                <c:pt idx="40" formatCode="0.0">
                  <c:v>-0.25</c:v>
                </c:pt>
                <c:pt idx="41" formatCode="0.0">
                  <c:v>-1.0416666666666661</c:v>
                </c:pt>
                <c:pt idx="42" formatCode="0.0">
                  <c:v>-0.16666666666666785</c:v>
                </c:pt>
                <c:pt idx="43" formatCode="0.0">
                  <c:v>-0.125</c:v>
                </c:pt>
                <c:pt idx="44" formatCode="0.0">
                  <c:v>-0.875</c:v>
                </c:pt>
                <c:pt idx="45" formatCode="0.0">
                  <c:v>1.125</c:v>
                </c:pt>
                <c:pt idx="46" formatCode="0.0">
                  <c:v>-0.54166666666666785</c:v>
                </c:pt>
                <c:pt idx="47" formatCode="0.0">
                  <c:v>0</c:v>
                </c:pt>
                <c:pt idx="48" formatCode="0.0">
                  <c:v>-1.5</c:v>
                </c:pt>
                <c:pt idx="49" formatCode="0.0">
                  <c:v>0.25</c:v>
                </c:pt>
                <c:pt idx="50" formatCode="0.0">
                  <c:v>-0.875</c:v>
                </c:pt>
                <c:pt idx="51" formatCode="0.0">
                  <c:v>1.5</c:v>
                </c:pt>
                <c:pt idx="52" formatCode="0.0">
                  <c:v>-1.2083333333333339</c:v>
                </c:pt>
                <c:pt idx="53" formatCode="0.0">
                  <c:v>0.29166666666666785</c:v>
                </c:pt>
                <c:pt idx="55" formatCode="0.0">
                  <c:v>-1.25</c:v>
                </c:pt>
                <c:pt idx="56" formatCode="0.0">
                  <c:v>0</c:v>
                </c:pt>
                <c:pt idx="57" formatCode="0.0">
                  <c:v>-8.3333333333333925E-2</c:v>
                </c:pt>
                <c:pt idx="58" formatCode="0.0">
                  <c:v>-0.5</c:v>
                </c:pt>
                <c:pt idx="59" formatCode="0.0">
                  <c:v>-0.29166666666666607</c:v>
                </c:pt>
                <c:pt idx="60" formatCode="0.0">
                  <c:v>-0.2916666666666643</c:v>
                </c:pt>
                <c:pt idx="61" formatCode="0.0">
                  <c:v>8.3333333333335702E-2</c:v>
                </c:pt>
                <c:pt idx="62" formatCode="0.0">
                  <c:v>0.62499999999999645</c:v>
                </c:pt>
                <c:pt idx="63" formatCode="0.0">
                  <c:v>-0.75</c:v>
                </c:pt>
                <c:pt idx="64" formatCode="0.0">
                  <c:v>-0.95833333333333215</c:v>
                </c:pt>
                <c:pt idx="65" formatCode="0.0">
                  <c:v>-0.625</c:v>
                </c:pt>
                <c:pt idx="66" formatCode="0.0">
                  <c:v>-1.25</c:v>
                </c:pt>
                <c:pt idx="67" formatCode="0.0">
                  <c:v>-0.625</c:v>
                </c:pt>
                <c:pt idx="68" formatCode="0.0">
                  <c:v>-1.75</c:v>
                </c:pt>
                <c:pt idx="69" formatCode="0.0">
                  <c:v>0.20833333333333215</c:v>
                </c:pt>
                <c:pt idx="70" formatCode="0.0">
                  <c:v>-0.83333333333333393</c:v>
                </c:pt>
                <c:pt idx="71" formatCode="0.0">
                  <c:v>-1.125</c:v>
                </c:pt>
                <c:pt idx="72" formatCode="0.0">
                  <c:v>-0.58333333333333393</c:v>
                </c:pt>
                <c:pt idx="73" formatCode="0.0">
                  <c:v>-1.7083333333333321</c:v>
                </c:pt>
                <c:pt idx="74" formatCode="0.0">
                  <c:v>0.5</c:v>
                </c:pt>
                <c:pt idx="75" formatCode="0.0">
                  <c:v>-0.29166666666666607</c:v>
                </c:pt>
                <c:pt idx="76" formatCode="0.0">
                  <c:v>-0.16666666666666785</c:v>
                </c:pt>
                <c:pt idx="77" formatCode="0.0">
                  <c:v>-0.45833333333333393</c:v>
                </c:pt>
                <c:pt idx="78" formatCode="0.0">
                  <c:v>0.25</c:v>
                </c:pt>
                <c:pt idx="79" formatCode="0.0">
                  <c:v>1.625</c:v>
                </c:pt>
                <c:pt idx="80" formatCode="0.0">
                  <c:v>8.3333333333333037E-2</c:v>
                </c:pt>
                <c:pt idx="81" formatCode="0.0">
                  <c:v>0.45833333333333215</c:v>
                </c:pt>
                <c:pt idx="82" formatCode="0.0">
                  <c:v>-0.375</c:v>
                </c:pt>
                <c:pt idx="83" formatCode="0.0">
                  <c:v>-0.95833333333333393</c:v>
                </c:pt>
                <c:pt idx="84" formatCode="0.0">
                  <c:v>-0.29166666666666785</c:v>
                </c:pt>
                <c:pt idx="85" formatCode="0.0">
                  <c:v>-0.41666666666666607</c:v>
                </c:pt>
                <c:pt idx="86" formatCode="0.0">
                  <c:v>0.83333333333333393</c:v>
                </c:pt>
                <c:pt idx="87" formatCode="0.0">
                  <c:v>1.1666666666666661</c:v>
                </c:pt>
                <c:pt idx="88" formatCode="0.0">
                  <c:v>0.375</c:v>
                </c:pt>
                <c:pt idx="89" formatCode="0.0">
                  <c:v>0.16666666666666607</c:v>
                </c:pt>
                <c:pt idx="90" formatCode="0.0">
                  <c:v>-0.66666666666666785</c:v>
                </c:pt>
                <c:pt idx="91" formatCode="0.0">
                  <c:v>-0.41666666666666607</c:v>
                </c:pt>
                <c:pt idx="92" formatCode="0.0">
                  <c:v>0.20833333333333304</c:v>
                </c:pt>
                <c:pt idx="94" formatCode="0.0">
                  <c:v>1.6666666666666679</c:v>
                </c:pt>
                <c:pt idx="95" formatCode="0.0">
                  <c:v>-1.125</c:v>
                </c:pt>
                <c:pt idx="96" formatCode="0.0">
                  <c:v>1.6666666666666661</c:v>
                </c:pt>
                <c:pt idx="97" formatCode="0.0">
                  <c:v>-0.16666666666666785</c:v>
                </c:pt>
                <c:pt idx="98" formatCode="0.0">
                  <c:v>-1</c:v>
                </c:pt>
                <c:pt idx="99" formatCode="0.0">
                  <c:v>0.16666666666666607</c:v>
                </c:pt>
                <c:pt idx="100" formatCode="0.0">
                  <c:v>1.125</c:v>
                </c:pt>
                <c:pt idx="101" formatCode="0.0">
                  <c:v>0.20833333333333304</c:v>
                </c:pt>
                <c:pt idx="102" formatCode="0.0">
                  <c:v>0</c:v>
                </c:pt>
                <c:pt idx="103" formatCode="0.0">
                  <c:v>0.99999999999999911</c:v>
                </c:pt>
                <c:pt idx="104" formatCode="0.0">
                  <c:v>1.25</c:v>
                </c:pt>
                <c:pt idx="105" formatCode="0.0">
                  <c:v>-0.125</c:v>
                </c:pt>
                <c:pt idx="106" formatCode="0.0">
                  <c:v>0.125</c:v>
                </c:pt>
                <c:pt idx="107" formatCode="0.0">
                  <c:v>-1.0833333333333321</c:v>
                </c:pt>
                <c:pt idx="108" formatCode="0.0">
                  <c:v>-1.3037690179806356</c:v>
                </c:pt>
                <c:pt idx="109" formatCode="0.0">
                  <c:v>-1.875</c:v>
                </c:pt>
                <c:pt idx="110" formatCode="0.0">
                  <c:v>0.125</c:v>
                </c:pt>
                <c:pt idx="111" formatCode="0.0">
                  <c:v>0.20833333333333304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E-43F0-B4E2-259D7A6DF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3535"/>
        <c:axId val="1"/>
      </c:lineChart>
      <c:catAx>
        <c:axId val="694653535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780451285887325E-2"/>
              <c:y val="0.4015276140345219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353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406252635515938"/>
          <c:y val="0.92995310608938786"/>
          <c:w val="0.60953051453827001"/>
          <c:h val="5.30319490234274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November 2008</a:t>
            </a:r>
          </a:p>
        </c:rich>
      </c:tx>
      <c:layout>
        <c:manualLayout>
          <c:xMode val="edge"/>
          <c:yMode val="edge"/>
          <c:x val="0.39805548352545561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61586980106593"/>
          <c:y val="0.22000774679667864"/>
          <c:w val="0.66723234738488246"/>
          <c:h val="0.6400225361357924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Comparison!$A$346</c:f>
              <c:strCache>
                <c:ptCount val="1"/>
                <c:pt idx="0">
                  <c:v>11/2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Comparison!$C$346:$E$346</c:f>
              <c:numCache>
                <c:formatCode>0.0</c:formatCode>
                <c:ptCount val="3"/>
                <c:pt idx="0">
                  <c:v>23.651452282157674</c:v>
                </c:pt>
                <c:pt idx="1">
                  <c:v>24.875</c:v>
                </c:pt>
                <c:pt idx="2">
                  <c:v>25.083333333333332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5-47D8-815D-31E7041CB3AF}"/>
            </c:ext>
          </c:extLst>
        </c:ser>
        <c:ser>
          <c:idx val="1"/>
          <c:order val="1"/>
          <c:tx>
            <c:strRef>
              <c:f>Comparison!$A$347</c:f>
              <c:strCache>
                <c:ptCount val="1"/>
                <c:pt idx="0">
                  <c:v>11/5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Comparison!$C$347:$E$347</c:f>
              <c:numCache>
                <c:formatCode>0.0</c:formatCode>
                <c:ptCount val="3"/>
                <c:pt idx="0">
                  <c:v>18.921161825726141</c:v>
                </c:pt>
                <c:pt idx="1">
                  <c:v>17.75</c:v>
                </c:pt>
                <c:pt idx="2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5-47D8-815D-31E7041CB3AF}"/>
            </c:ext>
          </c:extLst>
        </c:ser>
        <c:ser>
          <c:idx val="2"/>
          <c:order val="2"/>
          <c:tx>
            <c:strRef>
              <c:f>Comparison!$A$348</c:f>
              <c:strCache>
                <c:ptCount val="1"/>
                <c:pt idx="0">
                  <c:v>11/8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Comparison!$C$348:$E$348</c:f>
              <c:numCache>
                <c:formatCode>0.0</c:formatCode>
                <c:ptCount val="3"/>
                <c:pt idx="0">
                  <c:v>4.8547717842323648</c:v>
                </c:pt>
                <c:pt idx="1">
                  <c:v>5.375</c:v>
                </c:pt>
                <c:pt idx="2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5-47D8-815D-31E7041CB3AF}"/>
            </c:ext>
          </c:extLst>
        </c:ser>
        <c:ser>
          <c:idx val="3"/>
          <c:order val="3"/>
          <c:tx>
            <c:strRef>
              <c:f>Comparison!$A$349</c:f>
              <c:strCache>
                <c:ptCount val="1"/>
                <c:pt idx="0">
                  <c:v>11/11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Comparison!$C$349:$E$349</c:f>
              <c:numCache>
                <c:formatCode>0.0</c:formatCode>
                <c:ptCount val="3"/>
                <c:pt idx="0">
                  <c:v>10.414937759336098</c:v>
                </c:pt>
                <c:pt idx="1">
                  <c:v>11.375</c:v>
                </c:pt>
                <c:pt idx="2">
                  <c:v>13.375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B5-47D8-815D-31E7041CB3AF}"/>
            </c:ext>
          </c:extLst>
        </c:ser>
        <c:ser>
          <c:idx val="4"/>
          <c:order val="4"/>
          <c:tx>
            <c:strRef>
              <c:f>Comparison!$A$350</c:f>
              <c:strCache>
                <c:ptCount val="1"/>
                <c:pt idx="0">
                  <c:v>11/14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Comparison!$C$350:$E$350</c:f>
              <c:numCache>
                <c:formatCode>0.0</c:formatCode>
                <c:ptCount val="3"/>
                <c:pt idx="0">
                  <c:v>13.568464730290456</c:v>
                </c:pt>
                <c:pt idx="1">
                  <c:v>15.625</c:v>
                </c:pt>
                <c:pt idx="2">
                  <c:v>14.333333333333334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B5-47D8-815D-31E7041CB3AF}"/>
            </c:ext>
          </c:extLst>
        </c:ser>
        <c:ser>
          <c:idx val="5"/>
          <c:order val="5"/>
          <c:tx>
            <c:strRef>
              <c:f>Comparison!$A$351</c:f>
              <c:strCache>
                <c:ptCount val="1"/>
                <c:pt idx="0">
                  <c:v>11/17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Comparison!$C$351:$E$351</c:f>
              <c:numCache>
                <c:formatCode>0.0</c:formatCode>
                <c:ptCount val="3"/>
                <c:pt idx="0">
                  <c:v>6.5560165975103732</c:v>
                </c:pt>
                <c:pt idx="1">
                  <c:v>6.833333333333333</c:v>
                </c:pt>
                <c:pt idx="2">
                  <c:v>6.625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B5-47D8-815D-31E7041CB3AF}"/>
            </c:ext>
          </c:extLst>
        </c:ser>
        <c:ser>
          <c:idx val="7"/>
          <c:order val="6"/>
          <c:tx>
            <c:strRef>
              <c:f>Comparison!$A$352</c:f>
              <c:strCache>
                <c:ptCount val="1"/>
                <c:pt idx="0">
                  <c:v>11/20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Comparison!$C$352:$E$352</c:f>
              <c:numCache>
                <c:formatCode>0.0</c:formatCode>
                <c:ptCount val="3"/>
                <c:pt idx="0">
                  <c:v>12.033195020746888</c:v>
                </c:pt>
                <c:pt idx="1">
                  <c:v>10.583333333333334</c:v>
                </c:pt>
                <c:pt idx="2">
                  <c:v>12.375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FB5-47D8-815D-31E7041CB3AF}"/>
            </c:ext>
          </c:extLst>
        </c:ser>
        <c:ser>
          <c:idx val="9"/>
          <c:order val="7"/>
          <c:tx>
            <c:strRef>
              <c:f>Comparison!$A$353</c:f>
              <c:strCache>
                <c:ptCount val="1"/>
                <c:pt idx="0">
                  <c:v>11/23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Comparison!$C$353:$E$353</c:f>
              <c:numCache>
                <c:formatCode>0.0</c:formatCode>
                <c:ptCount val="3"/>
                <c:pt idx="0">
                  <c:v>13.651452282157676</c:v>
                </c:pt>
                <c:pt idx="1">
                  <c:v>14.583333333333334</c:v>
                </c:pt>
                <c:pt idx="2">
                  <c:v>15.666666666666666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B5-47D8-815D-31E7041CB3AF}"/>
            </c:ext>
          </c:extLst>
        </c:ser>
        <c:ser>
          <c:idx val="10"/>
          <c:order val="8"/>
          <c:tx>
            <c:strRef>
              <c:f>Comparison!$A$354</c:f>
              <c:strCache>
                <c:ptCount val="1"/>
                <c:pt idx="0">
                  <c:v>11/26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Comparison!$C$354:$E$354</c:f>
              <c:numCache>
                <c:formatCode>0.0</c:formatCode>
                <c:ptCount val="3"/>
                <c:pt idx="0">
                  <c:v>13.75</c:v>
                </c:pt>
                <c:pt idx="2">
                  <c:v>14.791666666666666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B5-47D8-815D-31E7041CB3AF}"/>
            </c:ext>
          </c:extLst>
        </c:ser>
        <c:ser>
          <c:idx val="6"/>
          <c:order val="9"/>
          <c:tx>
            <c:strRef>
              <c:f>Comparison!$A$355</c:f>
              <c:strCache>
                <c:ptCount val="1"/>
                <c:pt idx="0">
                  <c:v>11/29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Comparison!$C$355:$E$355</c:f>
              <c:numCache>
                <c:formatCode>0.0</c:formatCode>
                <c:ptCount val="3"/>
                <c:pt idx="0">
                  <c:v>11.286307053941908</c:v>
                </c:pt>
                <c:pt idx="2">
                  <c:v>9.4583333333333339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FB5-47D8-815D-31E7041C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31167"/>
        <c:axId val="1"/>
      </c:lineChart>
      <c:catAx>
        <c:axId val="704731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57710697252722"/>
              <c:y val="0.91717515223030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6313749324813755E-2"/>
              <c:y val="0.47430241517206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116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89534036294566"/>
          <c:y val="0.19143531214775936"/>
          <c:w val="0.13540411939595415"/>
          <c:h val="0.694310161968738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PO
2008
</a:t>
            </a:r>
          </a:p>
        </c:rich>
      </c:tx>
      <c:layout>
        <c:manualLayout>
          <c:xMode val="edge"/>
          <c:yMode val="edge"/>
          <c:x val="0.32671032541260348"/>
          <c:y val="3.3731205485680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64952796571617"/>
          <c:y val="0.28969152946525767"/>
          <c:w val="0.79936231902982169"/>
          <c:h val="0.6091458873002334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Comparison!$A$244:$A$355</c:f>
              <c:numCache>
                <c:formatCode>m/d;@</c:formatCode>
                <c:ptCount val="112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  <c:pt idx="11">
                  <c:v>39481</c:v>
                </c:pt>
                <c:pt idx="12">
                  <c:v>39484</c:v>
                </c:pt>
                <c:pt idx="13">
                  <c:v>39487</c:v>
                </c:pt>
                <c:pt idx="14">
                  <c:v>39490</c:v>
                </c:pt>
                <c:pt idx="15">
                  <c:v>39493</c:v>
                </c:pt>
                <c:pt idx="16">
                  <c:v>39496</c:v>
                </c:pt>
                <c:pt idx="17">
                  <c:v>39499</c:v>
                </c:pt>
                <c:pt idx="18">
                  <c:v>39502</c:v>
                </c:pt>
                <c:pt idx="19">
                  <c:v>39505</c:v>
                </c:pt>
                <c:pt idx="20">
                  <c:v>39508</c:v>
                </c:pt>
                <c:pt idx="21">
                  <c:v>39511</c:v>
                </c:pt>
                <c:pt idx="22">
                  <c:v>39514</c:v>
                </c:pt>
                <c:pt idx="23">
                  <c:v>39517</c:v>
                </c:pt>
                <c:pt idx="24">
                  <c:v>39520</c:v>
                </c:pt>
                <c:pt idx="25">
                  <c:v>39523</c:v>
                </c:pt>
                <c:pt idx="26">
                  <c:v>39526</c:v>
                </c:pt>
                <c:pt idx="27">
                  <c:v>39529</c:v>
                </c:pt>
                <c:pt idx="28">
                  <c:v>39532</c:v>
                </c:pt>
                <c:pt idx="29">
                  <c:v>39535</c:v>
                </c:pt>
                <c:pt idx="30">
                  <c:v>39538</c:v>
                </c:pt>
                <c:pt idx="31">
                  <c:v>39541</c:v>
                </c:pt>
                <c:pt idx="32">
                  <c:v>39544</c:v>
                </c:pt>
                <c:pt idx="33">
                  <c:v>39547</c:v>
                </c:pt>
                <c:pt idx="34">
                  <c:v>39550</c:v>
                </c:pt>
                <c:pt idx="35">
                  <c:v>39553</c:v>
                </c:pt>
                <c:pt idx="36">
                  <c:v>39556</c:v>
                </c:pt>
                <c:pt idx="37">
                  <c:v>39559</c:v>
                </c:pt>
                <c:pt idx="38">
                  <c:v>39562</c:v>
                </c:pt>
                <c:pt idx="39">
                  <c:v>39565</c:v>
                </c:pt>
                <c:pt idx="40">
                  <c:v>39568</c:v>
                </c:pt>
                <c:pt idx="41">
                  <c:v>39571</c:v>
                </c:pt>
                <c:pt idx="42">
                  <c:v>39574</c:v>
                </c:pt>
                <c:pt idx="43">
                  <c:v>39577</c:v>
                </c:pt>
                <c:pt idx="44">
                  <c:v>39580</c:v>
                </c:pt>
                <c:pt idx="45">
                  <c:v>39583</c:v>
                </c:pt>
                <c:pt idx="46">
                  <c:v>39586</c:v>
                </c:pt>
                <c:pt idx="47">
                  <c:v>39589</c:v>
                </c:pt>
                <c:pt idx="48">
                  <c:v>39592</c:v>
                </c:pt>
                <c:pt idx="49">
                  <c:v>39595</c:v>
                </c:pt>
                <c:pt idx="50">
                  <c:v>39598</c:v>
                </c:pt>
                <c:pt idx="51">
                  <c:v>39601</c:v>
                </c:pt>
                <c:pt idx="52">
                  <c:v>39604</c:v>
                </c:pt>
                <c:pt idx="53">
                  <c:v>39607</c:v>
                </c:pt>
                <c:pt idx="54">
                  <c:v>39610</c:v>
                </c:pt>
                <c:pt idx="55">
                  <c:v>39613</c:v>
                </c:pt>
                <c:pt idx="56">
                  <c:v>39616</c:v>
                </c:pt>
                <c:pt idx="57">
                  <c:v>39619</c:v>
                </c:pt>
                <c:pt idx="58">
                  <c:v>39622</c:v>
                </c:pt>
                <c:pt idx="59">
                  <c:v>39625</c:v>
                </c:pt>
                <c:pt idx="60">
                  <c:v>39628</c:v>
                </c:pt>
                <c:pt idx="61">
                  <c:v>39631</c:v>
                </c:pt>
                <c:pt idx="62">
                  <c:v>39634</c:v>
                </c:pt>
                <c:pt idx="63">
                  <c:v>39637</c:v>
                </c:pt>
                <c:pt idx="64">
                  <c:v>39640</c:v>
                </c:pt>
                <c:pt idx="65">
                  <c:v>39643</c:v>
                </c:pt>
                <c:pt idx="66">
                  <c:v>39646</c:v>
                </c:pt>
                <c:pt idx="67">
                  <c:v>39649</c:v>
                </c:pt>
                <c:pt idx="68">
                  <c:v>39652</c:v>
                </c:pt>
                <c:pt idx="69">
                  <c:v>39655</c:v>
                </c:pt>
                <c:pt idx="70">
                  <c:v>39658</c:v>
                </c:pt>
                <c:pt idx="71">
                  <c:v>39661</c:v>
                </c:pt>
                <c:pt idx="72">
                  <c:v>39664</c:v>
                </c:pt>
                <c:pt idx="73">
                  <c:v>39667</c:v>
                </c:pt>
                <c:pt idx="74">
                  <c:v>39670</c:v>
                </c:pt>
                <c:pt idx="75">
                  <c:v>39673</c:v>
                </c:pt>
                <c:pt idx="76">
                  <c:v>39676</c:v>
                </c:pt>
                <c:pt idx="77">
                  <c:v>39679</c:v>
                </c:pt>
                <c:pt idx="78">
                  <c:v>39682</c:v>
                </c:pt>
                <c:pt idx="79">
                  <c:v>39685</c:v>
                </c:pt>
                <c:pt idx="80">
                  <c:v>39688</c:v>
                </c:pt>
                <c:pt idx="81">
                  <c:v>39691</c:v>
                </c:pt>
                <c:pt idx="82">
                  <c:v>39694</c:v>
                </c:pt>
                <c:pt idx="83">
                  <c:v>39697</c:v>
                </c:pt>
                <c:pt idx="84">
                  <c:v>39700</c:v>
                </c:pt>
                <c:pt idx="85">
                  <c:v>39703</c:v>
                </c:pt>
                <c:pt idx="86">
                  <c:v>39706</c:v>
                </c:pt>
                <c:pt idx="87">
                  <c:v>39709</c:v>
                </c:pt>
                <c:pt idx="88">
                  <c:v>39712</c:v>
                </c:pt>
                <c:pt idx="89">
                  <c:v>39715</c:v>
                </c:pt>
                <c:pt idx="90">
                  <c:v>39718</c:v>
                </c:pt>
                <c:pt idx="91">
                  <c:v>39721</c:v>
                </c:pt>
                <c:pt idx="92">
                  <c:v>39724</c:v>
                </c:pt>
                <c:pt idx="93">
                  <c:v>39727</c:v>
                </c:pt>
                <c:pt idx="94">
                  <c:v>39730</c:v>
                </c:pt>
                <c:pt idx="95">
                  <c:v>39733</c:v>
                </c:pt>
                <c:pt idx="96">
                  <c:v>39736</c:v>
                </c:pt>
                <c:pt idx="97">
                  <c:v>39739</c:v>
                </c:pt>
                <c:pt idx="98">
                  <c:v>39742</c:v>
                </c:pt>
                <c:pt idx="99">
                  <c:v>39745</c:v>
                </c:pt>
                <c:pt idx="100">
                  <c:v>39748</c:v>
                </c:pt>
                <c:pt idx="101">
                  <c:v>39751</c:v>
                </c:pt>
                <c:pt idx="102">
                  <c:v>39754</c:v>
                </c:pt>
                <c:pt idx="103">
                  <c:v>39757</c:v>
                </c:pt>
                <c:pt idx="104">
                  <c:v>39760</c:v>
                </c:pt>
                <c:pt idx="105">
                  <c:v>39763</c:v>
                </c:pt>
                <c:pt idx="106">
                  <c:v>39766</c:v>
                </c:pt>
                <c:pt idx="107">
                  <c:v>39769</c:v>
                </c:pt>
                <c:pt idx="108">
                  <c:v>39772</c:v>
                </c:pt>
                <c:pt idx="109">
                  <c:v>39775</c:v>
                </c:pt>
                <c:pt idx="110">
                  <c:v>39778</c:v>
                </c:pt>
                <c:pt idx="111">
                  <c:v>39781</c:v>
                </c:pt>
              </c:numCache>
            </c:numRef>
          </c:cat>
          <c:val>
            <c:numRef>
              <c:f>Comparison!$F$244:$F$355</c:f>
              <c:numCache>
                <c:formatCode>0.0</c:formatCode>
                <c:ptCount val="112"/>
                <c:pt idx="0">
                  <c:v>0.66666666666666785</c:v>
                </c:pt>
                <c:pt idx="3">
                  <c:v>-9.7457627118645362E-2</c:v>
                </c:pt>
                <c:pt idx="5">
                  <c:v>-0.16666666666666607</c:v>
                </c:pt>
                <c:pt idx="6">
                  <c:v>0.375</c:v>
                </c:pt>
                <c:pt idx="7">
                  <c:v>0.95833333333333393</c:v>
                </c:pt>
                <c:pt idx="12">
                  <c:v>0.75</c:v>
                </c:pt>
                <c:pt idx="13">
                  <c:v>0</c:v>
                </c:pt>
                <c:pt idx="17">
                  <c:v>3.2916666666666679</c:v>
                </c:pt>
                <c:pt idx="18">
                  <c:v>0.91666666666666785</c:v>
                </c:pt>
                <c:pt idx="19">
                  <c:v>-0.625</c:v>
                </c:pt>
                <c:pt idx="24">
                  <c:v>-0.91666666666666607</c:v>
                </c:pt>
                <c:pt idx="25">
                  <c:v>8.3333333333332149E-2</c:v>
                </c:pt>
                <c:pt idx="26">
                  <c:v>0.41666666666666696</c:v>
                </c:pt>
                <c:pt idx="31">
                  <c:v>0.70833333333333215</c:v>
                </c:pt>
                <c:pt idx="32">
                  <c:v>1.25</c:v>
                </c:pt>
                <c:pt idx="33">
                  <c:v>-0.95833333333333304</c:v>
                </c:pt>
                <c:pt idx="35">
                  <c:v>-0.17652143845089885</c:v>
                </c:pt>
                <c:pt idx="36">
                  <c:v>0.72199170124481427</c:v>
                </c:pt>
                <c:pt idx="37">
                  <c:v>1.6071922544951587</c:v>
                </c:pt>
                <c:pt idx="38">
                  <c:v>-0.37724757952973675</c:v>
                </c:pt>
                <c:pt idx="39">
                  <c:v>3.3022130013831585E-2</c:v>
                </c:pt>
                <c:pt idx="40">
                  <c:v>-0.11843015214384423</c:v>
                </c:pt>
                <c:pt idx="43">
                  <c:v>0.41666666666666785</c:v>
                </c:pt>
                <c:pt idx="45">
                  <c:v>1.0416666666666661</c:v>
                </c:pt>
                <c:pt idx="46">
                  <c:v>-0.3004840940525586</c:v>
                </c:pt>
                <c:pt idx="47">
                  <c:v>1.2806016597510377</c:v>
                </c:pt>
                <c:pt idx="48">
                  <c:v>-1.036479944674964</c:v>
                </c:pt>
                <c:pt idx="50">
                  <c:v>-1.6996887966804977</c:v>
                </c:pt>
                <c:pt idx="51">
                  <c:v>-0.4783069150506094</c:v>
                </c:pt>
                <c:pt idx="54">
                  <c:v>0.16666666666666696</c:v>
                </c:pt>
                <c:pt idx="55">
                  <c:v>2.125</c:v>
                </c:pt>
                <c:pt idx="56">
                  <c:v>3.2503457814661019E-2</c:v>
                </c:pt>
                <c:pt idx="59">
                  <c:v>-0.75</c:v>
                </c:pt>
                <c:pt idx="61">
                  <c:v>-0.375</c:v>
                </c:pt>
                <c:pt idx="62">
                  <c:v>2.0833333333333321</c:v>
                </c:pt>
                <c:pt idx="63">
                  <c:v>-1.1291671268321135</c:v>
                </c:pt>
                <c:pt idx="64">
                  <c:v>1.25</c:v>
                </c:pt>
                <c:pt idx="65">
                  <c:v>0.90369986168741434</c:v>
                </c:pt>
                <c:pt idx="68">
                  <c:v>-0.29080221300138298</c:v>
                </c:pt>
                <c:pt idx="69">
                  <c:v>-0.625</c:v>
                </c:pt>
                <c:pt idx="70">
                  <c:v>0.16666666666666785</c:v>
                </c:pt>
                <c:pt idx="71">
                  <c:v>2.0416666666666679</c:v>
                </c:pt>
                <c:pt idx="73">
                  <c:v>0.5</c:v>
                </c:pt>
                <c:pt idx="74">
                  <c:v>0.17876901798063827</c:v>
                </c:pt>
                <c:pt idx="75">
                  <c:v>-0.125</c:v>
                </c:pt>
                <c:pt idx="76">
                  <c:v>3.4232365145228982E-2</c:v>
                </c:pt>
                <c:pt idx="80">
                  <c:v>0.49947698744769653</c:v>
                </c:pt>
                <c:pt idx="81">
                  <c:v>-0.14782157676348362</c:v>
                </c:pt>
                <c:pt idx="82">
                  <c:v>0.56673582295988822</c:v>
                </c:pt>
                <c:pt idx="85">
                  <c:v>-0.25</c:v>
                </c:pt>
                <c:pt idx="87">
                  <c:v>0.16666666666666785</c:v>
                </c:pt>
                <c:pt idx="91">
                  <c:v>-0.66459197786998558</c:v>
                </c:pt>
                <c:pt idx="92">
                  <c:v>0.625</c:v>
                </c:pt>
                <c:pt idx="94">
                  <c:v>1.1049446749654228</c:v>
                </c:pt>
                <c:pt idx="95">
                  <c:v>-1.5733056708159943E-2</c:v>
                </c:pt>
                <c:pt idx="96">
                  <c:v>2.2083333333333339</c:v>
                </c:pt>
                <c:pt idx="99">
                  <c:v>0.38969571230982014</c:v>
                </c:pt>
                <c:pt idx="100">
                  <c:v>-2.0247233748271092</c:v>
                </c:pt>
                <c:pt idx="101">
                  <c:v>2.4664591977869978</c:v>
                </c:pt>
                <c:pt idx="102">
                  <c:v>1.223547717842326</c:v>
                </c:pt>
                <c:pt idx="103">
                  <c:v>-1.1711618257261414</c:v>
                </c:pt>
                <c:pt idx="104">
                  <c:v>0.52022821576763523</c:v>
                </c:pt>
                <c:pt idx="105">
                  <c:v>0.96006224066390189</c:v>
                </c:pt>
                <c:pt idx="106">
                  <c:v>2.0565352697095438</c:v>
                </c:pt>
                <c:pt idx="107">
                  <c:v>0.27731673582295979</c:v>
                </c:pt>
                <c:pt idx="108">
                  <c:v>-1.4498616874135539</c:v>
                </c:pt>
                <c:pt idx="109">
                  <c:v>0.93188105117565811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2-4E1D-A306-AAB3AF34D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6575"/>
        <c:axId val="1"/>
      </c:lineChart>
      <c:dateAx>
        <c:axId val="704736575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510132907814549E-2"/>
              <c:y val="0.4424740484298112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657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Sport to Golf
2008</a:t>
            </a:r>
          </a:p>
        </c:rich>
      </c:tx>
      <c:layout>
        <c:manualLayout>
          <c:xMode val="edge"/>
          <c:yMode val="edge"/>
          <c:x val="0.32442551044133972"/>
          <c:y val="3.37312054856806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0060498263502"/>
          <c:y val="0.27778639811737038"/>
          <c:w val="0.79768540453875791"/>
          <c:h val="0.6468454699018767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Comparison!$A$244:$A$355</c:f>
              <c:numCache>
                <c:formatCode>m/d;@</c:formatCode>
                <c:ptCount val="112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  <c:pt idx="11">
                  <c:v>39481</c:v>
                </c:pt>
                <c:pt idx="12">
                  <c:v>39484</c:v>
                </c:pt>
                <c:pt idx="13">
                  <c:v>39487</c:v>
                </c:pt>
                <c:pt idx="14">
                  <c:v>39490</c:v>
                </c:pt>
                <c:pt idx="15">
                  <c:v>39493</c:v>
                </c:pt>
                <c:pt idx="16">
                  <c:v>39496</c:v>
                </c:pt>
                <c:pt idx="17">
                  <c:v>39499</c:v>
                </c:pt>
                <c:pt idx="18">
                  <c:v>39502</c:v>
                </c:pt>
                <c:pt idx="19">
                  <c:v>39505</c:v>
                </c:pt>
                <c:pt idx="20">
                  <c:v>39508</c:v>
                </c:pt>
                <c:pt idx="21">
                  <c:v>39511</c:v>
                </c:pt>
                <c:pt idx="22">
                  <c:v>39514</c:v>
                </c:pt>
                <c:pt idx="23">
                  <c:v>39517</c:v>
                </c:pt>
                <c:pt idx="24">
                  <c:v>39520</c:v>
                </c:pt>
                <c:pt idx="25">
                  <c:v>39523</c:v>
                </c:pt>
                <c:pt idx="26">
                  <c:v>39526</c:v>
                </c:pt>
                <c:pt idx="27">
                  <c:v>39529</c:v>
                </c:pt>
                <c:pt idx="28">
                  <c:v>39532</c:v>
                </c:pt>
                <c:pt idx="29">
                  <c:v>39535</c:v>
                </c:pt>
                <c:pt idx="30">
                  <c:v>39538</c:v>
                </c:pt>
                <c:pt idx="31">
                  <c:v>39541</c:v>
                </c:pt>
                <c:pt idx="32">
                  <c:v>39544</c:v>
                </c:pt>
                <c:pt idx="33">
                  <c:v>39547</c:v>
                </c:pt>
                <c:pt idx="34">
                  <c:v>39550</c:v>
                </c:pt>
                <c:pt idx="35">
                  <c:v>39553</c:v>
                </c:pt>
                <c:pt idx="36">
                  <c:v>39556</c:v>
                </c:pt>
                <c:pt idx="37">
                  <c:v>39559</c:v>
                </c:pt>
                <c:pt idx="38">
                  <c:v>39562</c:v>
                </c:pt>
                <c:pt idx="39">
                  <c:v>39565</c:v>
                </c:pt>
                <c:pt idx="40">
                  <c:v>39568</c:v>
                </c:pt>
                <c:pt idx="41">
                  <c:v>39571</c:v>
                </c:pt>
                <c:pt idx="42">
                  <c:v>39574</c:v>
                </c:pt>
                <c:pt idx="43">
                  <c:v>39577</c:v>
                </c:pt>
                <c:pt idx="44">
                  <c:v>39580</c:v>
                </c:pt>
                <c:pt idx="45">
                  <c:v>39583</c:v>
                </c:pt>
                <c:pt idx="46">
                  <c:v>39586</c:v>
                </c:pt>
                <c:pt idx="47">
                  <c:v>39589</c:v>
                </c:pt>
                <c:pt idx="48">
                  <c:v>39592</c:v>
                </c:pt>
                <c:pt idx="49">
                  <c:v>39595</c:v>
                </c:pt>
                <c:pt idx="50">
                  <c:v>39598</c:v>
                </c:pt>
                <c:pt idx="51">
                  <c:v>39601</c:v>
                </c:pt>
                <c:pt idx="52">
                  <c:v>39604</c:v>
                </c:pt>
                <c:pt idx="53">
                  <c:v>39607</c:v>
                </c:pt>
                <c:pt idx="54">
                  <c:v>39610</c:v>
                </c:pt>
                <c:pt idx="55">
                  <c:v>39613</c:v>
                </c:pt>
                <c:pt idx="56">
                  <c:v>39616</c:v>
                </c:pt>
                <c:pt idx="57">
                  <c:v>39619</c:v>
                </c:pt>
                <c:pt idx="58">
                  <c:v>39622</c:v>
                </c:pt>
                <c:pt idx="59">
                  <c:v>39625</c:v>
                </c:pt>
                <c:pt idx="60">
                  <c:v>39628</c:v>
                </c:pt>
                <c:pt idx="61">
                  <c:v>39631</c:v>
                </c:pt>
                <c:pt idx="62">
                  <c:v>39634</c:v>
                </c:pt>
                <c:pt idx="63">
                  <c:v>39637</c:v>
                </c:pt>
                <c:pt idx="64">
                  <c:v>39640</c:v>
                </c:pt>
                <c:pt idx="65">
                  <c:v>39643</c:v>
                </c:pt>
                <c:pt idx="66">
                  <c:v>39646</c:v>
                </c:pt>
                <c:pt idx="67">
                  <c:v>39649</c:v>
                </c:pt>
                <c:pt idx="68">
                  <c:v>39652</c:v>
                </c:pt>
                <c:pt idx="69">
                  <c:v>39655</c:v>
                </c:pt>
                <c:pt idx="70">
                  <c:v>39658</c:v>
                </c:pt>
                <c:pt idx="71">
                  <c:v>39661</c:v>
                </c:pt>
                <c:pt idx="72">
                  <c:v>39664</c:v>
                </c:pt>
                <c:pt idx="73">
                  <c:v>39667</c:v>
                </c:pt>
                <c:pt idx="74">
                  <c:v>39670</c:v>
                </c:pt>
                <c:pt idx="75">
                  <c:v>39673</c:v>
                </c:pt>
                <c:pt idx="76">
                  <c:v>39676</c:v>
                </c:pt>
                <c:pt idx="77">
                  <c:v>39679</c:v>
                </c:pt>
                <c:pt idx="78">
                  <c:v>39682</c:v>
                </c:pt>
                <c:pt idx="79">
                  <c:v>39685</c:v>
                </c:pt>
                <c:pt idx="80">
                  <c:v>39688</c:v>
                </c:pt>
                <c:pt idx="81">
                  <c:v>39691</c:v>
                </c:pt>
                <c:pt idx="82">
                  <c:v>39694</c:v>
                </c:pt>
                <c:pt idx="83">
                  <c:v>39697</c:v>
                </c:pt>
                <c:pt idx="84">
                  <c:v>39700</c:v>
                </c:pt>
                <c:pt idx="85">
                  <c:v>39703</c:v>
                </c:pt>
                <c:pt idx="86">
                  <c:v>39706</c:v>
                </c:pt>
                <c:pt idx="87">
                  <c:v>39709</c:v>
                </c:pt>
                <c:pt idx="88">
                  <c:v>39712</c:v>
                </c:pt>
                <c:pt idx="89">
                  <c:v>39715</c:v>
                </c:pt>
                <c:pt idx="90">
                  <c:v>39718</c:v>
                </c:pt>
                <c:pt idx="91">
                  <c:v>39721</c:v>
                </c:pt>
                <c:pt idx="92">
                  <c:v>39724</c:v>
                </c:pt>
                <c:pt idx="93">
                  <c:v>39727</c:v>
                </c:pt>
                <c:pt idx="94">
                  <c:v>39730</c:v>
                </c:pt>
                <c:pt idx="95">
                  <c:v>39733</c:v>
                </c:pt>
                <c:pt idx="96">
                  <c:v>39736</c:v>
                </c:pt>
                <c:pt idx="97">
                  <c:v>39739</c:v>
                </c:pt>
                <c:pt idx="98">
                  <c:v>39742</c:v>
                </c:pt>
                <c:pt idx="99">
                  <c:v>39745</c:v>
                </c:pt>
                <c:pt idx="100">
                  <c:v>39748</c:v>
                </c:pt>
                <c:pt idx="101">
                  <c:v>39751</c:v>
                </c:pt>
                <c:pt idx="102">
                  <c:v>39754</c:v>
                </c:pt>
                <c:pt idx="103">
                  <c:v>39757</c:v>
                </c:pt>
                <c:pt idx="104">
                  <c:v>39760</c:v>
                </c:pt>
                <c:pt idx="105">
                  <c:v>39763</c:v>
                </c:pt>
                <c:pt idx="106">
                  <c:v>39766</c:v>
                </c:pt>
                <c:pt idx="107">
                  <c:v>39769</c:v>
                </c:pt>
                <c:pt idx="108">
                  <c:v>39772</c:v>
                </c:pt>
                <c:pt idx="109">
                  <c:v>39775</c:v>
                </c:pt>
                <c:pt idx="110">
                  <c:v>39778</c:v>
                </c:pt>
                <c:pt idx="111">
                  <c:v>39781</c:v>
                </c:pt>
              </c:numCache>
            </c:numRef>
          </c:cat>
          <c:val>
            <c:numRef>
              <c:f>Comparison!$G$244:$G$355</c:f>
              <c:numCache>
                <c:formatCode>0.0</c:formatCode>
                <c:ptCount val="112"/>
                <c:pt idx="0">
                  <c:v>4.9050632911392409</c:v>
                </c:pt>
                <c:pt idx="1">
                  <c:v>0.375</c:v>
                </c:pt>
                <c:pt idx="2">
                  <c:v>-4.1666666666666963E-2</c:v>
                </c:pt>
                <c:pt idx="3">
                  <c:v>1.1666666666666661</c:v>
                </c:pt>
                <c:pt idx="5">
                  <c:v>2.3490237099023723</c:v>
                </c:pt>
                <c:pt idx="6">
                  <c:v>2.7302259887005649</c:v>
                </c:pt>
                <c:pt idx="7">
                  <c:v>0.59968354430379911</c:v>
                </c:pt>
                <c:pt idx="10">
                  <c:v>-0.25</c:v>
                </c:pt>
                <c:pt idx="12">
                  <c:v>1.16281512605042</c:v>
                </c:pt>
                <c:pt idx="13">
                  <c:v>0.77876569037656918</c:v>
                </c:pt>
                <c:pt idx="14">
                  <c:v>2.2247210599721061</c:v>
                </c:pt>
                <c:pt idx="17">
                  <c:v>1.2717086834733884</c:v>
                </c:pt>
                <c:pt idx="18">
                  <c:v>1.8599439775910369</c:v>
                </c:pt>
                <c:pt idx="19">
                  <c:v>0.80854430379746844</c:v>
                </c:pt>
                <c:pt idx="22">
                  <c:v>-1.3000700280112039</c:v>
                </c:pt>
                <c:pt idx="24">
                  <c:v>0.45124113475177374</c:v>
                </c:pt>
                <c:pt idx="25">
                  <c:v>-0.45833333333333393</c:v>
                </c:pt>
                <c:pt idx="26">
                  <c:v>0.25</c:v>
                </c:pt>
                <c:pt idx="34">
                  <c:v>0.47268326417704021</c:v>
                </c:pt>
                <c:pt idx="35">
                  <c:v>0.24014522821576811</c:v>
                </c:pt>
                <c:pt idx="36">
                  <c:v>0</c:v>
                </c:pt>
                <c:pt idx="37">
                  <c:v>0</c:v>
                </c:pt>
                <c:pt idx="38">
                  <c:v>-0.12724757952973675</c:v>
                </c:pt>
                <c:pt idx="39">
                  <c:v>-0.42531120331950145</c:v>
                </c:pt>
                <c:pt idx="40">
                  <c:v>-0.36843015214384423</c:v>
                </c:pt>
                <c:pt idx="43">
                  <c:v>-0.5</c:v>
                </c:pt>
                <c:pt idx="44">
                  <c:v>-1.0122752420470258</c:v>
                </c:pt>
                <c:pt idx="45">
                  <c:v>-2.4166666666666679</c:v>
                </c:pt>
                <c:pt idx="46">
                  <c:v>-0.6754840940525586</c:v>
                </c:pt>
                <c:pt idx="47">
                  <c:v>0.65560165975103768</c:v>
                </c:pt>
                <c:pt idx="48">
                  <c:v>-1.7031466113416318</c:v>
                </c:pt>
                <c:pt idx="50">
                  <c:v>-0.44968879668049766</c:v>
                </c:pt>
                <c:pt idx="51">
                  <c:v>-9.2323651452282718E-2</c:v>
                </c:pt>
                <c:pt idx="54">
                  <c:v>0.16666666666666696</c:v>
                </c:pt>
                <c:pt idx="55">
                  <c:v>1.5833333333333321</c:v>
                </c:pt>
                <c:pt idx="56">
                  <c:v>-0.21749654218533898</c:v>
                </c:pt>
                <c:pt idx="59">
                  <c:v>-0.625</c:v>
                </c:pt>
                <c:pt idx="61">
                  <c:v>-0.58333333333333393</c:v>
                </c:pt>
                <c:pt idx="62">
                  <c:v>1.375</c:v>
                </c:pt>
                <c:pt idx="63">
                  <c:v>-0.97216459197786698</c:v>
                </c:pt>
                <c:pt idx="64">
                  <c:v>1.2083333333333339</c:v>
                </c:pt>
                <c:pt idx="65">
                  <c:v>0.69536652835408042</c:v>
                </c:pt>
                <c:pt idx="68">
                  <c:v>-0.95746887966804906</c:v>
                </c:pt>
                <c:pt idx="69">
                  <c:v>-0.875</c:v>
                </c:pt>
                <c:pt idx="70">
                  <c:v>1.2083333333333321</c:v>
                </c:pt>
                <c:pt idx="71">
                  <c:v>1</c:v>
                </c:pt>
                <c:pt idx="72">
                  <c:v>0.79166666666666785</c:v>
                </c:pt>
                <c:pt idx="73">
                  <c:v>0</c:v>
                </c:pt>
                <c:pt idx="74">
                  <c:v>-0.15456431535269566</c:v>
                </c:pt>
                <c:pt idx="75">
                  <c:v>-1.4583333333333321</c:v>
                </c:pt>
                <c:pt idx="76">
                  <c:v>-1.2991009681881041</c:v>
                </c:pt>
                <c:pt idx="79">
                  <c:v>-0.66666666666666607</c:v>
                </c:pt>
                <c:pt idx="82">
                  <c:v>-1.5582641770401118</c:v>
                </c:pt>
                <c:pt idx="83">
                  <c:v>-1.4121715076071926</c:v>
                </c:pt>
                <c:pt idx="84">
                  <c:v>-1.2136929460580905</c:v>
                </c:pt>
                <c:pt idx="85">
                  <c:v>-0.33333333333333215</c:v>
                </c:pt>
                <c:pt idx="87">
                  <c:v>-1.875</c:v>
                </c:pt>
                <c:pt idx="88">
                  <c:v>-1.9911825726141075</c:v>
                </c:pt>
                <c:pt idx="89">
                  <c:v>-0.58056708160442483</c:v>
                </c:pt>
                <c:pt idx="90">
                  <c:v>-0.70833333333333215</c:v>
                </c:pt>
                <c:pt idx="91">
                  <c:v>-0.87292531120331951</c:v>
                </c:pt>
                <c:pt idx="92">
                  <c:v>-0.5</c:v>
                </c:pt>
                <c:pt idx="94">
                  <c:v>0.47994467496542281</c:v>
                </c:pt>
                <c:pt idx="95">
                  <c:v>0.35926694329184006</c:v>
                </c:pt>
                <c:pt idx="96">
                  <c:v>1.2083333333333339</c:v>
                </c:pt>
                <c:pt idx="99">
                  <c:v>9.8029045643153623E-2</c:v>
                </c:pt>
                <c:pt idx="100">
                  <c:v>0.47527662517289126</c:v>
                </c:pt>
                <c:pt idx="101">
                  <c:v>0.92479253112033177</c:v>
                </c:pt>
                <c:pt idx="102">
                  <c:v>1.4318810511756581</c:v>
                </c:pt>
                <c:pt idx="103">
                  <c:v>-2.1711618257261414</c:v>
                </c:pt>
                <c:pt idx="104">
                  <c:v>0.81189488243430219</c:v>
                </c:pt>
                <c:pt idx="105">
                  <c:v>2.9600622406639019</c:v>
                </c:pt>
                <c:pt idx="106">
                  <c:v>0.76486860304287774</c:v>
                </c:pt>
                <c:pt idx="107">
                  <c:v>6.8983402489626755E-2</c:v>
                </c:pt>
                <c:pt idx="108">
                  <c:v>0.34180497925311215</c:v>
                </c:pt>
                <c:pt idx="109">
                  <c:v>2.0152143845089903</c:v>
                </c:pt>
                <c:pt idx="110">
                  <c:v>1.0416666666666661</c:v>
                </c:pt>
                <c:pt idx="111">
                  <c:v>-1.8279737206085738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8-4917-B90C-DE5F0D0E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0335"/>
        <c:axId val="1"/>
      </c:lineChart>
      <c:dateAx>
        <c:axId val="704730335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773632465904408E-2"/>
              <c:y val="0.450410802661736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033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 - PO to Golf
2008</a:t>
            </a:r>
          </a:p>
        </c:rich>
      </c:tx>
      <c:layout>
        <c:manualLayout>
          <c:xMode val="edge"/>
          <c:yMode val="edge"/>
          <c:x val="0.32728348008539015"/>
          <c:y val="3.359791224140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9459013680496"/>
          <c:y val="0.24309077680546073"/>
          <c:w val="0.80498512526053045"/>
          <c:h val="0.66207650593357192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Comparison!$A$244:$A$355</c:f>
              <c:numCache>
                <c:formatCode>m/d;@</c:formatCode>
                <c:ptCount val="112"/>
                <c:pt idx="0">
                  <c:v>39448</c:v>
                </c:pt>
                <c:pt idx="1">
                  <c:v>39451</c:v>
                </c:pt>
                <c:pt idx="2">
                  <c:v>39454</c:v>
                </c:pt>
                <c:pt idx="3">
                  <c:v>39457</c:v>
                </c:pt>
                <c:pt idx="4">
                  <c:v>39460</c:v>
                </c:pt>
                <c:pt idx="5">
                  <c:v>39463</c:v>
                </c:pt>
                <c:pt idx="6">
                  <c:v>39466</c:v>
                </c:pt>
                <c:pt idx="7">
                  <c:v>39469</c:v>
                </c:pt>
                <c:pt idx="8">
                  <c:v>39472</c:v>
                </c:pt>
                <c:pt idx="9">
                  <c:v>39475</c:v>
                </c:pt>
                <c:pt idx="10">
                  <c:v>39478</c:v>
                </c:pt>
                <c:pt idx="11">
                  <c:v>39481</c:v>
                </c:pt>
                <c:pt idx="12">
                  <c:v>39484</c:v>
                </c:pt>
                <c:pt idx="13">
                  <c:v>39487</c:v>
                </c:pt>
                <c:pt idx="14">
                  <c:v>39490</c:v>
                </c:pt>
                <c:pt idx="15">
                  <c:v>39493</c:v>
                </c:pt>
                <c:pt idx="16">
                  <c:v>39496</c:v>
                </c:pt>
                <c:pt idx="17">
                  <c:v>39499</c:v>
                </c:pt>
                <c:pt idx="18">
                  <c:v>39502</c:v>
                </c:pt>
                <c:pt idx="19">
                  <c:v>39505</c:v>
                </c:pt>
                <c:pt idx="20">
                  <c:v>39508</c:v>
                </c:pt>
                <c:pt idx="21">
                  <c:v>39511</c:v>
                </c:pt>
                <c:pt idx="22">
                  <c:v>39514</c:v>
                </c:pt>
                <c:pt idx="23">
                  <c:v>39517</c:v>
                </c:pt>
                <c:pt idx="24">
                  <c:v>39520</c:v>
                </c:pt>
                <c:pt idx="25">
                  <c:v>39523</c:v>
                </c:pt>
                <c:pt idx="26">
                  <c:v>39526</c:v>
                </c:pt>
                <c:pt idx="27">
                  <c:v>39529</c:v>
                </c:pt>
                <c:pt idx="28">
                  <c:v>39532</c:v>
                </c:pt>
                <c:pt idx="29">
                  <c:v>39535</c:v>
                </c:pt>
                <c:pt idx="30">
                  <c:v>39538</c:v>
                </c:pt>
                <c:pt idx="31">
                  <c:v>39541</c:v>
                </c:pt>
                <c:pt idx="32">
                  <c:v>39544</c:v>
                </c:pt>
                <c:pt idx="33">
                  <c:v>39547</c:v>
                </c:pt>
                <c:pt idx="34">
                  <c:v>39550</c:v>
                </c:pt>
                <c:pt idx="35">
                  <c:v>39553</c:v>
                </c:pt>
                <c:pt idx="36">
                  <c:v>39556</c:v>
                </c:pt>
                <c:pt idx="37">
                  <c:v>39559</c:v>
                </c:pt>
                <c:pt idx="38">
                  <c:v>39562</c:v>
                </c:pt>
                <c:pt idx="39">
                  <c:v>39565</c:v>
                </c:pt>
                <c:pt idx="40">
                  <c:v>39568</c:v>
                </c:pt>
                <c:pt idx="41">
                  <c:v>39571</c:v>
                </c:pt>
                <c:pt idx="42">
                  <c:v>39574</c:v>
                </c:pt>
                <c:pt idx="43">
                  <c:v>39577</c:v>
                </c:pt>
                <c:pt idx="44">
                  <c:v>39580</c:v>
                </c:pt>
                <c:pt idx="45">
                  <c:v>39583</c:v>
                </c:pt>
                <c:pt idx="46">
                  <c:v>39586</c:v>
                </c:pt>
                <c:pt idx="47">
                  <c:v>39589</c:v>
                </c:pt>
                <c:pt idx="48">
                  <c:v>39592</c:v>
                </c:pt>
                <c:pt idx="49">
                  <c:v>39595</c:v>
                </c:pt>
                <c:pt idx="50">
                  <c:v>39598</c:v>
                </c:pt>
                <c:pt idx="51">
                  <c:v>39601</c:v>
                </c:pt>
                <c:pt idx="52">
                  <c:v>39604</c:v>
                </c:pt>
                <c:pt idx="53">
                  <c:v>39607</c:v>
                </c:pt>
                <c:pt idx="54">
                  <c:v>39610</c:v>
                </c:pt>
                <c:pt idx="55">
                  <c:v>39613</c:v>
                </c:pt>
                <c:pt idx="56">
                  <c:v>39616</c:v>
                </c:pt>
                <c:pt idx="57">
                  <c:v>39619</c:v>
                </c:pt>
                <c:pt idx="58">
                  <c:v>39622</c:v>
                </c:pt>
                <c:pt idx="59">
                  <c:v>39625</c:v>
                </c:pt>
                <c:pt idx="60">
                  <c:v>39628</c:v>
                </c:pt>
                <c:pt idx="61">
                  <c:v>39631</c:v>
                </c:pt>
                <c:pt idx="62">
                  <c:v>39634</c:v>
                </c:pt>
                <c:pt idx="63">
                  <c:v>39637</c:v>
                </c:pt>
                <c:pt idx="64">
                  <c:v>39640</c:v>
                </c:pt>
                <c:pt idx="65">
                  <c:v>39643</c:v>
                </c:pt>
                <c:pt idx="66">
                  <c:v>39646</c:v>
                </c:pt>
                <c:pt idx="67">
                  <c:v>39649</c:v>
                </c:pt>
                <c:pt idx="68">
                  <c:v>39652</c:v>
                </c:pt>
                <c:pt idx="69">
                  <c:v>39655</c:v>
                </c:pt>
                <c:pt idx="70">
                  <c:v>39658</c:v>
                </c:pt>
                <c:pt idx="71">
                  <c:v>39661</c:v>
                </c:pt>
                <c:pt idx="72">
                  <c:v>39664</c:v>
                </c:pt>
                <c:pt idx="73">
                  <c:v>39667</c:v>
                </c:pt>
                <c:pt idx="74">
                  <c:v>39670</c:v>
                </c:pt>
                <c:pt idx="75">
                  <c:v>39673</c:v>
                </c:pt>
                <c:pt idx="76">
                  <c:v>39676</c:v>
                </c:pt>
                <c:pt idx="77">
                  <c:v>39679</c:v>
                </c:pt>
                <c:pt idx="78">
                  <c:v>39682</c:v>
                </c:pt>
                <c:pt idx="79">
                  <c:v>39685</c:v>
                </c:pt>
                <c:pt idx="80">
                  <c:v>39688</c:v>
                </c:pt>
                <c:pt idx="81">
                  <c:v>39691</c:v>
                </c:pt>
                <c:pt idx="82">
                  <c:v>39694</c:v>
                </c:pt>
                <c:pt idx="83">
                  <c:v>39697</c:v>
                </c:pt>
                <c:pt idx="84">
                  <c:v>39700</c:v>
                </c:pt>
                <c:pt idx="85">
                  <c:v>39703</c:v>
                </c:pt>
                <c:pt idx="86">
                  <c:v>39706</c:v>
                </c:pt>
                <c:pt idx="87">
                  <c:v>39709</c:v>
                </c:pt>
                <c:pt idx="88">
                  <c:v>39712</c:v>
                </c:pt>
                <c:pt idx="89">
                  <c:v>39715</c:v>
                </c:pt>
                <c:pt idx="90">
                  <c:v>39718</c:v>
                </c:pt>
                <c:pt idx="91">
                  <c:v>39721</c:v>
                </c:pt>
                <c:pt idx="92">
                  <c:v>39724</c:v>
                </c:pt>
                <c:pt idx="93">
                  <c:v>39727</c:v>
                </c:pt>
                <c:pt idx="94">
                  <c:v>39730</c:v>
                </c:pt>
                <c:pt idx="95">
                  <c:v>39733</c:v>
                </c:pt>
                <c:pt idx="96">
                  <c:v>39736</c:v>
                </c:pt>
                <c:pt idx="97">
                  <c:v>39739</c:v>
                </c:pt>
                <c:pt idx="98">
                  <c:v>39742</c:v>
                </c:pt>
                <c:pt idx="99">
                  <c:v>39745</c:v>
                </c:pt>
                <c:pt idx="100">
                  <c:v>39748</c:v>
                </c:pt>
                <c:pt idx="101">
                  <c:v>39751</c:v>
                </c:pt>
                <c:pt idx="102">
                  <c:v>39754</c:v>
                </c:pt>
                <c:pt idx="103">
                  <c:v>39757</c:v>
                </c:pt>
                <c:pt idx="104">
                  <c:v>39760</c:v>
                </c:pt>
                <c:pt idx="105">
                  <c:v>39763</c:v>
                </c:pt>
                <c:pt idx="106">
                  <c:v>39766</c:v>
                </c:pt>
                <c:pt idx="107">
                  <c:v>39769</c:v>
                </c:pt>
                <c:pt idx="108">
                  <c:v>39772</c:v>
                </c:pt>
                <c:pt idx="109">
                  <c:v>39775</c:v>
                </c:pt>
                <c:pt idx="110">
                  <c:v>39778</c:v>
                </c:pt>
                <c:pt idx="111">
                  <c:v>39781</c:v>
                </c:pt>
              </c:numCache>
            </c:numRef>
          </c:cat>
          <c:val>
            <c:numRef>
              <c:f>Comparison!$H$244:$H$355</c:f>
              <c:numCache>
                <c:formatCode>0.0</c:formatCode>
                <c:ptCount val="112"/>
                <c:pt idx="0">
                  <c:v>4.238396624472573</c:v>
                </c:pt>
                <c:pt idx="3">
                  <c:v>1.2641242937853114</c:v>
                </c:pt>
                <c:pt idx="5">
                  <c:v>2.5156903765690384</c:v>
                </c:pt>
                <c:pt idx="6">
                  <c:v>2.3552259887005649</c:v>
                </c:pt>
                <c:pt idx="7">
                  <c:v>-0.35864978902953482</c:v>
                </c:pt>
                <c:pt idx="12">
                  <c:v>0.41281512605042003</c:v>
                </c:pt>
                <c:pt idx="13">
                  <c:v>0.77876569037656918</c:v>
                </c:pt>
                <c:pt idx="17">
                  <c:v>-2.0199579831932795</c:v>
                </c:pt>
                <c:pt idx="18">
                  <c:v>0.94327731092436906</c:v>
                </c:pt>
                <c:pt idx="19">
                  <c:v>1.4335443037974684</c:v>
                </c:pt>
                <c:pt idx="24">
                  <c:v>1.3679078014184398</c:v>
                </c:pt>
                <c:pt idx="25">
                  <c:v>-0.54166666666666607</c:v>
                </c:pt>
                <c:pt idx="26">
                  <c:v>-0.16666666666666696</c:v>
                </c:pt>
                <c:pt idx="35">
                  <c:v>0.41666666666666696</c:v>
                </c:pt>
                <c:pt idx="36">
                  <c:v>0</c:v>
                </c:pt>
                <c:pt idx="37">
                  <c:v>0</c:v>
                </c:pt>
                <c:pt idx="38">
                  <c:v>0.25</c:v>
                </c:pt>
                <c:pt idx="39">
                  <c:v>-0.45833333333333304</c:v>
                </c:pt>
                <c:pt idx="40">
                  <c:v>-0.25</c:v>
                </c:pt>
                <c:pt idx="41">
                  <c:v>0.375</c:v>
                </c:pt>
                <c:pt idx="42">
                  <c:v>0.33333333333333215</c:v>
                </c:pt>
                <c:pt idx="43">
                  <c:v>-0.91666666666666785</c:v>
                </c:pt>
                <c:pt idx="45">
                  <c:v>-3.4583333333333339</c:v>
                </c:pt>
                <c:pt idx="46">
                  <c:v>-0.375</c:v>
                </c:pt>
                <c:pt idx="47">
                  <c:v>-0.625</c:v>
                </c:pt>
                <c:pt idx="48">
                  <c:v>-0.66666666666666785</c:v>
                </c:pt>
                <c:pt idx="49">
                  <c:v>-0.33333333333333215</c:v>
                </c:pt>
                <c:pt idx="50">
                  <c:v>1.25</c:v>
                </c:pt>
                <c:pt idx="51">
                  <c:v>0.38598326359832669</c:v>
                </c:pt>
                <c:pt idx="52">
                  <c:v>-8.3333333333333925E-2</c:v>
                </c:pt>
                <c:pt idx="54">
                  <c:v>0</c:v>
                </c:pt>
                <c:pt idx="55">
                  <c:v>-0.54166666666666785</c:v>
                </c:pt>
                <c:pt idx="56">
                  <c:v>-0.25</c:v>
                </c:pt>
                <c:pt idx="57">
                  <c:v>2.2083333333333321</c:v>
                </c:pt>
                <c:pt idx="59">
                  <c:v>0.125</c:v>
                </c:pt>
                <c:pt idx="61">
                  <c:v>-0.20833333333333393</c:v>
                </c:pt>
                <c:pt idx="62">
                  <c:v>-0.70833333333333215</c:v>
                </c:pt>
                <c:pt idx="63">
                  <c:v>0.15700253485424653</c:v>
                </c:pt>
                <c:pt idx="64">
                  <c:v>-4.1666666666666075E-2</c:v>
                </c:pt>
                <c:pt idx="65">
                  <c:v>-0.20833333333333393</c:v>
                </c:pt>
                <c:pt idx="66">
                  <c:v>-0.95833333333333215</c:v>
                </c:pt>
                <c:pt idx="67">
                  <c:v>0.29166666666666785</c:v>
                </c:pt>
                <c:pt idx="68">
                  <c:v>-0.66666666666666607</c:v>
                </c:pt>
                <c:pt idx="69">
                  <c:v>-0.25</c:v>
                </c:pt>
                <c:pt idx="70">
                  <c:v>1.0416666666666643</c:v>
                </c:pt>
                <c:pt idx="71">
                  <c:v>-1.0416666666666679</c:v>
                </c:pt>
                <c:pt idx="73">
                  <c:v>-0.5</c:v>
                </c:pt>
                <c:pt idx="74">
                  <c:v>-0.33333333333333393</c:v>
                </c:pt>
                <c:pt idx="75">
                  <c:v>-1.3333333333333321</c:v>
                </c:pt>
                <c:pt idx="76">
                  <c:v>-1.333333333333333</c:v>
                </c:pt>
                <c:pt idx="82">
                  <c:v>-2.125</c:v>
                </c:pt>
                <c:pt idx="85">
                  <c:v>-8.3333333333332149E-2</c:v>
                </c:pt>
                <c:pt idx="86">
                  <c:v>0.20833333333333304</c:v>
                </c:pt>
                <c:pt idx="87">
                  <c:v>-2.0416666666666679</c:v>
                </c:pt>
                <c:pt idx="91">
                  <c:v>-0.20833333333333393</c:v>
                </c:pt>
                <c:pt idx="92">
                  <c:v>-1.125</c:v>
                </c:pt>
                <c:pt idx="93">
                  <c:v>-1.2916666666666679</c:v>
                </c:pt>
                <c:pt idx="94">
                  <c:v>-0.625</c:v>
                </c:pt>
                <c:pt idx="95">
                  <c:v>0.375</c:v>
                </c:pt>
                <c:pt idx="96">
                  <c:v>-1</c:v>
                </c:pt>
                <c:pt idx="97">
                  <c:v>-1.0833333333333339</c:v>
                </c:pt>
                <c:pt idx="98">
                  <c:v>-1.125</c:v>
                </c:pt>
                <c:pt idx="99">
                  <c:v>-0.29166666666666652</c:v>
                </c:pt>
                <c:pt idx="100">
                  <c:v>2.5000000000000004</c:v>
                </c:pt>
                <c:pt idx="101">
                  <c:v>-1.5416666666666661</c:v>
                </c:pt>
                <c:pt idx="102">
                  <c:v>0.20833333333333215</c:v>
                </c:pt>
                <c:pt idx="103">
                  <c:v>-1</c:v>
                </c:pt>
                <c:pt idx="104">
                  <c:v>0.29166666666666696</c:v>
                </c:pt>
                <c:pt idx="105">
                  <c:v>2</c:v>
                </c:pt>
                <c:pt idx="106">
                  <c:v>-1.2916666666666661</c:v>
                </c:pt>
                <c:pt idx="107">
                  <c:v>-0.20833333333333304</c:v>
                </c:pt>
                <c:pt idx="108">
                  <c:v>1.7916666666666661</c:v>
                </c:pt>
                <c:pt idx="109">
                  <c:v>1.0833333333333321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2-4F8A-879F-98C4AF26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6991"/>
        <c:axId val="1"/>
      </c:lineChart>
      <c:dateAx>
        <c:axId val="704736991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0"/>
        <c:majorTimeUnit val="days"/>
        <c:minorUnit val="15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3.1405990513244511E-2"/>
              <c:y val="0.4229384246859235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69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CAFDFD" mc:Ignorable="a14" a14:legacySpreadsheetColorIndex="27">
                <a:gamma/>
                <a:shade val="9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Conc Gain/Loss Across City
2008</a:t>
            </a:r>
          </a:p>
        </c:rich>
      </c:tx>
      <c:layout>
        <c:manualLayout>
          <c:xMode val="edge"/>
          <c:yMode val="edge"/>
          <c:x val="0.35876106940886077"/>
          <c:y val="3.2137116270493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5366409004104"/>
          <c:y val="0.24197358133077787"/>
          <c:w val="0.86002653572577092"/>
          <c:h val="0.63518065099329191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Comparison!$F$5</c:f>
              <c:strCache>
                <c:ptCount val="1"/>
                <c:pt idx="0">
                  <c:v>From SW to PO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Comparison!$F$244:$F$355</c:f>
              <c:numCache>
                <c:formatCode>0.0</c:formatCode>
                <c:ptCount val="112"/>
                <c:pt idx="0">
                  <c:v>0.66666666666666785</c:v>
                </c:pt>
                <c:pt idx="3">
                  <c:v>-9.7457627118645362E-2</c:v>
                </c:pt>
                <c:pt idx="5">
                  <c:v>-0.16666666666666607</c:v>
                </c:pt>
                <c:pt idx="6">
                  <c:v>0.375</c:v>
                </c:pt>
                <c:pt idx="7">
                  <c:v>0.95833333333333393</c:v>
                </c:pt>
                <c:pt idx="12">
                  <c:v>0.75</c:v>
                </c:pt>
                <c:pt idx="13">
                  <c:v>0</c:v>
                </c:pt>
                <c:pt idx="17">
                  <c:v>3.2916666666666679</c:v>
                </c:pt>
                <c:pt idx="18">
                  <c:v>0.91666666666666785</c:v>
                </c:pt>
                <c:pt idx="19">
                  <c:v>-0.625</c:v>
                </c:pt>
                <c:pt idx="24">
                  <c:v>-0.91666666666666607</c:v>
                </c:pt>
                <c:pt idx="25">
                  <c:v>8.3333333333332149E-2</c:v>
                </c:pt>
                <c:pt idx="26">
                  <c:v>0.41666666666666696</c:v>
                </c:pt>
                <c:pt idx="31">
                  <c:v>0.70833333333333215</c:v>
                </c:pt>
                <c:pt idx="32">
                  <c:v>1.25</c:v>
                </c:pt>
                <c:pt idx="33">
                  <c:v>-0.95833333333333304</c:v>
                </c:pt>
                <c:pt idx="35">
                  <c:v>-0.17652143845089885</c:v>
                </c:pt>
                <c:pt idx="36">
                  <c:v>0.72199170124481427</c:v>
                </c:pt>
                <c:pt idx="37">
                  <c:v>1.6071922544951587</c:v>
                </c:pt>
                <c:pt idx="38">
                  <c:v>-0.37724757952973675</c:v>
                </c:pt>
                <c:pt idx="39">
                  <c:v>3.3022130013831585E-2</c:v>
                </c:pt>
                <c:pt idx="40">
                  <c:v>-0.11843015214384423</c:v>
                </c:pt>
                <c:pt idx="43">
                  <c:v>0.41666666666666785</c:v>
                </c:pt>
                <c:pt idx="45">
                  <c:v>1.0416666666666661</c:v>
                </c:pt>
                <c:pt idx="46">
                  <c:v>-0.3004840940525586</c:v>
                </c:pt>
                <c:pt idx="47">
                  <c:v>1.2806016597510377</c:v>
                </c:pt>
                <c:pt idx="48">
                  <c:v>-1.036479944674964</c:v>
                </c:pt>
                <c:pt idx="50">
                  <c:v>-1.6996887966804977</c:v>
                </c:pt>
                <c:pt idx="51">
                  <c:v>-0.4783069150506094</c:v>
                </c:pt>
                <c:pt idx="54">
                  <c:v>0.16666666666666696</c:v>
                </c:pt>
                <c:pt idx="55">
                  <c:v>2.125</c:v>
                </c:pt>
                <c:pt idx="56">
                  <c:v>3.2503457814661019E-2</c:v>
                </c:pt>
                <c:pt idx="59">
                  <c:v>-0.75</c:v>
                </c:pt>
                <c:pt idx="61">
                  <c:v>-0.375</c:v>
                </c:pt>
                <c:pt idx="62">
                  <c:v>2.0833333333333321</c:v>
                </c:pt>
                <c:pt idx="63">
                  <c:v>-1.1291671268321135</c:v>
                </c:pt>
                <c:pt idx="64">
                  <c:v>1.25</c:v>
                </c:pt>
                <c:pt idx="65">
                  <c:v>0.90369986168741434</c:v>
                </c:pt>
                <c:pt idx="68">
                  <c:v>-0.29080221300138298</c:v>
                </c:pt>
                <c:pt idx="69">
                  <c:v>-0.625</c:v>
                </c:pt>
                <c:pt idx="70">
                  <c:v>0.16666666666666785</c:v>
                </c:pt>
                <c:pt idx="71">
                  <c:v>2.0416666666666679</c:v>
                </c:pt>
                <c:pt idx="73">
                  <c:v>0.5</c:v>
                </c:pt>
                <c:pt idx="74">
                  <c:v>0.17876901798063827</c:v>
                </c:pt>
                <c:pt idx="75">
                  <c:v>-0.125</c:v>
                </c:pt>
                <c:pt idx="76">
                  <c:v>3.4232365145228982E-2</c:v>
                </c:pt>
                <c:pt idx="80">
                  <c:v>0.49947698744769653</c:v>
                </c:pt>
                <c:pt idx="81">
                  <c:v>-0.14782157676348362</c:v>
                </c:pt>
                <c:pt idx="82">
                  <c:v>0.56673582295988822</c:v>
                </c:pt>
                <c:pt idx="85">
                  <c:v>-0.25</c:v>
                </c:pt>
                <c:pt idx="87">
                  <c:v>0.16666666666666785</c:v>
                </c:pt>
                <c:pt idx="91">
                  <c:v>-0.66459197786998558</c:v>
                </c:pt>
                <c:pt idx="92">
                  <c:v>0.625</c:v>
                </c:pt>
                <c:pt idx="94">
                  <c:v>1.1049446749654228</c:v>
                </c:pt>
                <c:pt idx="95">
                  <c:v>-1.5733056708159943E-2</c:v>
                </c:pt>
                <c:pt idx="96">
                  <c:v>2.2083333333333339</c:v>
                </c:pt>
                <c:pt idx="99">
                  <c:v>0.38969571230982014</c:v>
                </c:pt>
                <c:pt idx="100">
                  <c:v>-2.0247233748271092</c:v>
                </c:pt>
                <c:pt idx="101">
                  <c:v>2.4664591977869978</c:v>
                </c:pt>
                <c:pt idx="102">
                  <c:v>1.223547717842326</c:v>
                </c:pt>
                <c:pt idx="103">
                  <c:v>-1.1711618257261414</c:v>
                </c:pt>
                <c:pt idx="104">
                  <c:v>0.52022821576763523</c:v>
                </c:pt>
                <c:pt idx="105">
                  <c:v>0.96006224066390189</c:v>
                </c:pt>
                <c:pt idx="106">
                  <c:v>2.0565352697095438</c:v>
                </c:pt>
                <c:pt idx="107">
                  <c:v>0.27731673582295979</c:v>
                </c:pt>
                <c:pt idx="108">
                  <c:v>-1.4498616874135539</c:v>
                </c:pt>
                <c:pt idx="109">
                  <c:v>0.93188105117565811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A-4B07-ADAE-5C42923656AA}"/>
            </c:ext>
          </c:extLst>
        </c:ser>
        <c:ser>
          <c:idx val="0"/>
          <c:order val="1"/>
          <c:tx>
            <c:strRef>
              <c:f>Comparison!$G$5</c:f>
              <c:strCache>
                <c:ptCount val="1"/>
                <c:pt idx="0">
                  <c:v>From SW to NE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Comparison!$G$244:$G$355</c:f>
              <c:numCache>
                <c:formatCode>0.0</c:formatCode>
                <c:ptCount val="112"/>
                <c:pt idx="0">
                  <c:v>4.9050632911392409</c:v>
                </c:pt>
                <c:pt idx="1">
                  <c:v>0.375</c:v>
                </c:pt>
                <c:pt idx="2">
                  <c:v>-4.1666666666666963E-2</c:v>
                </c:pt>
                <c:pt idx="3">
                  <c:v>1.1666666666666661</c:v>
                </c:pt>
                <c:pt idx="5">
                  <c:v>2.3490237099023723</c:v>
                </c:pt>
                <c:pt idx="6">
                  <c:v>2.7302259887005649</c:v>
                </c:pt>
                <c:pt idx="7">
                  <c:v>0.59968354430379911</c:v>
                </c:pt>
                <c:pt idx="10">
                  <c:v>-0.25</c:v>
                </c:pt>
                <c:pt idx="12">
                  <c:v>1.16281512605042</c:v>
                </c:pt>
                <c:pt idx="13">
                  <c:v>0.77876569037656918</c:v>
                </c:pt>
                <c:pt idx="14">
                  <c:v>2.2247210599721061</c:v>
                </c:pt>
                <c:pt idx="17">
                  <c:v>1.2717086834733884</c:v>
                </c:pt>
                <c:pt idx="18">
                  <c:v>1.8599439775910369</c:v>
                </c:pt>
                <c:pt idx="19">
                  <c:v>0.80854430379746844</c:v>
                </c:pt>
                <c:pt idx="22">
                  <c:v>-1.3000700280112039</c:v>
                </c:pt>
                <c:pt idx="24">
                  <c:v>0.45124113475177374</c:v>
                </c:pt>
                <c:pt idx="25">
                  <c:v>-0.45833333333333393</c:v>
                </c:pt>
                <c:pt idx="26">
                  <c:v>0.25</c:v>
                </c:pt>
                <c:pt idx="34">
                  <c:v>0.47268326417704021</c:v>
                </c:pt>
                <c:pt idx="35">
                  <c:v>0.24014522821576811</c:v>
                </c:pt>
                <c:pt idx="36">
                  <c:v>0</c:v>
                </c:pt>
                <c:pt idx="37">
                  <c:v>0</c:v>
                </c:pt>
                <c:pt idx="38">
                  <c:v>-0.12724757952973675</c:v>
                </c:pt>
                <c:pt idx="39">
                  <c:v>-0.42531120331950145</c:v>
                </c:pt>
                <c:pt idx="40">
                  <c:v>-0.36843015214384423</c:v>
                </c:pt>
                <c:pt idx="43">
                  <c:v>-0.5</c:v>
                </c:pt>
                <c:pt idx="44">
                  <c:v>-1.0122752420470258</c:v>
                </c:pt>
                <c:pt idx="45">
                  <c:v>-2.4166666666666679</c:v>
                </c:pt>
                <c:pt idx="46">
                  <c:v>-0.6754840940525586</c:v>
                </c:pt>
                <c:pt idx="47">
                  <c:v>0.65560165975103768</c:v>
                </c:pt>
                <c:pt idx="48">
                  <c:v>-1.7031466113416318</c:v>
                </c:pt>
                <c:pt idx="50">
                  <c:v>-0.44968879668049766</c:v>
                </c:pt>
                <c:pt idx="51">
                  <c:v>-9.2323651452282718E-2</c:v>
                </c:pt>
                <c:pt idx="54">
                  <c:v>0.16666666666666696</c:v>
                </c:pt>
                <c:pt idx="55">
                  <c:v>1.5833333333333321</c:v>
                </c:pt>
                <c:pt idx="56">
                  <c:v>-0.21749654218533898</c:v>
                </c:pt>
                <c:pt idx="59">
                  <c:v>-0.625</c:v>
                </c:pt>
                <c:pt idx="61">
                  <c:v>-0.58333333333333393</c:v>
                </c:pt>
                <c:pt idx="62">
                  <c:v>1.375</c:v>
                </c:pt>
                <c:pt idx="63">
                  <c:v>-0.97216459197786698</c:v>
                </c:pt>
                <c:pt idx="64">
                  <c:v>1.2083333333333339</c:v>
                </c:pt>
                <c:pt idx="65">
                  <c:v>0.69536652835408042</c:v>
                </c:pt>
                <c:pt idx="68">
                  <c:v>-0.95746887966804906</c:v>
                </c:pt>
                <c:pt idx="69">
                  <c:v>-0.875</c:v>
                </c:pt>
                <c:pt idx="70">
                  <c:v>1.2083333333333321</c:v>
                </c:pt>
                <c:pt idx="71">
                  <c:v>1</c:v>
                </c:pt>
                <c:pt idx="72">
                  <c:v>0.79166666666666785</c:v>
                </c:pt>
                <c:pt idx="73">
                  <c:v>0</c:v>
                </c:pt>
                <c:pt idx="74">
                  <c:v>-0.15456431535269566</c:v>
                </c:pt>
                <c:pt idx="75">
                  <c:v>-1.4583333333333321</c:v>
                </c:pt>
                <c:pt idx="76">
                  <c:v>-1.2991009681881041</c:v>
                </c:pt>
                <c:pt idx="79">
                  <c:v>-0.66666666666666607</c:v>
                </c:pt>
                <c:pt idx="82">
                  <c:v>-1.5582641770401118</c:v>
                </c:pt>
                <c:pt idx="83">
                  <c:v>-1.4121715076071926</c:v>
                </c:pt>
                <c:pt idx="84">
                  <c:v>-1.2136929460580905</c:v>
                </c:pt>
                <c:pt idx="85">
                  <c:v>-0.33333333333333215</c:v>
                </c:pt>
                <c:pt idx="87">
                  <c:v>-1.875</c:v>
                </c:pt>
                <c:pt idx="88">
                  <c:v>-1.9911825726141075</c:v>
                </c:pt>
                <c:pt idx="89">
                  <c:v>-0.58056708160442483</c:v>
                </c:pt>
                <c:pt idx="90">
                  <c:v>-0.70833333333333215</c:v>
                </c:pt>
                <c:pt idx="91">
                  <c:v>-0.87292531120331951</c:v>
                </c:pt>
                <c:pt idx="92">
                  <c:v>-0.5</c:v>
                </c:pt>
                <c:pt idx="94">
                  <c:v>0.47994467496542281</c:v>
                </c:pt>
                <c:pt idx="95">
                  <c:v>0.35926694329184006</c:v>
                </c:pt>
                <c:pt idx="96">
                  <c:v>1.2083333333333339</c:v>
                </c:pt>
                <c:pt idx="99">
                  <c:v>9.8029045643153623E-2</c:v>
                </c:pt>
                <c:pt idx="100">
                  <c:v>0.47527662517289126</c:v>
                </c:pt>
                <c:pt idx="101">
                  <c:v>0.92479253112033177</c:v>
                </c:pt>
                <c:pt idx="102">
                  <c:v>1.4318810511756581</c:v>
                </c:pt>
                <c:pt idx="103">
                  <c:v>-2.1711618257261414</c:v>
                </c:pt>
                <c:pt idx="104">
                  <c:v>0.81189488243430219</c:v>
                </c:pt>
                <c:pt idx="105">
                  <c:v>2.9600622406639019</c:v>
                </c:pt>
                <c:pt idx="106">
                  <c:v>0.76486860304287774</c:v>
                </c:pt>
                <c:pt idx="107">
                  <c:v>6.8983402489626755E-2</c:v>
                </c:pt>
                <c:pt idx="108">
                  <c:v>0.34180497925311215</c:v>
                </c:pt>
                <c:pt idx="109">
                  <c:v>2.0152143845089903</c:v>
                </c:pt>
                <c:pt idx="110">
                  <c:v>1.0416666666666661</c:v>
                </c:pt>
                <c:pt idx="111">
                  <c:v>-1.8279737206085738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A-4B07-ADAE-5C42923656AA}"/>
            </c:ext>
          </c:extLst>
        </c:ser>
        <c:ser>
          <c:idx val="1"/>
          <c:order val="2"/>
          <c:tx>
            <c:strRef>
              <c:f>Comparison!$H$5</c:f>
              <c:strCache>
                <c:ptCount val="1"/>
                <c:pt idx="0">
                  <c:v>From PO to NE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Comparison!$H$244:$H$355</c:f>
              <c:numCache>
                <c:formatCode>0.0</c:formatCode>
                <c:ptCount val="112"/>
                <c:pt idx="0">
                  <c:v>4.238396624472573</c:v>
                </c:pt>
                <c:pt idx="3">
                  <c:v>1.2641242937853114</c:v>
                </c:pt>
                <c:pt idx="5">
                  <c:v>2.5156903765690384</c:v>
                </c:pt>
                <c:pt idx="6">
                  <c:v>2.3552259887005649</c:v>
                </c:pt>
                <c:pt idx="7">
                  <c:v>-0.35864978902953482</c:v>
                </c:pt>
                <c:pt idx="12">
                  <c:v>0.41281512605042003</c:v>
                </c:pt>
                <c:pt idx="13">
                  <c:v>0.77876569037656918</c:v>
                </c:pt>
                <c:pt idx="17">
                  <c:v>-2.0199579831932795</c:v>
                </c:pt>
                <c:pt idx="18">
                  <c:v>0.94327731092436906</c:v>
                </c:pt>
                <c:pt idx="19">
                  <c:v>1.4335443037974684</c:v>
                </c:pt>
                <c:pt idx="24">
                  <c:v>1.3679078014184398</c:v>
                </c:pt>
                <c:pt idx="25">
                  <c:v>-0.54166666666666607</c:v>
                </c:pt>
                <c:pt idx="26">
                  <c:v>-0.16666666666666696</c:v>
                </c:pt>
                <c:pt idx="35">
                  <c:v>0.41666666666666696</c:v>
                </c:pt>
                <c:pt idx="36">
                  <c:v>0</c:v>
                </c:pt>
                <c:pt idx="37">
                  <c:v>0</c:v>
                </c:pt>
                <c:pt idx="38">
                  <c:v>0.25</c:v>
                </c:pt>
                <c:pt idx="39">
                  <c:v>-0.45833333333333304</c:v>
                </c:pt>
                <c:pt idx="40">
                  <c:v>-0.25</c:v>
                </c:pt>
                <c:pt idx="41">
                  <c:v>0.375</c:v>
                </c:pt>
                <c:pt idx="42">
                  <c:v>0.33333333333333215</c:v>
                </c:pt>
                <c:pt idx="43">
                  <c:v>-0.91666666666666785</c:v>
                </c:pt>
                <c:pt idx="45">
                  <c:v>-3.4583333333333339</c:v>
                </c:pt>
                <c:pt idx="46">
                  <c:v>-0.375</c:v>
                </c:pt>
                <c:pt idx="47">
                  <c:v>-0.625</c:v>
                </c:pt>
                <c:pt idx="48">
                  <c:v>-0.66666666666666785</c:v>
                </c:pt>
                <c:pt idx="49">
                  <c:v>-0.33333333333333215</c:v>
                </c:pt>
                <c:pt idx="50">
                  <c:v>1.25</c:v>
                </c:pt>
                <c:pt idx="51">
                  <c:v>0.38598326359832669</c:v>
                </c:pt>
                <c:pt idx="52">
                  <c:v>-8.3333333333333925E-2</c:v>
                </c:pt>
                <c:pt idx="54">
                  <c:v>0</c:v>
                </c:pt>
                <c:pt idx="55">
                  <c:v>-0.54166666666666785</c:v>
                </c:pt>
                <c:pt idx="56">
                  <c:v>-0.25</c:v>
                </c:pt>
                <c:pt idx="57">
                  <c:v>2.2083333333333321</c:v>
                </c:pt>
                <c:pt idx="59">
                  <c:v>0.125</c:v>
                </c:pt>
                <c:pt idx="61">
                  <c:v>-0.20833333333333393</c:v>
                </c:pt>
                <c:pt idx="62">
                  <c:v>-0.70833333333333215</c:v>
                </c:pt>
                <c:pt idx="63">
                  <c:v>0.15700253485424653</c:v>
                </c:pt>
                <c:pt idx="64">
                  <c:v>-4.1666666666666075E-2</c:v>
                </c:pt>
                <c:pt idx="65">
                  <c:v>-0.20833333333333393</c:v>
                </c:pt>
                <c:pt idx="66">
                  <c:v>-0.95833333333333215</c:v>
                </c:pt>
                <c:pt idx="67">
                  <c:v>0.29166666666666785</c:v>
                </c:pt>
                <c:pt idx="68">
                  <c:v>-0.66666666666666607</c:v>
                </c:pt>
                <c:pt idx="69">
                  <c:v>-0.25</c:v>
                </c:pt>
                <c:pt idx="70">
                  <c:v>1.0416666666666643</c:v>
                </c:pt>
                <c:pt idx="71">
                  <c:v>-1.0416666666666679</c:v>
                </c:pt>
                <c:pt idx="73">
                  <c:v>-0.5</c:v>
                </c:pt>
                <c:pt idx="74">
                  <c:v>-0.33333333333333393</c:v>
                </c:pt>
                <c:pt idx="75">
                  <c:v>-1.3333333333333321</c:v>
                </c:pt>
                <c:pt idx="76">
                  <c:v>-1.333333333333333</c:v>
                </c:pt>
                <c:pt idx="82">
                  <c:v>-2.125</c:v>
                </c:pt>
                <c:pt idx="85">
                  <c:v>-8.3333333333332149E-2</c:v>
                </c:pt>
                <c:pt idx="86">
                  <c:v>0.20833333333333304</c:v>
                </c:pt>
                <c:pt idx="87">
                  <c:v>-2.0416666666666679</c:v>
                </c:pt>
                <c:pt idx="91">
                  <c:v>-0.20833333333333393</c:v>
                </c:pt>
                <c:pt idx="92">
                  <c:v>-1.125</c:v>
                </c:pt>
                <c:pt idx="93">
                  <c:v>-1.2916666666666679</c:v>
                </c:pt>
                <c:pt idx="94">
                  <c:v>-0.625</c:v>
                </c:pt>
                <c:pt idx="95">
                  <c:v>0.375</c:v>
                </c:pt>
                <c:pt idx="96">
                  <c:v>-1</c:v>
                </c:pt>
                <c:pt idx="97">
                  <c:v>-1.0833333333333339</c:v>
                </c:pt>
                <c:pt idx="98">
                  <c:v>-1.125</c:v>
                </c:pt>
                <c:pt idx="99">
                  <c:v>-0.29166666666666652</c:v>
                </c:pt>
                <c:pt idx="100">
                  <c:v>2.5000000000000004</c:v>
                </c:pt>
                <c:pt idx="101">
                  <c:v>-1.5416666666666661</c:v>
                </c:pt>
                <c:pt idx="102">
                  <c:v>0.20833333333333215</c:v>
                </c:pt>
                <c:pt idx="103">
                  <c:v>-1</c:v>
                </c:pt>
                <c:pt idx="104">
                  <c:v>0.29166666666666696</c:v>
                </c:pt>
                <c:pt idx="105">
                  <c:v>2</c:v>
                </c:pt>
                <c:pt idx="106">
                  <c:v>-1.2916666666666661</c:v>
                </c:pt>
                <c:pt idx="107">
                  <c:v>-0.20833333333333304</c:v>
                </c:pt>
                <c:pt idx="108">
                  <c:v>1.7916666666666661</c:v>
                </c:pt>
                <c:pt idx="109">
                  <c:v>1.0833333333333321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A-4B07-ADAE-5C429236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42815"/>
        <c:axId val="1"/>
      </c:lineChart>
      <c:catAx>
        <c:axId val="704742815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"/>
          <c:min val="-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 Gain (ug/m3)</a:t>
                </a:r>
              </a:p>
            </c:rich>
          </c:tx>
          <c:layout>
            <c:manualLayout>
              <c:xMode val="edge"/>
              <c:yMode val="edge"/>
              <c:x val="2.3750732818008206E-2"/>
              <c:y val="0.4026591626832475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2815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A2CACA" mc:Ignorable="a14" a14:legacySpreadsheetColorIndex="27">
                <a:gamma/>
                <a:shade val="7921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375752102692633"/>
          <c:y val="0.9300859532401774"/>
          <c:w val="0.60876878328263151"/>
          <c:h val="5.2931720916107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Comparison of
Jasper Sport to Jasper Golf thru 11/29/08</a:t>
            </a:r>
          </a:p>
        </c:rich>
      </c:tx>
      <c:layout>
        <c:manualLayout>
          <c:xMode val="edge"/>
          <c:yMode val="edge"/>
          <c:x val="0.22629661501033593"/>
          <c:y val="3.9661323600018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06667846333031"/>
          <c:y val="0.31729058880014926"/>
          <c:w val="0.77872658694733254"/>
          <c:h val="0.44194046297163647"/>
        </c:manualLayout>
      </c:layout>
      <c:scatterChart>
        <c:scatterStyle val="lineMarker"/>
        <c:varyColors val="0"/>
        <c:ser>
          <c:idx val="0"/>
          <c:order val="0"/>
          <c:tx>
            <c:v>Sport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0701366382362449"/>
                  <c:y val="0.8073912304289512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Comparison!$C$244:$C$355</c:f>
              <c:numCache>
                <c:formatCode>0.0</c:formatCode>
                <c:ptCount val="112"/>
                <c:pt idx="0">
                  <c:v>14.166666666666666</c:v>
                </c:pt>
                <c:pt idx="1">
                  <c:v>11.166666666666666</c:v>
                </c:pt>
                <c:pt idx="2">
                  <c:v>6.5</c:v>
                </c:pt>
                <c:pt idx="3">
                  <c:v>9.25</c:v>
                </c:pt>
                <c:pt idx="4">
                  <c:v>20.291666666666668</c:v>
                </c:pt>
                <c:pt idx="5">
                  <c:v>11.416666666666666</c:v>
                </c:pt>
                <c:pt idx="6">
                  <c:v>6.083333333333333</c:v>
                </c:pt>
                <c:pt idx="7">
                  <c:v>14.041666666666666</c:v>
                </c:pt>
                <c:pt idx="10">
                  <c:v>10.375</c:v>
                </c:pt>
                <c:pt idx="12">
                  <c:v>3.375</c:v>
                </c:pt>
                <c:pt idx="13">
                  <c:v>6.125</c:v>
                </c:pt>
                <c:pt idx="14">
                  <c:v>11.708333333333334</c:v>
                </c:pt>
                <c:pt idx="15">
                  <c:v>19.291666666666668</c:v>
                </c:pt>
                <c:pt idx="16">
                  <c:v>7.083333333333333</c:v>
                </c:pt>
                <c:pt idx="17">
                  <c:v>16.333333333333332</c:v>
                </c:pt>
                <c:pt idx="18">
                  <c:v>26.333333333333332</c:v>
                </c:pt>
                <c:pt idx="19">
                  <c:v>10.541666666666666</c:v>
                </c:pt>
                <c:pt idx="20">
                  <c:v>3.875</c:v>
                </c:pt>
                <c:pt idx="21">
                  <c:v>4.083333333333333</c:v>
                </c:pt>
                <c:pt idx="22">
                  <c:v>15.291666666666666</c:v>
                </c:pt>
                <c:pt idx="24">
                  <c:v>7.208333333333333</c:v>
                </c:pt>
                <c:pt idx="25">
                  <c:v>12.458333333333334</c:v>
                </c:pt>
                <c:pt idx="26">
                  <c:v>7.208333333333333</c:v>
                </c:pt>
                <c:pt idx="31">
                  <c:v>10.333333333333334</c:v>
                </c:pt>
                <c:pt idx="32">
                  <c:v>14.625</c:v>
                </c:pt>
                <c:pt idx="33">
                  <c:v>8.625</c:v>
                </c:pt>
                <c:pt idx="34">
                  <c:v>3.4439834024896263</c:v>
                </c:pt>
                <c:pt idx="35">
                  <c:v>7.6348547717842319</c:v>
                </c:pt>
                <c:pt idx="36">
                  <c:v>13.278008298755186</c:v>
                </c:pt>
                <c:pt idx="37">
                  <c:v>15.726141078838173</c:v>
                </c:pt>
                <c:pt idx="38">
                  <c:v>19.460580912863069</c:v>
                </c:pt>
                <c:pt idx="39">
                  <c:v>7.9253112033195015</c:v>
                </c:pt>
                <c:pt idx="40">
                  <c:v>11.576763485477178</c:v>
                </c:pt>
                <c:pt idx="43">
                  <c:v>17.875</c:v>
                </c:pt>
                <c:pt idx="44">
                  <c:v>7.0539419087136928</c:v>
                </c:pt>
                <c:pt idx="45">
                  <c:v>14.333333333333334</c:v>
                </c:pt>
                <c:pt idx="46">
                  <c:v>7.8838174273858916</c:v>
                </c:pt>
                <c:pt idx="47">
                  <c:v>7.3443983402489623</c:v>
                </c:pt>
                <c:pt idx="48">
                  <c:v>11.244813278008298</c:v>
                </c:pt>
                <c:pt idx="50">
                  <c:v>22.074688796680498</c:v>
                </c:pt>
                <c:pt idx="51">
                  <c:v>17.842323651452283</c:v>
                </c:pt>
                <c:pt idx="54">
                  <c:v>6.75</c:v>
                </c:pt>
                <c:pt idx="55">
                  <c:v>12.333333333333334</c:v>
                </c:pt>
                <c:pt idx="56">
                  <c:v>7.800829875518672</c:v>
                </c:pt>
                <c:pt idx="59">
                  <c:v>17.583333333333332</c:v>
                </c:pt>
                <c:pt idx="61">
                  <c:v>15.125</c:v>
                </c:pt>
                <c:pt idx="62">
                  <c:v>16</c:v>
                </c:pt>
                <c:pt idx="63">
                  <c:v>16.680497925311201</c:v>
                </c:pt>
                <c:pt idx="64">
                  <c:v>12</c:v>
                </c:pt>
                <c:pt idx="65">
                  <c:v>6.8879668049792526</c:v>
                </c:pt>
                <c:pt idx="68">
                  <c:v>10.207468879668049</c:v>
                </c:pt>
                <c:pt idx="69">
                  <c:v>19.916666666666668</c:v>
                </c:pt>
                <c:pt idx="70">
                  <c:v>20</c:v>
                </c:pt>
                <c:pt idx="71">
                  <c:v>18.625</c:v>
                </c:pt>
                <c:pt idx="72">
                  <c:v>21.208333333333332</c:v>
                </c:pt>
                <c:pt idx="73">
                  <c:v>10.333333333333334</c:v>
                </c:pt>
                <c:pt idx="74">
                  <c:v>12.904564315352696</c:v>
                </c:pt>
                <c:pt idx="75">
                  <c:v>17.875</c:v>
                </c:pt>
                <c:pt idx="76">
                  <c:v>8.215767634854771</c:v>
                </c:pt>
                <c:pt idx="79">
                  <c:v>12.791666666666666</c:v>
                </c:pt>
                <c:pt idx="80">
                  <c:v>20.125523012552303</c:v>
                </c:pt>
                <c:pt idx="81">
                  <c:v>24.522821576763484</c:v>
                </c:pt>
                <c:pt idx="82">
                  <c:v>26.016597510373444</c:v>
                </c:pt>
                <c:pt idx="83">
                  <c:v>11.078838174273859</c:v>
                </c:pt>
                <c:pt idx="84">
                  <c:v>8.7136929460580905</c:v>
                </c:pt>
                <c:pt idx="85">
                  <c:v>12.666666666666666</c:v>
                </c:pt>
                <c:pt idx="87">
                  <c:v>9.9166666666666661</c:v>
                </c:pt>
                <c:pt idx="88">
                  <c:v>22.116182572614107</c:v>
                </c:pt>
                <c:pt idx="89">
                  <c:v>20.663900414937757</c:v>
                </c:pt>
                <c:pt idx="90">
                  <c:v>9.2916666666666661</c:v>
                </c:pt>
                <c:pt idx="91">
                  <c:v>10.49792531120332</c:v>
                </c:pt>
                <c:pt idx="92">
                  <c:v>6.5</c:v>
                </c:pt>
                <c:pt idx="94">
                  <c:v>5.1867219917012441</c:v>
                </c:pt>
                <c:pt idx="95">
                  <c:v>6.224066390041493</c:v>
                </c:pt>
                <c:pt idx="96">
                  <c:v>10.125</c:v>
                </c:pt>
                <c:pt idx="99">
                  <c:v>3.5269709543568464</c:v>
                </c:pt>
                <c:pt idx="100">
                  <c:v>4.0663900414937757</c:v>
                </c:pt>
                <c:pt idx="101">
                  <c:v>11.950207468879668</c:v>
                </c:pt>
                <c:pt idx="102">
                  <c:v>23.651452282157674</c:v>
                </c:pt>
                <c:pt idx="103">
                  <c:v>18.921161825726141</c:v>
                </c:pt>
                <c:pt idx="104">
                  <c:v>4.8547717842323648</c:v>
                </c:pt>
                <c:pt idx="105">
                  <c:v>10.414937759336098</c:v>
                </c:pt>
                <c:pt idx="106">
                  <c:v>13.568464730290456</c:v>
                </c:pt>
                <c:pt idx="107">
                  <c:v>6.5560165975103732</c:v>
                </c:pt>
                <c:pt idx="108">
                  <c:v>12.033195020746888</c:v>
                </c:pt>
                <c:pt idx="109">
                  <c:v>13.651452282157676</c:v>
                </c:pt>
                <c:pt idx="110">
                  <c:v>13.75</c:v>
                </c:pt>
                <c:pt idx="111">
                  <c:v>11.286307053941908</c:v>
                </c:pt>
              </c:numCache>
            </c:numRef>
          </c:xVal>
          <c:yVal>
            <c:numRef>
              <c:f>Comparison!$D$244:$D$355</c:f>
              <c:numCache>
                <c:formatCode>0.0</c:formatCode>
                <c:ptCount val="112"/>
                <c:pt idx="0">
                  <c:v>14.833333333333334</c:v>
                </c:pt>
                <c:pt idx="3">
                  <c:v>9.1525423728813546</c:v>
                </c:pt>
                <c:pt idx="5">
                  <c:v>11.25</c:v>
                </c:pt>
                <c:pt idx="6">
                  <c:v>6.458333333333333</c:v>
                </c:pt>
                <c:pt idx="7">
                  <c:v>15</c:v>
                </c:pt>
                <c:pt idx="12">
                  <c:v>4.125</c:v>
                </c:pt>
                <c:pt idx="13">
                  <c:v>6.125</c:v>
                </c:pt>
                <c:pt idx="17">
                  <c:v>19.625</c:v>
                </c:pt>
                <c:pt idx="18">
                  <c:v>27.25</c:v>
                </c:pt>
                <c:pt idx="19">
                  <c:v>9.9166666666666661</c:v>
                </c:pt>
                <c:pt idx="24">
                  <c:v>6.291666666666667</c:v>
                </c:pt>
                <c:pt idx="25">
                  <c:v>12.541666666666666</c:v>
                </c:pt>
                <c:pt idx="26">
                  <c:v>7.625</c:v>
                </c:pt>
                <c:pt idx="31">
                  <c:v>11.041666666666666</c:v>
                </c:pt>
                <c:pt idx="32">
                  <c:v>15.875</c:v>
                </c:pt>
                <c:pt idx="33">
                  <c:v>7.666666666666667</c:v>
                </c:pt>
                <c:pt idx="35">
                  <c:v>7.458333333333333</c:v>
                </c:pt>
                <c:pt idx="36">
                  <c:v>14</c:v>
                </c:pt>
                <c:pt idx="37">
                  <c:v>17.333333333333332</c:v>
                </c:pt>
                <c:pt idx="38">
                  <c:v>19.083333333333332</c:v>
                </c:pt>
                <c:pt idx="39">
                  <c:v>7.958333333333333</c:v>
                </c:pt>
                <c:pt idx="40">
                  <c:v>11.458333333333334</c:v>
                </c:pt>
                <c:pt idx="41">
                  <c:v>7.291666666666667</c:v>
                </c:pt>
                <c:pt idx="42">
                  <c:v>15.75</c:v>
                </c:pt>
                <c:pt idx="43">
                  <c:v>18.291666666666668</c:v>
                </c:pt>
                <c:pt idx="45">
                  <c:v>15.375</c:v>
                </c:pt>
                <c:pt idx="46">
                  <c:v>7.583333333333333</c:v>
                </c:pt>
                <c:pt idx="47">
                  <c:v>8.625</c:v>
                </c:pt>
                <c:pt idx="48">
                  <c:v>10.208333333333334</c:v>
                </c:pt>
                <c:pt idx="49">
                  <c:v>18.583333333333332</c:v>
                </c:pt>
                <c:pt idx="50">
                  <c:v>20.375</c:v>
                </c:pt>
                <c:pt idx="51">
                  <c:v>17.364016736401673</c:v>
                </c:pt>
                <c:pt idx="52">
                  <c:v>10.375</c:v>
                </c:pt>
                <c:pt idx="54">
                  <c:v>6.916666666666667</c:v>
                </c:pt>
                <c:pt idx="55">
                  <c:v>14.458333333333334</c:v>
                </c:pt>
                <c:pt idx="56">
                  <c:v>7.833333333333333</c:v>
                </c:pt>
                <c:pt idx="57">
                  <c:v>15</c:v>
                </c:pt>
                <c:pt idx="59">
                  <c:v>16.833333333333332</c:v>
                </c:pt>
                <c:pt idx="61">
                  <c:v>14.75</c:v>
                </c:pt>
                <c:pt idx="62">
                  <c:v>18.083333333333332</c:v>
                </c:pt>
                <c:pt idx="63">
                  <c:v>15.551330798479087</c:v>
                </c:pt>
                <c:pt idx="64">
                  <c:v>13.25</c:v>
                </c:pt>
                <c:pt idx="65">
                  <c:v>7.791666666666667</c:v>
                </c:pt>
                <c:pt idx="66">
                  <c:v>22.208333333333332</c:v>
                </c:pt>
                <c:pt idx="67">
                  <c:v>24.708333333333332</c:v>
                </c:pt>
                <c:pt idx="68">
                  <c:v>9.9166666666666661</c:v>
                </c:pt>
                <c:pt idx="69">
                  <c:v>19.291666666666668</c:v>
                </c:pt>
                <c:pt idx="70">
                  <c:v>20.166666666666668</c:v>
                </c:pt>
                <c:pt idx="71">
                  <c:v>20.666666666666668</c:v>
                </c:pt>
                <c:pt idx="73">
                  <c:v>10.833333333333334</c:v>
                </c:pt>
                <c:pt idx="74">
                  <c:v>13.083333333333334</c:v>
                </c:pt>
                <c:pt idx="75">
                  <c:v>17.75</c:v>
                </c:pt>
                <c:pt idx="76">
                  <c:v>8.25</c:v>
                </c:pt>
                <c:pt idx="80">
                  <c:v>20.625</c:v>
                </c:pt>
                <c:pt idx="81">
                  <c:v>24.375</c:v>
                </c:pt>
                <c:pt idx="82">
                  <c:v>26.583333333333332</c:v>
                </c:pt>
                <c:pt idx="85">
                  <c:v>12.416666666666666</c:v>
                </c:pt>
                <c:pt idx="86">
                  <c:v>7.833333333333333</c:v>
                </c:pt>
                <c:pt idx="87">
                  <c:v>10.083333333333334</c:v>
                </c:pt>
                <c:pt idx="91">
                  <c:v>9.8333333333333339</c:v>
                </c:pt>
                <c:pt idx="92">
                  <c:v>7.125</c:v>
                </c:pt>
                <c:pt idx="93">
                  <c:v>21.916666666666668</c:v>
                </c:pt>
                <c:pt idx="94">
                  <c:v>6.291666666666667</c:v>
                </c:pt>
                <c:pt idx="95">
                  <c:v>6.208333333333333</c:v>
                </c:pt>
                <c:pt idx="96">
                  <c:v>12.333333333333334</c:v>
                </c:pt>
                <c:pt idx="97">
                  <c:v>7.791666666666667</c:v>
                </c:pt>
                <c:pt idx="98">
                  <c:v>5.5</c:v>
                </c:pt>
                <c:pt idx="99">
                  <c:v>3.9166666666666665</c:v>
                </c:pt>
                <c:pt idx="100">
                  <c:v>2.0416666666666665</c:v>
                </c:pt>
                <c:pt idx="101">
                  <c:v>14.416666666666666</c:v>
                </c:pt>
                <c:pt idx="102">
                  <c:v>24.875</c:v>
                </c:pt>
                <c:pt idx="103">
                  <c:v>17.75</c:v>
                </c:pt>
                <c:pt idx="104">
                  <c:v>5.375</c:v>
                </c:pt>
                <c:pt idx="105">
                  <c:v>11.375</c:v>
                </c:pt>
                <c:pt idx="106">
                  <c:v>15.625</c:v>
                </c:pt>
                <c:pt idx="107">
                  <c:v>6.833333333333333</c:v>
                </c:pt>
                <c:pt idx="108">
                  <c:v>10.583333333333334</c:v>
                </c:pt>
                <c:pt idx="109">
                  <c:v>14.583333333333334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06-4793-A6A7-B3B24041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2415"/>
        <c:axId val="1"/>
      </c:scatterChart>
      <c:valAx>
        <c:axId val="704732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5259323002067187"/>
              <c:y val="0.8243889405432448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7.4877556437243503E-2"/>
              <c:y val="0.3937802843144709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24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Comparison of
Jasper PO to Jasper Golf thru 11/29/08</a:t>
            </a:r>
          </a:p>
        </c:rich>
      </c:tx>
      <c:layout>
        <c:manualLayout>
          <c:xMode val="edge"/>
          <c:yMode val="edge"/>
          <c:x val="0.24378892302361782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74839139235962"/>
          <c:y val="0.30398677807703539"/>
          <c:w val="0.83253087998541608"/>
          <c:h val="0.50001563496783386"/>
        </c:manualLayout>
      </c:layout>
      <c:scatterChart>
        <c:scatterStyle val="lineMarker"/>
        <c:varyColors val="0"/>
        <c:ser>
          <c:idx val="0"/>
          <c:order val="0"/>
          <c:tx>
            <c:v>PO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2423873974651729"/>
                  <c:y val="0.8636633694898948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Comparison!$D$244:$D$355</c:f>
              <c:numCache>
                <c:formatCode>0.0</c:formatCode>
                <c:ptCount val="112"/>
                <c:pt idx="0">
                  <c:v>14.833333333333334</c:v>
                </c:pt>
                <c:pt idx="3">
                  <c:v>9.1525423728813546</c:v>
                </c:pt>
                <c:pt idx="5">
                  <c:v>11.25</c:v>
                </c:pt>
                <c:pt idx="6">
                  <c:v>6.458333333333333</c:v>
                </c:pt>
                <c:pt idx="7">
                  <c:v>15</c:v>
                </c:pt>
                <c:pt idx="12">
                  <c:v>4.125</c:v>
                </c:pt>
                <c:pt idx="13">
                  <c:v>6.125</c:v>
                </c:pt>
                <c:pt idx="17">
                  <c:v>19.625</c:v>
                </c:pt>
                <c:pt idx="18">
                  <c:v>27.25</c:v>
                </c:pt>
                <c:pt idx="19">
                  <c:v>9.9166666666666661</c:v>
                </c:pt>
                <c:pt idx="24">
                  <c:v>6.291666666666667</c:v>
                </c:pt>
                <c:pt idx="25">
                  <c:v>12.541666666666666</c:v>
                </c:pt>
                <c:pt idx="26">
                  <c:v>7.625</c:v>
                </c:pt>
                <c:pt idx="31">
                  <c:v>11.041666666666666</c:v>
                </c:pt>
                <c:pt idx="32">
                  <c:v>15.875</c:v>
                </c:pt>
                <c:pt idx="33">
                  <c:v>7.666666666666667</c:v>
                </c:pt>
                <c:pt idx="35">
                  <c:v>7.458333333333333</c:v>
                </c:pt>
                <c:pt idx="36">
                  <c:v>14</c:v>
                </c:pt>
                <c:pt idx="37">
                  <c:v>17.333333333333332</c:v>
                </c:pt>
                <c:pt idx="38">
                  <c:v>19.083333333333332</c:v>
                </c:pt>
                <c:pt idx="39">
                  <c:v>7.958333333333333</c:v>
                </c:pt>
                <c:pt idx="40">
                  <c:v>11.458333333333334</c:v>
                </c:pt>
                <c:pt idx="41">
                  <c:v>7.291666666666667</c:v>
                </c:pt>
                <c:pt idx="42">
                  <c:v>15.75</c:v>
                </c:pt>
                <c:pt idx="43">
                  <c:v>18.291666666666668</c:v>
                </c:pt>
                <c:pt idx="45">
                  <c:v>15.375</c:v>
                </c:pt>
                <c:pt idx="46">
                  <c:v>7.583333333333333</c:v>
                </c:pt>
                <c:pt idx="47">
                  <c:v>8.625</c:v>
                </c:pt>
                <c:pt idx="48">
                  <c:v>10.208333333333334</c:v>
                </c:pt>
                <c:pt idx="49">
                  <c:v>18.583333333333332</c:v>
                </c:pt>
                <c:pt idx="50">
                  <c:v>20.375</c:v>
                </c:pt>
                <c:pt idx="51">
                  <c:v>17.364016736401673</c:v>
                </c:pt>
                <c:pt idx="52">
                  <c:v>10.375</c:v>
                </c:pt>
                <c:pt idx="54">
                  <c:v>6.916666666666667</c:v>
                </c:pt>
                <c:pt idx="55">
                  <c:v>14.458333333333334</c:v>
                </c:pt>
                <c:pt idx="56">
                  <c:v>7.833333333333333</c:v>
                </c:pt>
                <c:pt idx="57">
                  <c:v>15</c:v>
                </c:pt>
                <c:pt idx="59">
                  <c:v>16.833333333333332</c:v>
                </c:pt>
                <c:pt idx="61">
                  <c:v>14.75</c:v>
                </c:pt>
                <c:pt idx="62">
                  <c:v>18.083333333333332</c:v>
                </c:pt>
                <c:pt idx="63">
                  <c:v>15.551330798479087</c:v>
                </c:pt>
                <c:pt idx="64">
                  <c:v>13.25</c:v>
                </c:pt>
                <c:pt idx="65">
                  <c:v>7.791666666666667</c:v>
                </c:pt>
                <c:pt idx="66">
                  <c:v>22.208333333333332</c:v>
                </c:pt>
                <c:pt idx="67">
                  <c:v>24.708333333333332</c:v>
                </c:pt>
                <c:pt idx="68">
                  <c:v>9.9166666666666661</c:v>
                </c:pt>
                <c:pt idx="69">
                  <c:v>19.291666666666668</c:v>
                </c:pt>
                <c:pt idx="70">
                  <c:v>20.166666666666668</c:v>
                </c:pt>
                <c:pt idx="71">
                  <c:v>20.666666666666668</c:v>
                </c:pt>
                <c:pt idx="73">
                  <c:v>10.833333333333334</c:v>
                </c:pt>
                <c:pt idx="74">
                  <c:v>13.083333333333334</c:v>
                </c:pt>
                <c:pt idx="75">
                  <c:v>17.75</c:v>
                </c:pt>
                <c:pt idx="76">
                  <c:v>8.25</c:v>
                </c:pt>
                <c:pt idx="80">
                  <c:v>20.625</c:v>
                </c:pt>
                <c:pt idx="81">
                  <c:v>24.375</c:v>
                </c:pt>
                <c:pt idx="82">
                  <c:v>26.583333333333332</c:v>
                </c:pt>
                <c:pt idx="85">
                  <c:v>12.416666666666666</c:v>
                </c:pt>
                <c:pt idx="86">
                  <c:v>7.833333333333333</c:v>
                </c:pt>
                <c:pt idx="87">
                  <c:v>10.083333333333334</c:v>
                </c:pt>
                <c:pt idx="91">
                  <c:v>9.8333333333333339</c:v>
                </c:pt>
                <c:pt idx="92">
                  <c:v>7.125</c:v>
                </c:pt>
                <c:pt idx="93">
                  <c:v>21.916666666666668</c:v>
                </c:pt>
                <c:pt idx="94">
                  <c:v>6.291666666666667</c:v>
                </c:pt>
                <c:pt idx="95">
                  <c:v>6.208333333333333</c:v>
                </c:pt>
                <c:pt idx="96">
                  <c:v>12.333333333333334</c:v>
                </c:pt>
                <c:pt idx="97">
                  <c:v>7.791666666666667</c:v>
                </c:pt>
                <c:pt idx="98">
                  <c:v>5.5</c:v>
                </c:pt>
                <c:pt idx="99">
                  <c:v>3.9166666666666665</c:v>
                </c:pt>
                <c:pt idx="100">
                  <c:v>2.0416666666666665</c:v>
                </c:pt>
                <c:pt idx="101">
                  <c:v>14.416666666666666</c:v>
                </c:pt>
                <c:pt idx="102">
                  <c:v>24.875</c:v>
                </c:pt>
                <c:pt idx="103">
                  <c:v>17.75</c:v>
                </c:pt>
                <c:pt idx="104">
                  <c:v>5.375</c:v>
                </c:pt>
                <c:pt idx="105">
                  <c:v>11.375</c:v>
                </c:pt>
                <c:pt idx="106">
                  <c:v>15.625</c:v>
                </c:pt>
                <c:pt idx="107">
                  <c:v>6.833333333333333</c:v>
                </c:pt>
                <c:pt idx="108">
                  <c:v>10.583333333333334</c:v>
                </c:pt>
                <c:pt idx="109">
                  <c:v>14.583333333333334</c:v>
                </c:pt>
              </c:numCache>
            </c:numRef>
          </c:xVal>
          <c:yVal>
            <c:numRef>
              <c:f>Comparison!$E$244:$E$355</c:f>
              <c:numCache>
                <c:formatCode>0.0</c:formatCode>
                <c:ptCount val="112"/>
                <c:pt idx="0">
                  <c:v>19.071729957805907</c:v>
                </c:pt>
                <c:pt idx="1">
                  <c:v>11.541666666666666</c:v>
                </c:pt>
                <c:pt idx="2">
                  <c:v>6.458333333333333</c:v>
                </c:pt>
                <c:pt idx="3">
                  <c:v>10.416666666666666</c:v>
                </c:pt>
                <c:pt idx="5">
                  <c:v>13.765690376569038</c:v>
                </c:pt>
                <c:pt idx="6">
                  <c:v>8.8135593220338979</c:v>
                </c:pt>
                <c:pt idx="7">
                  <c:v>14.641350210970465</c:v>
                </c:pt>
                <c:pt idx="8">
                  <c:v>12.97071129707113</c:v>
                </c:pt>
                <c:pt idx="9">
                  <c:v>16.059322033898304</c:v>
                </c:pt>
                <c:pt idx="10">
                  <c:v>10.125</c:v>
                </c:pt>
                <c:pt idx="11">
                  <c:v>16.108786610878663</c:v>
                </c:pt>
                <c:pt idx="12">
                  <c:v>4.53781512605042</c:v>
                </c:pt>
                <c:pt idx="13">
                  <c:v>6.9037656903765692</c:v>
                </c:pt>
                <c:pt idx="14">
                  <c:v>13.93305439330544</c:v>
                </c:pt>
                <c:pt idx="17">
                  <c:v>17.605042016806721</c:v>
                </c:pt>
                <c:pt idx="18">
                  <c:v>28.193277310924369</c:v>
                </c:pt>
                <c:pt idx="19">
                  <c:v>11.350210970464135</c:v>
                </c:pt>
                <c:pt idx="22">
                  <c:v>13.991596638655462</c:v>
                </c:pt>
                <c:pt idx="24">
                  <c:v>7.6595744680851068</c:v>
                </c:pt>
                <c:pt idx="25">
                  <c:v>12</c:v>
                </c:pt>
                <c:pt idx="26">
                  <c:v>7.458333333333333</c:v>
                </c:pt>
                <c:pt idx="29">
                  <c:v>7.791666666666667</c:v>
                </c:pt>
                <c:pt idx="30">
                  <c:v>19.166666666666668</c:v>
                </c:pt>
                <c:pt idx="34">
                  <c:v>3.9166666666666665</c:v>
                </c:pt>
                <c:pt idx="35">
                  <c:v>7.875</c:v>
                </c:pt>
                <c:pt idx="38">
                  <c:v>19.333333333333332</c:v>
                </c:pt>
                <c:pt idx="39">
                  <c:v>7.5</c:v>
                </c:pt>
                <c:pt idx="40">
                  <c:v>11.208333333333334</c:v>
                </c:pt>
                <c:pt idx="41">
                  <c:v>7.666666666666667</c:v>
                </c:pt>
                <c:pt idx="42">
                  <c:v>16.083333333333332</c:v>
                </c:pt>
                <c:pt idx="43">
                  <c:v>17.375</c:v>
                </c:pt>
                <c:pt idx="44">
                  <c:v>6.041666666666667</c:v>
                </c:pt>
                <c:pt idx="45">
                  <c:v>11.916666666666666</c:v>
                </c:pt>
                <c:pt idx="46">
                  <c:v>7.208333333333333</c:v>
                </c:pt>
                <c:pt idx="47">
                  <c:v>8</c:v>
                </c:pt>
                <c:pt idx="48">
                  <c:v>9.5416666666666661</c:v>
                </c:pt>
                <c:pt idx="49">
                  <c:v>18.25</c:v>
                </c:pt>
                <c:pt idx="50">
                  <c:v>21.625</c:v>
                </c:pt>
                <c:pt idx="51">
                  <c:v>17.75</c:v>
                </c:pt>
                <c:pt idx="52">
                  <c:v>10.291666666666666</c:v>
                </c:pt>
                <c:pt idx="54">
                  <c:v>6.916666666666667</c:v>
                </c:pt>
                <c:pt idx="55">
                  <c:v>13.916666666666666</c:v>
                </c:pt>
                <c:pt idx="56">
                  <c:v>7.583333333333333</c:v>
                </c:pt>
                <c:pt idx="57">
                  <c:v>17.208333333333332</c:v>
                </c:pt>
                <c:pt idx="58">
                  <c:v>7.166666666666667</c:v>
                </c:pt>
                <c:pt idx="59">
                  <c:v>16.958333333333332</c:v>
                </c:pt>
                <c:pt idx="60">
                  <c:v>6.166666666666667</c:v>
                </c:pt>
                <c:pt idx="61">
                  <c:v>14.541666666666666</c:v>
                </c:pt>
                <c:pt idx="62">
                  <c:v>17.375</c:v>
                </c:pt>
                <c:pt idx="63">
                  <c:v>15.708333333333334</c:v>
                </c:pt>
                <c:pt idx="64">
                  <c:v>13.208333333333334</c:v>
                </c:pt>
                <c:pt idx="65">
                  <c:v>7.583333333333333</c:v>
                </c:pt>
                <c:pt idx="66">
                  <c:v>21.25</c:v>
                </c:pt>
                <c:pt idx="67">
                  <c:v>25</c:v>
                </c:pt>
                <c:pt idx="68">
                  <c:v>9.25</c:v>
                </c:pt>
                <c:pt idx="69">
                  <c:v>19.041666666666668</c:v>
                </c:pt>
                <c:pt idx="70">
                  <c:v>21.208333333333332</c:v>
                </c:pt>
                <c:pt idx="71">
                  <c:v>19.625</c:v>
                </c:pt>
                <c:pt idx="72">
                  <c:v>22</c:v>
                </c:pt>
                <c:pt idx="73">
                  <c:v>10.333333333333334</c:v>
                </c:pt>
                <c:pt idx="74">
                  <c:v>12.75</c:v>
                </c:pt>
                <c:pt idx="75">
                  <c:v>16.416666666666668</c:v>
                </c:pt>
                <c:pt idx="76">
                  <c:v>6.916666666666667</c:v>
                </c:pt>
                <c:pt idx="77">
                  <c:v>21.5</c:v>
                </c:pt>
                <c:pt idx="78">
                  <c:v>23.416666666666668</c:v>
                </c:pt>
                <c:pt idx="79">
                  <c:v>12.125</c:v>
                </c:pt>
                <c:pt idx="82">
                  <c:v>24.458333333333332</c:v>
                </c:pt>
                <c:pt idx="83">
                  <c:v>9.6666666666666661</c:v>
                </c:pt>
                <c:pt idx="84">
                  <c:v>7.5</c:v>
                </c:pt>
                <c:pt idx="85">
                  <c:v>12.333333333333334</c:v>
                </c:pt>
                <c:pt idx="86">
                  <c:v>8.0416666666666661</c:v>
                </c:pt>
                <c:pt idx="87">
                  <c:v>8.0416666666666661</c:v>
                </c:pt>
                <c:pt idx="88">
                  <c:v>20.125</c:v>
                </c:pt>
                <c:pt idx="89">
                  <c:v>20.083333333333332</c:v>
                </c:pt>
                <c:pt idx="90">
                  <c:v>8.5833333333333339</c:v>
                </c:pt>
                <c:pt idx="91">
                  <c:v>9.625</c:v>
                </c:pt>
                <c:pt idx="92">
                  <c:v>6</c:v>
                </c:pt>
                <c:pt idx="93">
                  <c:v>20.625</c:v>
                </c:pt>
                <c:pt idx="94">
                  <c:v>5.666666666666667</c:v>
                </c:pt>
                <c:pt idx="95">
                  <c:v>6.583333333333333</c:v>
                </c:pt>
                <c:pt idx="96">
                  <c:v>11.333333333333334</c:v>
                </c:pt>
                <c:pt idx="97">
                  <c:v>6.708333333333333</c:v>
                </c:pt>
                <c:pt idx="98">
                  <c:v>4.375</c:v>
                </c:pt>
                <c:pt idx="99">
                  <c:v>3.625</c:v>
                </c:pt>
                <c:pt idx="100">
                  <c:v>4.541666666666667</c:v>
                </c:pt>
                <c:pt idx="101">
                  <c:v>12.875</c:v>
                </c:pt>
                <c:pt idx="102">
                  <c:v>25.083333333333332</c:v>
                </c:pt>
                <c:pt idx="103">
                  <c:v>16.75</c:v>
                </c:pt>
                <c:pt idx="104">
                  <c:v>5.666666666666667</c:v>
                </c:pt>
                <c:pt idx="105">
                  <c:v>13.375</c:v>
                </c:pt>
                <c:pt idx="106">
                  <c:v>14.333333333333334</c:v>
                </c:pt>
                <c:pt idx="107">
                  <c:v>6.625</c:v>
                </c:pt>
                <c:pt idx="108">
                  <c:v>12.375</c:v>
                </c:pt>
                <c:pt idx="109">
                  <c:v>15.666666666666666</c:v>
                </c:pt>
                <c:pt idx="110">
                  <c:v>14.791666666666666</c:v>
                </c:pt>
                <c:pt idx="111">
                  <c:v>9.4583333333333339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AE-4FE5-980A-771644B32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5327"/>
        <c:axId val="1"/>
      </c:scatterChart>
      <c:valAx>
        <c:axId val="7047353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0.4477755729005225"/>
              <c:y val="0.869345365341802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2.9851704860034835E-2"/>
              <c:y val="0.4091037013373185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5327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Comparison of
Dale to Jasper Sport thru 11/29/08</a:t>
            </a:r>
          </a:p>
        </c:rich>
      </c:tx>
      <c:layout>
        <c:manualLayout>
          <c:xMode val="edge"/>
          <c:yMode val="edge"/>
          <c:x val="0.27393649985667762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967660531721682"/>
          <c:y val="0.30398677807703539"/>
          <c:w val="0.75085004478788142"/>
          <c:h val="0.50001563496783386"/>
        </c:manualLayout>
      </c:layout>
      <c:scatterChart>
        <c:scatterStyle val="lineMarker"/>
        <c:varyColors val="0"/>
        <c:ser>
          <c:idx val="0"/>
          <c:order val="0"/>
          <c:tx>
            <c:v>Dale to Sport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6405180381711879"/>
                  <c:y val="0.8920733487494307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Comparison!$B$244:$B$355</c:f>
              <c:numCache>
                <c:formatCode>0.0</c:formatCode>
                <c:ptCount val="112"/>
                <c:pt idx="0">
                  <c:v>12.708333333333334</c:v>
                </c:pt>
                <c:pt idx="1">
                  <c:v>10.208333333333334</c:v>
                </c:pt>
                <c:pt idx="2">
                  <c:v>6.583333333333333</c:v>
                </c:pt>
                <c:pt idx="3">
                  <c:v>8.0833333333333339</c:v>
                </c:pt>
                <c:pt idx="4">
                  <c:v>18</c:v>
                </c:pt>
                <c:pt idx="5">
                  <c:v>9.625</c:v>
                </c:pt>
                <c:pt idx="6">
                  <c:v>5.666666666666667</c:v>
                </c:pt>
                <c:pt idx="7">
                  <c:v>13.583333333333334</c:v>
                </c:pt>
                <c:pt idx="8">
                  <c:v>12.666666666666666</c:v>
                </c:pt>
                <c:pt idx="9">
                  <c:v>10.5</c:v>
                </c:pt>
                <c:pt idx="10">
                  <c:v>7.833333333333333</c:v>
                </c:pt>
                <c:pt idx="11">
                  <c:v>14</c:v>
                </c:pt>
                <c:pt idx="12">
                  <c:v>2.875</c:v>
                </c:pt>
                <c:pt idx="13">
                  <c:v>4.583333333333333</c:v>
                </c:pt>
                <c:pt idx="14">
                  <c:v>11.666666666666666</c:v>
                </c:pt>
                <c:pt idx="15">
                  <c:v>19.208333333333332</c:v>
                </c:pt>
                <c:pt idx="16">
                  <c:v>4.833333333333333</c:v>
                </c:pt>
                <c:pt idx="17">
                  <c:v>14.083333333333334</c:v>
                </c:pt>
                <c:pt idx="18">
                  <c:v>21.75</c:v>
                </c:pt>
                <c:pt idx="19">
                  <c:v>8.9166666666666661</c:v>
                </c:pt>
                <c:pt idx="20">
                  <c:v>4.416666666666667</c:v>
                </c:pt>
                <c:pt idx="21">
                  <c:v>2.2083333333333335</c:v>
                </c:pt>
                <c:pt idx="22">
                  <c:v>14.625</c:v>
                </c:pt>
                <c:pt idx="23">
                  <c:v>17.083333333333332</c:v>
                </c:pt>
                <c:pt idx="24">
                  <c:v>7.708333333333333</c:v>
                </c:pt>
                <c:pt idx="25">
                  <c:v>13.083333333333334</c:v>
                </c:pt>
                <c:pt idx="26">
                  <c:v>7.083333333333333</c:v>
                </c:pt>
                <c:pt idx="27">
                  <c:v>12.25</c:v>
                </c:pt>
                <c:pt idx="28">
                  <c:v>8.9583333333333339</c:v>
                </c:pt>
                <c:pt idx="29">
                  <c:v>8.5833333333333339</c:v>
                </c:pt>
                <c:pt idx="30">
                  <c:v>16.583333333333332</c:v>
                </c:pt>
                <c:pt idx="31">
                  <c:v>8.25</c:v>
                </c:pt>
                <c:pt idx="32">
                  <c:v>13.666666666666666</c:v>
                </c:pt>
                <c:pt idx="33">
                  <c:v>9.625</c:v>
                </c:pt>
                <c:pt idx="34">
                  <c:v>3.25</c:v>
                </c:pt>
                <c:pt idx="35">
                  <c:v>6.958333333333333</c:v>
                </c:pt>
                <c:pt idx="36">
                  <c:v>13.166666666666666</c:v>
                </c:pt>
                <c:pt idx="37">
                  <c:v>14.75</c:v>
                </c:pt>
                <c:pt idx="38">
                  <c:v>18.833333333333332</c:v>
                </c:pt>
                <c:pt idx="39">
                  <c:v>7.916666666666667</c:v>
                </c:pt>
                <c:pt idx="40">
                  <c:v>12.333333333333334</c:v>
                </c:pt>
                <c:pt idx="41">
                  <c:v>6.416666666666667</c:v>
                </c:pt>
                <c:pt idx="42">
                  <c:v>13.291666666666666</c:v>
                </c:pt>
                <c:pt idx="43">
                  <c:v>16.583333333333332</c:v>
                </c:pt>
                <c:pt idx="44">
                  <c:v>7.916666666666667</c:v>
                </c:pt>
                <c:pt idx="45">
                  <c:v>11.5</c:v>
                </c:pt>
                <c:pt idx="46">
                  <c:v>7.875</c:v>
                </c:pt>
                <c:pt idx="47">
                  <c:v>7.208333333333333</c:v>
                </c:pt>
                <c:pt idx="48">
                  <c:v>10.333333333333334</c:v>
                </c:pt>
                <c:pt idx="49">
                  <c:v>19.916666666666668</c:v>
                </c:pt>
                <c:pt idx="50">
                  <c:v>17.083333333333332</c:v>
                </c:pt>
                <c:pt idx="51">
                  <c:v>16.833333333333332</c:v>
                </c:pt>
                <c:pt idx="52">
                  <c:v>9.0416666666666661</c:v>
                </c:pt>
                <c:pt idx="53">
                  <c:v>10.166666666666666</c:v>
                </c:pt>
                <c:pt idx="55">
                  <c:v>9.5</c:v>
                </c:pt>
                <c:pt idx="56">
                  <c:v>6.208333333333333</c:v>
                </c:pt>
                <c:pt idx="57">
                  <c:v>14.416666666666666</c:v>
                </c:pt>
                <c:pt idx="58">
                  <c:v>7.666666666666667</c:v>
                </c:pt>
                <c:pt idx="59">
                  <c:v>16.25</c:v>
                </c:pt>
                <c:pt idx="60">
                  <c:v>5.833333333333333</c:v>
                </c:pt>
                <c:pt idx="61">
                  <c:v>14</c:v>
                </c:pt>
                <c:pt idx="62">
                  <c:v>17.416666666666668</c:v>
                </c:pt>
                <c:pt idx="63">
                  <c:v>16.458333333333332</c:v>
                </c:pt>
                <c:pt idx="64">
                  <c:v>13.75</c:v>
                </c:pt>
                <c:pt idx="66">
                  <c:v>22.291666666666668</c:v>
                </c:pt>
                <c:pt idx="67">
                  <c:v>24.958333333333332</c:v>
                </c:pt>
                <c:pt idx="68">
                  <c:v>11.208333333333334</c:v>
                </c:pt>
                <c:pt idx="69">
                  <c:v>20.125</c:v>
                </c:pt>
                <c:pt idx="70">
                  <c:v>20.75</c:v>
                </c:pt>
                <c:pt idx="71">
                  <c:v>22.916666666666668</c:v>
                </c:pt>
                <c:pt idx="72">
                  <c:v>22.541666666666668</c:v>
                </c:pt>
                <c:pt idx="73">
                  <c:v>11.208333333333334</c:v>
                </c:pt>
                <c:pt idx="74">
                  <c:v>14.041666666666666</c:v>
                </c:pt>
                <c:pt idx="75">
                  <c:v>19.833333333333332</c:v>
                </c:pt>
                <c:pt idx="80">
                  <c:v>20.291666666666668</c:v>
                </c:pt>
                <c:pt idx="81">
                  <c:v>27.25</c:v>
                </c:pt>
                <c:pt idx="83">
                  <c:v>10.916666666666666</c:v>
                </c:pt>
                <c:pt idx="84">
                  <c:v>9.2916666666666661</c:v>
                </c:pt>
                <c:pt idx="85">
                  <c:v>13.458333333333334</c:v>
                </c:pt>
                <c:pt idx="86">
                  <c:v>8.2083333333333339</c:v>
                </c:pt>
                <c:pt idx="87">
                  <c:v>9.2083333333333339</c:v>
                </c:pt>
                <c:pt idx="88">
                  <c:v>22.25</c:v>
                </c:pt>
                <c:pt idx="89">
                  <c:v>19.583333333333332</c:v>
                </c:pt>
                <c:pt idx="90">
                  <c:v>10.208333333333334</c:v>
                </c:pt>
                <c:pt idx="94">
                  <c:v>5.166666666666667</c:v>
                </c:pt>
                <c:pt idx="95">
                  <c:v>5.875</c:v>
                </c:pt>
                <c:pt idx="96">
                  <c:v>11.875</c:v>
                </c:pt>
                <c:pt idx="97">
                  <c:v>6.833333333333333</c:v>
                </c:pt>
                <c:pt idx="98">
                  <c:v>4.541666666666667</c:v>
                </c:pt>
                <c:pt idx="99">
                  <c:v>4.041666666666667</c:v>
                </c:pt>
                <c:pt idx="100">
                  <c:v>2.5833333333333335</c:v>
                </c:pt>
                <c:pt idx="103">
                  <c:v>16.541666666666668</c:v>
                </c:pt>
                <c:pt idx="104">
                  <c:v>5.291666666666667</c:v>
                </c:pt>
                <c:pt idx="105">
                  <c:v>9.25</c:v>
                </c:pt>
                <c:pt idx="106">
                  <c:v>14.708333333333334</c:v>
                </c:pt>
                <c:pt idx="107">
                  <c:v>7.166666666666667</c:v>
                </c:pt>
                <c:pt idx="108">
                  <c:v>12.125</c:v>
                </c:pt>
                <c:pt idx="109">
                  <c:v>14.25</c:v>
                </c:pt>
                <c:pt idx="110">
                  <c:v>14.041666666666666</c:v>
                </c:pt>
                <c:pt idx="111">
                  <c:v>10.833333333333334</c:v>
                </c:pt>
              </c:numCache>
            </c:numRef>
          </c:xVal>
          <c:yVal>
            <c:numRef>
              <c:f>Comparison!$C$244:$C$355</c:f>
              <c:numCache>
                <c:formatCode>0.0</c:formatCode>
                <c:ptCount val="112"/>
                <c:pt idx="0">
                  <c:v>14.166666666666666</c:v>
                </c:pt>
                <c:pt idx="1">
                  <c:v>11.166666666666666</c:v>
                </c:pt>
                <c:pt idx="2">
                  <c:v>6.5</c:v>
                </c:pt>
                <c:pt idx="3">
                  <c:v>9.25</c:v>
                </c:pt>
                <c:pt idx="4">
                  <c:v>20.291666666666668</c:v>
                </c:pt>
                <c:pt idx="5">
                  <c:v>11.416666666666666</c:v>
                </c:pt>
                <c:pt idx="6">
                  <c:v>6.083333333333333</c:v>
                </c:pt>
                <c:pt idx="7">
                  <c:v>14.041666666666666</c:v>
                </c:pt>
                <c:pt idx="10">
                  <c:v>10.375</c:v>
                </c:pt>
                <c:pt idx="12">
                  <c:v>3.375</c:v>
                </c:pt>
                <c:pt idx="13">
                  <c:v>6.125</c:v>
                </c:pt>
                <c:pt idx="14">
                  <c:v>11.708333333333334</c:v>
                </c:pt>
                <c:pt idx="15">
                  <c:v>19.291666666666668</c:v>
                </c:pt>
                <c:pt idx="16">
                  <c:v>7.083333333333333</c:v>
                </c:pt>
                <c:pt idx="17">
                  <c:v>16.333333333333332</c:v>
                </c:pt>
                <c:pt idx="18">
                  <c:v>26.333333333333332</c:v>
                </c:pt>
                <c:pt idx="19">
                  <c:v>10.541666666666666</c:v>
                </c:pt>
                <c:pt idx="20">
                  <c:v>3.875</c:v>
                </c:pt>
                <c:pt idx="21">
                  <c:v>4.083333333333333</c:v>
                </c:pt>
                <c:pt idx="22">
                  <c:v>15.291666666666666</c:v>
                </c:pt>
                <c:pt idx="24">
                  <c:v>7.208333333333333</c:v>
                </c:pt>
                <c:pt idx="25">
                  <c:v>12.458333333333334</c:v>
                </c:pt>
                <c:pt idx="26">
                  <c:v>7.208333333333333</c:v>
                </c:pt>
                <c:pt idx="31">
                  <c:v>10.333333333333334</c:v>
                </c:pt>
                <c:pt idx="32">
                  <c:v>14.625</c:v>
                </c:pt>
                <c:pt idx="33">
                  <c:v>8.625</c:v>
                </c:pt>
                <c:pt idx="34">
                  <c:v>3.4439834024896263</c:v>
                </c:pt>
                <c:pt idx="35">
                  <c:v>7.6348547717842319</c:v>
                </c:pt>
                <c:pt idx="36">
                  <c:v>13.278008298755186</c:v>
                </c:pt>
                <c:pt idx="37">
                  <c:v>15.726141078838173</c:v>
                </c:pt>
                <c:pt idx="38">
                  <c:v>19.460580912863069</c:v>
                </c:pt>
                <c:pt idx="39">
                  <c:v>7.9253112033195015</c:v>
                </c:pt>
                <c:pt idx="40">
                  <c:v>11.576763485477178</c:v>
                </c:pt>
                <c:pt idx="43">
                  <c:v>17.875</c:v>
                </c:pt>
                <c:pt idx="44">
                  <c:v>7.0539419087136928</c:v>
                </c:pt>
                <c:pt idx="45">
                  <c:v>14.333333333333334</c:v>
                </c:pt>
                <c:pt idx="46">
                  <c:v>7.8838174273858916</c:v>
                </c:pt>
                <c:pt idx="47">
                  <c:v>7.3443983402489623</c:v>
                </c:pt>
                <c:pt idx="48">
                  <c:v>11.244813278008298</c:v>
                </c:pt>
                <c:pt idx="50">
                  <c:v>22.074688796680498</c:v>
                </c:pt>
                <c:pt idx="51">
                  <c:v>17.842323651452283</c:v>
                </c:pt>
                <c:pt idx="54">
                  <c:v>6.75</c:v>
                </c:pt>
                <c:pt idx="55">
                  <c:v>12.333333333333334</c:v>
                </c:pt>
                <c:pt idx="56">
                  <c:v>7.800829875518672</c:v>
                </c:pt>
                <c:pt idx="59">
                  <c:v>17.583333333333332</c:v>
                </c:pt>
                <c:pt idx="61">
                  <c:v>15.125</c:v>
                </c:pt>
                <c:pt idx="62">
                  <c:v>16</c:v>
                </c:pt>
                <c:pt idx="63">
                  <c:v>16.680497925311201</c:v>
                </c:pt>
                <c:pt idx="64">
                  <c:v>12</c:v>
                </c:pt>
                <c:pt idx="65">
                  <c:v>6.8879668049792526</c:v>
                </c:pt>
                <c:pt idx="68">
                  <c:v>10.207468879668049</c:v>
                </c:pt>
                <c:pt idx="69">
                  <c:v>19.916666666666668</c:v>
                </c:pt>
                <c:pt idx="70">
                  <c:v>20</c:v>
                </c:pt>
                <c:pt idx="71">
                  <c:v>18.625</c:v>
                </c:pt>
                <c:pt idx="72">
                  <c:v>21.208333333333332</c:v>
                </c:pt>
                <c:pt idx="73">
                  <c:v>10.333333333333334</c:v>
                </c:pt>
                <c:pt idx="74">
                  <c:v>12.904564315352696</c:v>
                </c:pt>
                <c:pt idx="75">
                  <c:v>17.875</c:v>
                </c:pt>
                <c:pt idx="76">
                  <c:v>8.215767634854771</c:v>
                </c:pt>
                <c:pt idx="79">
                  <c:v>12.791666666666666</c:v>
                </c:pt>
                <c:pt idx="80">
                  <c:v>20.125523012552303</c:v>
                </c:pt>
                <c:pt idx="81">
                  <c:v>24.522821576763484</c:v>
                </c:pt>
                <c:pt idx="82">
                  <c:v>26.016597510373444</c:v>
                </c:pt>
                <c:pt idx="83">
                  <c:v>11.078838174273859</c:v>
                </c:pt>
                <c:pt idx="84">
                  <c:v>8.7136929460580905</c:v>
                </c:pt>
                <c:pt idx="85">
                  <c:v>12.666666666666666</c:v>
                </c:pt>
                <c:pt idx="87">
                  <c:v>9.9166666666666661</c:v>
                </c:pt>
                <c:pt idx="88">
                  <c:v>22.116182572614107</c:v>
                </c:pt>
                <c:pt idx="89">
                  <c:v>20.663900414937757</c:v>
                </c:pt>
                <c:pt idx="90">
                  <c:v>9.2916666666666661</c:v>
                </c:pt>
                <c:pt idx="91">
                  <c:v>10.49792531120332</c:v>
                </c:pt>
                <c:pt idx="92">
                  <c:v>6.5</c:v>
                </c:pt>
                <c:pt idx="94">
                  <c:v>5.1867219917012441</c:v>
                </c:pt>
                <c:pt idx="95">
                  <c:v>6.224066390041493</c:v>
                </c:pt>
                <c:pt idx="96">
                  <c:v>10.125</c:v>
                </c:pt>
                <c:pt idx="99">
                  <c:v>3.5269709543568464</c:v>
                </c:pt>
                <c:pt idx="100">
                  <c:v>4.0663900414937757</c:v>
                </c:pt>
                <c:pt idx="101">
                  <c:v>11.950207468879668</c:v>
                </c:pt>
                <c:pt idx="102">
                  <c:v>23.651452282157674</c:v>
                </c:pt>
                <c:pt idx="103">
                  <c:v>18.921161825726141</c:v>
                </c:pt>
                <c:pt idx="104">
                  <c:v>4.8547717842323648</c:v>
                </c:pt>
                <c:pt idx="105">
                  <c:v>10.414937759336098</c:v>
                </c:pt>
                <c:pt idx="106">
                  <c:v>13.568464730290456</c:v>
                </c:pt>
                <c:pt idx="107">
                  <c:v>6.5560165975103732</c:v>
                </c:pt>
                <c:pt idx="108">
                  <c:v>12.033195020746888</c:v>
                </c:pt>
                <c:pt idx="109">
                  <c:v>13.651452282157676</c:v>
                </c:pt>
                <c:pt idx="110">
                  <c:v>13.75</c:v>
                </c:pt>
                <c:pt idx="111">
                  <c:v>11.286307053941908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A0-4584-AD21-992FF95EB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42399"/>
        <c:axId val="1"/>
      </c:scatterChart>
      <c:valAx>
        <c:axId val="7047423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Dale Conc</a:t>
                </a:r>
              </a:p>
            </c:rich>
          </c:tx>
          <c:layout>
            <c:manualLayout>
              <c:xMode val="edge"/>
              <c:yMode val="edge"/>
              <c:x val="0.51816904189757085"/>
              <c:y val="0.8693453653418020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11056473186986386"/>
              <c:y val="0.383534720003736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2399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2008 Comparison of
Jasper Sport to Jasper PO thru 11/29/08 </a:t>
            </a:r>
          </a:p>
        </c:rich>
      </c:tx>
      <c:layout>
        <c:manualLayout>
          <c:xMode val="edge"/>
          <c:yMode val="edge"/>
          <c:x val="0.23295239780475763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6803599819504"/>
          <c:y val="0.26000915530516566"/>
          <c:w val="0.83030890360410026"/>
          <c:h val="0.5571624756539264"/>
        </c:manualLayout>
      </c:layout>
      <c:scatterChart>
        <c:scatterStyle val="lineMarker"/>
        <c:varyColors val="0"/>
        <c:ser>
          <c:idx val="0"/>
          <c:order val="0"/>
          <c:tx>
            <c:v>Sport to PO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78871026113896492"/>
                  <c:y val="0.8914599610462822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Comparison!$C$244:$C$355</c:f>
              <c:numCache>
                <c:formatCode>0.0</c:formatCode>
                <c:ptCount val="112"/>
                <c:pt idx="0">
                  <c:v>14.166666666666666</c:v>
                </c:pt>
                <c:pt idx="1">
                  <c:v>11.166666666666666</c:v>
                </c:pt>
                <c:pt idx="2">
                  <c:v>6.5</c:v>
                </c:pt>
                <c:pt idx="3">
                  <c:v>9.25</c:v>
                </c:pt>
                <c:pt idx="4">
                  <c:v>20.291666666666668</c:v>
                </c:pt>
                <c:pt idx="5">
                  <c:v>11.416666666666666</c:v>
                </c:pt>
                <c:pt idx="6">
                  <c:v>6.083333333333333</c:v>
                </c:pt>
                <c:pt idx="7">
                  <c:v>14.041666666666666</c:v>
                </c:pt>
                <c:pt idx="10">
                  <c:v>10.375</c:v>
                </c:pt>
                <c:pt idx="12">
                  <c:v>3.375</c:v>
                </c:pt>
                <c:pt idx="13">
                  <c:v>6.125</c:v>
                </c:pt>
                <c:pt idx="14">
                  <c:v>11.708333333333334</c:v>
                </c:pt>
                <c:pt idx="15">
                  <c:v>19.291666666666668</c:v>
                </c:pt>
                <c:pt idx="16">
                  <c:v>7.083333333333333</c:v>
                </c:pt>
                <c:pt idx="17">
                  <c:v>16.333333333333332</c:v>
                </c:pt>
                <c:pt idx="18">
                  <c:v>26.333333333333332</c:v>
                </c:pt>
                <c:pt idx="19">
                  <c:v>10.541666666666666</c:v>
                </c:pt>
                <c:pt idx="20">
                  <c:v>3.875</c:v>
                </c:pt>
                <c:pt idx="21">
                  <c:v>4.083333333333333</c:v>
                </c:pt>
                <c:pt idx="22">
                  <c:v>15.291666666666666</c:v>
                </c:pt>
                <c:pt idx="24">
                  <c:v>7.208333333333333</c:v>
                </c:pt>
                <c:pt idx="25">
                  <c:v>12.458333333333334</c:v>
                </c:pt>
                <c:pt idx="26">
                  <c:v>7.208333333333333</c:v>
                </c:pt>
                <c:pt idx="31">
                  <c:v>10.333333333333334</c:v>
                </c:pt>
                <c:pt idx="32">
                  <c:v>14.625</c:v>
                </c:pt>
                <c:pt idx="33">
                  <c:v>8.625</c:v>
                </c:pt>
                <c:pt idx="34">
                  <c:v>3.4439834024896263</c:v>
                </c:pt>
                <c:pt idx="35">
                  <c:v>7.6348547717842319</c:v>
                </c:pt>
                <c:pt idx="36">
                  <c:v>13.278008298755186</c:v>
                </c:pt>
                <c:pt idx="37">
                  <c:v>15.726141078838173</c:v>
                </c:pt>
                <c:pt idx="38">
                  <c:v>19.460580912863069</c:v>
                </c:pt>
                <c:pt idx="39">
                  <c:v>7.9253112033195015</c:v>
                </c:pt>
                <c:pt idx="40">
                  <c:v>11.576763485477178</c:v>
                </c:pt>
                <c:pt idx="43">
                  <c:v>17.875</c:v>
                </c:pt>
                <c:pt idx="44">
                  <c:v>7.0539419087136928</c:v>
                </c:pt>
                <c:pt idx="45">
                  <c:v>14.333333333333334</c:v>
                </c:pt>
                <c:pt idx="46">
                  <c:v>7.8838174273858916</c:v>
                </c:pt>
                <c:pt idx="47">
                  <c:v>7.3443983402489623</c:v>
                </c:pt>
                <c:pt idx="48">
                  <c:v>11.244813278008298</c:v>
                </c:pt>
                <c:pt idx="50">
                  <c:v>22.074688796680498</c:v>
                </c:pt>
                <c:pt idx="51">
                  <c:v>17.842323651452283</c:v>
                </c:pt>
                <c:pt idx="54">
                  <c:v>6.75</c:v>
                </c:pt>
                <c:pt idx="55">
                  <c:v>12.333333333333334</c:v>
                </c:pt>
                <c:pt idx="56">
                  <c:v>7.800829875518672</c:v>
                </c:pt>
                <c:pt idx="59">
                  <c:v>17.583333333333332</c:v>
                </c:pt>
                <c:pt idx="61">
                  <c:v>15.125</c:v>
                </c:pt>
                <c:pt idx="62">
                  <c:v>16</c:v>
                </c:pt>
                <c:pt idx="63">
                  <c:v>16.680497925311201</c:v>
                </c:pt>
                <c:pt idx="64">
                  <c:v>12</c:v>
                </c:pt>
                <c:pt idx="65">
                  <c:v>6.8879668049792526</c:v>
                </c:pt>
                <c:pt idx="68">
                  <c:v>10.207468879668049</c:v>
                </c:pt>
                <c:pt idx="69">
                  <c:v>19.916666666666668</c:v>
                </c:pt>
                <c:pt idx="70">
                  <c:v>20</c:v>
                </c:pt>
                <c:pt idx="71">
                  <c:v>18.625</c:v>
                </c:pt>
                <c:pt idx="72">
                  <c:v>21.208333333333332</c:v>
                </c:pt>
                <c:pt idx="73">
                  <c:v>10.333333333333334</c:v>
                </c:pt>
                <c:pt idx="74">
                  <c:v>12.904564315352696</c:v>
                </c:pt>
                <c:pt idx="75">
                  <c:v>17.875</c:v>
                </c:pt>
                <c:pt idx="76">
                  <c:v>8.215767634854771</c:v>
                </c:pt>
                <c:pt idx="79">
                  <c:v>12.791666666666666</c:v>
                </c:pt>
                <c:pt idx="80">
                  <c:v>20.125523012552303</c:v>
                </c:pt>
                <c:pt idx="81">
                  <c:v>24.522821576763484</c:v>
                </c:pt>
                <c:pt idx="82">
                  <c:v>26.016597510373444</c:v>
                </c:pt>
                <c:pt idx="83">
                  <c:v>11.078838174273859</c:v>
                </c:pt>
                <c:pt idx="84">
                  <c:v>8.7136929460580905</c:v>
                </c:pt>
                <c:pt idx="85">
                  <c:v>12.666666666666666</c:v>
                </c:pt>
                <c:pt idx="87">
                  <c:v>9.9166666666666661</c:v>
                </c:pt>
                <c:pt idx="88">
                  <c:v>22.116182572614107</c:v>
                </c:pt>
                <c:pt idx="89">
                  <c:v>20.663900414937757</c:v>
                </c:pt>
                <c:pt idx="90">
                  <c:v>9.2916666666666661</c:v>
                </c:pt>
                <c:pt idx="91">
                  <c:v>10.49792531120332</c:v>
                </c:pt>
                <c:pt idx="92">
                  <c:v>6.5</c:v>
                </c:pt>
                <c:pt idx="94">
                  <c:v>5.1867219917012441</c:v>
                </c:pt>
                <c:pt idx="95">
                  <c:v>6.224066390041493</c:v>
                </c:pt>
                <c:pt idx="96">
                  <c:v>10.125</c:v>
                </c:pt>
                <c:pt idx="99">
                  <c:v>3.5269709543568464</c:v>
                </c:pt>
                <c:pt idx="100">
                  <c:v>4.0663900414937757</c:v>
                </c:pt>
                <c:pt idx="101">
                  <c:v>11.950207468879668</c:v>
                </c:pt>
                <c:pt idx="102">
                  <c:v>23.651452282157674</c:v>
                </c:pt>
                <c:pt idx="103">
                  <c:v>18.921161825726141</c:v>
                </c:pt>
                <c:pt idx="104">
                  <c:v>4.8547717842323648</c:v>
                </c:pt>
                <c:pt idx="105">
                  <c:v>10.414937759336098</c:v>
                </c:pt>
                <c:pt idx="106">
                  <c:v>13.568464730290456</c:v>
                </c:pt>
                <c:pt idx="107">
                  <c:v>6.5560165975103732</c:v>
                </c:pt>
                <c:pt idx="108">
                  <c:v>12.033195020746888</c:v>
                </c:pt>
                <c:pt idx="109">
                  <c:v>13.651452282157676</c:v>
                </c:pt>
                <c:pt idx="110">
                  <c:v>13.75</c:v>
                </c:pt>
                <c:pt idx="111">
                  <c:v>11.286307053941908</c:v>
                </c:pt>
              </c:numCache>
            </c:numRef>
          </c:xVal>
          <c:yVal>
            <c:numRef>
              <c:f>Comparison!$D$244:$D$355</c:f>
              <c:numCache>
                <c:formatCode>0.0</c:formatCode>
                <c:ptCount val="112"/>
                <c:pt idx="0">
                  <c:v>14.833333333333334</c:v>
                </c:pt>
                <c:pt idx="3">
                  <c:v>9.1525423728813546</c:v>
                </c:pt>
                <c:pt idx="5">
                  <c:v>11.25</c:v>
                </c:pt>
                <c:pt idx="6">
                  <c:v>6.458333333333333</c:v>
                </c:pt>
                <c:pt idx="7">
                  <c:v>15</c:v>
                </c:pt>
                <c:pt idx="12">
                  <c:v>4.125</c:v>
                </c:pt>
                <c:pt idx="13">
                  <c:v>6.125</c:v>
                </c:pt>
                <c:pt idx="17">
                  <c:v>19.625</c:v>
                </c:pt>
                <c:pt idx="18">
                  <c:v>27.25</c:v>
                </c:pt>
                <c:pt idx="19">
                  <c:v>9.9166666666666661</c:v>
                </c:pt>
                <c:pt idx="24">
                  <c:v>6.291666666666667</c:v>
                </c:pt>
                <c:pt idx="25">
                  <c:v>12.541666666666666</c:v>
                </c:pt>
                <c:pt idx="26">
                  <c:v>7.625</c:v>
                </c:pt>
                <c:pt idx="31">
                  <c:v>11.041666666666666</c:v>
                </c:pt>
                <c:pt idx="32">
                  <c:v>15.875</c:v>
                </c:pt>
                <c:pt idx="33">
                  <c:v>7.666666666666667</c:v>
                </c:pt>
                <c:pt idx="35">
                  <c:v>7.458333333333333</c:v>
                </c:pt>
                <c:pt idx="36">
                  <c:v>14</c:v>
                </c:pt>
                <c:pt idx="37">
                  <c:v>17.333333333333332</c:v>
                </c:pt>
                <c:pt idx="38">
                  <c:v>19.083333333333332</c:v>
                </c:pt>
                <c:pt idx="39">
                  <c:v>7.958333333333333</c:v>
                </c:pt>
                <c:pt idx="40">
                  <c:v>11.458333333333334</c:v>
                </c:pt>
                <c:pt idx="41">
                  <c:v>7.291666666666667</c:v>
                </c:pt>
                <c:pt idx="42">
                  <c:v>15.75</c:v>
                </c:pt>
                <c:pt idx="43">
                  <c:v>18.291666666666668</c:v>
                </c:pt>
                <c:pt idx="45">
                  <c:v>15.375</c:v>
                </c:pt>
                <c:pt idx="46">
                  <c:v>7.583333333333333</c:v>
                </c:pt>
                <c:pt idx="47">
                  <c:v>8.625</c:v>
                </c:pt>
                <c:pt idx="48">
                  <c:v>10.208333333333334</c:v>
                </c:pt>
                <c:pt idx="49">
                  <c:v>18.583333333333332</c:v>
                </c:pt>
                <c:pt idx="50">
                  <c:v>20.375</c:v>
                </c:pt>
                <c:pt idx="51">
                  <c:v>17.364016736401673</c:v>
                </c:pt>
                <c:pt idx="52">
                  <c:v>10.375</c:v>
                </c:pt>
                <c:pt idx="54">
                  <c:v>6.916666666666667</c:v>
                </c:pt>
                <c:pt idx="55">
                  <c:v>14.458333333333334</c:v>
                </c:pt>
                <c:pt idx="56">
                  <c:v>7.833333333333333</c:v>
                </c:pt>
                <c:pt idx="57">
                  <c:v>15</c:v>
                </c:pt>
                <c:pt idx="59">
                  <c:v>16.833333333333332</c:v>
                </c:pt>
                <c:pt idx="61">
                  <c:v>14.75</c:v>
                </c:pt>
                <c:pt idx="62">
                  <c:v>18.083333333333332</c:v>
                </c:pt>
                <c:pt idx="63">
                  <c:v>15.551330798479087</c:v>
                </c:pt>
                <c:pt idx="64">
                  <c:v>13.25</c:v>
                </c:pt>
                <c:pt idx="65">
                  <c:v>7.791666666666667</c:v>
                </c:pt>
                <c:pt idx="66">
                  <c:v>22.208333333333332</c:v>
                </c:pt>
                <c:pt idx="67">
                  <c:v>24.708333333333332</c:v>
                </c:pt>
                <c:pt idx="68">
                  <c:v>9.9166666666666661</c:v>
                </c:pt>
                <c:pt idx="69">
                  <c:v>19.291666666666668</c:v>
                </c:pt>
                <c:pt idx="70">
                  <c:v>20.166666666666668</c:v>
                </c:pt>
                <c:pt idx="71">
                  <c:v>20.666666666666668</c:v>
                </c:pt>
                <c:pt idx="73">
                  <c:v>10.833333333333334</c:v>
                </c:pt>
                <c:pt idx="74">
                  <c:v>13.083333333333334</c:v>
                </c:pt>
                <c:pt idx="75">
                  <c:v>17.75</c:v>
                </c:pt>
                <c:pt idx="76">
                  <c:v>8.25</c:v>
                </c:pt>
                <c:pt idx="80">
                  <c:v>20.625</c:v>
                </c:pt>
                <c:pt idx="81">
                  <c:v>24.375</c:v>
                </c:pt>
                <c:pt idx="82">
                  <c:v>26.583333333333332</c:v>
                </c:pt>
                <c:pt idx="85">
                  <c:v>12.416666666666666</c:v>
                </c:pt>
                <c:pt idx="86">
                  <c:v>7.833333333333333</c:v>
                </c:pt>
                <c:pt idx="87">
                  <c:v>10.083333333333334</c:v>
                </c:pt>
                <c:pt idx="91">
                  <c:v>9.8333333333333339</c:v>
                </c:pt>
                <c:pt idx="92">
                  <c:v>7.125</c:v>
                </c:pt>
                <c:pt idx="93">
                  <c:v>21.916666666666668</c:v>
                </c:pt>
                <c:pt idx="94">
                  <c:v>6.291666666666667</c:v>
                </c:pt>
                <c:pt idx="95">
                  <c:v>6.208333333333333</c:v>
                </c:pt>
                <c:pt idx="96">
                  <c:v>12.333333333333334</c:v>
                </c:pt>
                <c:pt idx="97">
                  <c:v>7.791666666666667</c:v>
                </c:pt>
                <c:pt idx="98">
                  <c:v>5.5</c:v>
                </c:pt>
                <c:pt idx="99">
                  <c:v>3.9166666666666665</c:v>
                </c:pt>
                <c:pt idx="100">
                  <c:v>2.0416666666666665</c:v>
                </c:pt>
                <c:pt idx="101">
                  <c:v>14.416666666666666</c:v>
                </c:pt>
                <c:pt idx="102">
                  <c:v>24.875</c:v>
                </c:pt>
                <c:pt idx="103">
                  <c:v>17.75</c:v>
                </c:pt>
                <c:pt idx="104">
                  <c:v>5.375</c:v>
                </c:pt>
                <c:pt idx="105">
                  <c:v>11.375</c:v>
                </c:pt>
                <c:pt idx="106">
                  <c:v>15.625</c:v>
                </c:pt>
                <c:pt idx="107">
                  <c:v>6.833333333333333</c:v>
                </c:pt>
                <c:pt idx="108">
                  <c:v>10.583333333333334</c:v>
                </c:pt>
                <c:pt idx="109">
                  <c:v>14.583333333333334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54-4538-A120-2714C7BE1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734079"/>
        <c:axId val="1"/>
      </c:scatterChart>
      <c:valAx>
        <c:axId val="704734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3595377303461774"/>
              <c:y val="0.882888230651606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PO 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3885851112253024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4079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AC1C1" mc:Ignorable="a14" a14:legacySpreadsheetColorIndex="27">
                <a:gamma/>
                <a:shade val="75686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January 2007</a:t>
            </a:r>
          </a:p>
        </c:rich>
      </c:tx>
      <c:layout>
        <c:manualLayout>
          <c:xMode val="edge"/>
          <c:yMode val="edge"/>
          <c:x val="0.34698331465701937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765084825274"/>
          <c:y val="0.18596394200220373"/>
          <c:w val="0.79544288171373301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Comparison!$A$121:$A$130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Comparison!$C$121:$C$130</c:f>
              <c:numCache>
                <c:formatCode>0.0</c:formatCode>
                <c:ptCount val="10"/>
                <c:pt idx="0">
                  <c:v>13.070539419087137</c:v>
                </c:pt>
                <c:pt idx="5">
                  <c:v>11.25</c:v>
                </c:pt>
                <c:pt idx="6">
                  <c:v>10.666666666666666</c:v>
                </c:pt>
                <c:pt idx="7">
                  <c:v>18.458333333333332</c:v>
                </c:pt>
                <c:pt idx="8">
                  <c:v>7.583333333333333</c:v>
                </c:pt>
                <c:pt idx="9">
                  <c:v>7.666666666666667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2-43D8-B218-EE52DE838BC7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Comparison!$A$121:$A$130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Comparison!$D$121:$D$130</c:f>
              <c:numCache>
                <c:formatCode>0.0</c:formatCode>
                <c:ptCount val="10"/>
                <c:pt idx="0">
                  <c:v>13.333333333333334</c:v>
                </c:pt>
                <c:pt idx="1">
                  <c:v>11.208333333333334</c:v>
                </c:pt>
                <c:pt idx="2">
                  <c:v>4.375</c:v>
                </c:pt>
                <c:pt idx="3">
                  <c:v>11.916666666666666</c:v>
                </c:pt>
                <c:pt idx="5">
                  <c:v>11.673640167364017</c:v>
                </c:pt>
                <c:pt idx="6">
                  <c:v>11.166666666666666</c:v>
                </c:pt>
                <c:pt idx="8">
                  <c:v>8.2083333333333339</c:v>
                </c:pt>
                <c:pt idx="9">
                  <c:v>7.833333333333333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2-43D8-B218-EE52DE838BC7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Comparison!$A$121:$A$130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Comparison!$E$121:$E$130</c:f>
              <c:numCache>
                <c:formatCode>0.0</c:formatCode>
                <c:ptCount val="10"/>
                <c:pt idx="1">
                  <c:v>12.5</c:v>
                </c:pt>
                <c:pt idx="3">
                  <c:v>11.708333333333334</c:v>
                </c:pt>
                <c:pt idx="4">
                  <c:v>7.25</c:v>
                </c:pt>
                <c:pt idx="5">
                  <c:v>11.875</c:v>
                </c:pt>
                <c:pt idx="6">
                  <c:v>12.125</c:v>
                </c:pt>
                <c:pt idx="7">
                  <c:v>18.083333333333332</c:v>
                </c:pt>
                <c:pt idx="9">
                  <c:v>11.583333333333334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E2-43D8-B218-EE52DE838BC7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Comparison!$A$121:$A$130</c:f>
              <c:numCache>
                <c:formatCode>m/d;@</c:formatCode>
                <c:ptCount val="10"/>
                <c:pt idx="0">
                  <c:v>39085</c:v>
                </c:pt>
                <c:pt idx="1">
                  <c:v>39088</c:v>
                </c:pt>
                <c:pt idx="2">
                  <c:v>39091</c:v>
                </c:pt>
                <c:pt idx="3">
                  <c:v>39094</c:v>
                </c:pt>
                <c:pt idx="4">
                  <c:v>39097</c:v>
                </c:pt>
                <c:pt idx="5">
                  <c:v>39100</c:v>
                </c:pt>
                <c:pt idx="6">
                  <c:v>39103</c:v>
                </c:pt>
                <c:pt idx="7">
                  <c:v>39106</c:v>
                </c:pt>
                <c:pt idx="8">
                  <c:v>39109</c:v>
                </c:pt>
                <c:pt idx="9">
                  <c:v>39112</c:v>
                </c:pt>
              </c:numCache>
            </c:numRef>
          </c:cat>
          <c:val>
            <c:numRef>
              <c:f>Comparison!$B$121:$B$130</c:f>
              <c:numCache>
                <c:formatCode>0.0</c:formatCode>
                <c:ptCount val="10"/>
                <c:pt idx="0">
                  <c:v>11.458333333333334</c:v>
                </c:pt>
                <c:pt idx="1">
                  <c:v>12.5</c:v>
                </c:pt>
                <c:pt idx="2">
                  <c:v>4.416666666666667</c:v>
                </c:pt>
                <c:pt idx="3">
                  <c:v>10.875</c:v>
                </c:pt>
                <c:pt idx="4">
                  <c:v>4.416666666666667</c:v>
                </c:pt>
                <c:pt idx="5">
                  <c:v>9.25</c:v>
                </c:pt>
                <c:pt idx="6">
                  <c:v>10</c:v>
                </c:pt>
                <c:pt idx="7">
                  <c:v>15.458333333333334</c:v>
                </c:pt>
                <c:pt idx="8">
                  <c:v>7.333333333333333</c:v>
                </c:pt>
                <c:pt idx="9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E2-43D8-B218-EE52DE83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30751"/>
        <c:axId val="1"/>
      </c:lineChart>
      <c:dateAx>
        <c:axId val="70473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29910570802587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097561219261171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3075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985879481233139"/>
          <c:y val="0.93741007499070061"/>
          <c:w val="0.76925546173961845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Comparison of
Jasper Sport to Jasper Golf</a:t>
            </a:r>
          </a:p>
        </c:rich>
      </c:tx>
      <c:layout>
        <c:manualLayout>
          <c:xMode val="edge"/>
          <c:yMode val="edge"/>
          <c:x val="0.31448573703642274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06667846333031"/>
          <c:y val="0.31819176770680335"/>
          <c:w val="0.77872658694733254"/>
          <c:h val="0.44035467852280824"/>
        </c:manualLayout>
      </c:layout>
      <c:scatterChart>
        <c:scatterStyle val="lineMarker"/>
        <c:varyColors val="0"/>
        <c:ser>
          <c:idx val="0"/>
          <c:order val="0"/>
          <c:tx>
            <c:v>Sport to Golf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Mode val="edge"/>
                  <c:yMode val="edge"/>
                  <c:x val="0.82365312080967845"/>
                  <c:y val="0.8011614151189155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Comparison!$C$7:$C$118</c:f>
              <c:numCache>
                <c:formatCode>0.0</c:formatCode>
                <c:ptCount val="112"/>
                <c:pt idx="3">
                  <c:v>19.5</c:v>
                </c:pt>
                <c:pt idx="4">
                  <c:v>11.2</c:v>
                </c:pt>
                <c:pt idx="5">
                  <c:v>11</c:v>
                </c:pt>
                <c:pt idx="6">
                  <c:v>9.6</c:v>
                </c:pt>
                <c:pt idx="7">
                  <c:v>22.7</c:v>
                </c:pt>
                <c:pt idx="8">
                  <c:v>8.3000000000000007</c:v>
                </c:pt>
                <c:pt idx="9">
                  <c:v>14.8</c:v>
                </c:pt>
                <c:pt idx="10">
                  <c:v>14.083333333333334</c:v>
                </c:pt>
                <c:pt idx="11">
                  <c:v>29.625</c:v>
                </c:pt>
                <c:pt idx="12">
                  <c:v>11.203319502074688</c:v>
                </c:pt>
                <c:pt idx="13">
                  <c:v>5.8506224066390038</c:v>
                </c:pt>
                <c:pt idx="14">
                  <c:v>7.291666666666667</c:v>
                </c:pt>
                <c:pt idx="15">
                  <c:v>4.208333333333333</c:v>
                </c:pt>
                <c:pt idx="16">
                  <c:v>13.029045643153527</c:v>
                </c:pt>
                <c:pt idx="17">
                  <c:v>14.5</c:v>
                </c:pt>
                <c:pt idx="18">
                  <c:v>11.037344398340249</c:v>
                </c:pt>
                <c:pt idx="19">
                  <c:v>16.141078838174273</c:v>
                </c:pt>
                <c:pt idx="20">
                  <c:v>12.697095435684647</c:v>
                </c:pt>
                <c:pt idx="22">
                  <c:v>6.1825726141078832</c:v>
                </c:pt>
                <c:pt idx="23">
                  <c:v>13.900414937759335</c:v>
                </c:pt>
                <c:pt idx="24">
                  <c:v>15.875</c:v>
                </c:pt>
                <c:pt idx="25">
                  <c:v>12.697095435684647</c:v>
                </c:pt>
                <c:pt idx="26">
                  <c:v>17.925311203319502</c:v>
                </c:pt>
                <c:pt idx="27">
                  <c:v>9.6680497925311197</c:v>
                </c:pt>
                <c:pt idx="28">
                  <c:v>6.3900414937759331</c:v>
                </c:pt>
                <c:pt idx="29">
                  <c:v>17.208333333333332</c:v>
                </c:pt>
                <c:pt idx="30">
                  <c:v>8.6307053941908709</c:v>
                </c:pt>
                <c:pt idx="31">
                  <c:v>7.375</c:v>
                </c:pt>
                <c:pt idx="32">
                  <c:v>18.38174273858921</c:v>
                </c:pt>
                <c:pt idx="33">
                  <c:v>5.208333333333333</c:v>
                </c:pt>
                <c:pt idx="34">
                  <c:v>6.8464730290456428</c:v>
                </c:pt>
                <c:pt idx="35">
                  <c:v>7.541666666666667</c:v>
                </c:pt>
                <c:pt idx="36">
                  <c:v>4.583333333333333</c:v>
                </c:pt>
                <c:pt idx="37">
                  <c:v>10.165975103734439</c:v>
                </c:pt>
                <c:pt idx="40">
                  <c:v>21.291666666666668</c:v>
                </c:pt>
                <c:pt idx="41">
                  <c:v>9.2916666666666661</c:v>
                </c:pt>
                <c:pt idx="42">
                  <c:v>18</c:v>
                </c:pt>
                <c:pt idx="43">
                  <c:v>17.800829875518673</c:v>
                </c:pt>
                <c:pt idx="44">
                  <c:v>12.833333333333334</c:v>
                </c:pt>
                <c:pt idx="45">
                  <c:v>15.394190871369293</c:v>
                </c:pt>
                <c:pt idx="46">
                  <c:v>19.668049792531118</c:v>
                </c:pt>
                <c:pt idx="47">
                  <c:v>18.75</c:v>
                </c:pt>
                <c:pt idx="48">
                  <c:v>23.029045643153527</c:v>
                </c:pt>
                <c:pt idx="50">
                  <c:v>22.614107883817425</c:v>
                </c:pt>
                <c:pt idx="51">
                  <c:v>17.166666666666668</c:v>
                </c:pt>
                <c:pt idx="52">
                  <c:v>14.5</c:v>
                </c:pt>
                <c:pt idx="55">
                  <c:v>14.066390041493776</c:v>
                </c:pt>
                <c:pt idx="56">
                  <c:v>45.958333333333336</c:v>
                </c:pt>
                <c:pt idx="57">
                  <c:v>13.625</c:v>
                </c:pt>
                <c:pt idx="58">
                  <c:v>24.356846473029044</c:v>
                </c:pt>
                <c:pt idx="59">
                  <c:v>11.327800829875518</c:v>
                </c:pt>
                <c:pt idx="60">
                  <c:v>20.995850622406639</c:v>
                </c:pt>
                <c:pt idx="61">
                  <c:v>22.863070539419084</c:v>
                </c:pt>
                <c:pt idx="62">
                  <c:v>33.817427385892117</c:v>
                </c:pt>
                <c:pt idx="63">
                  <c:v>15.083333333333334</c:v>
                </c:pt>
                <c:pt idx="64">
                  <c:v>21.666666666666668</c:v>
                </c:pt>
                <c:pt idx="65">
                  <c:v>10.04149377593361</c:v>
                </c:pt>
                <c:pt idx="68">
                  <c:v>23.858921161825723</c:v>
                </c:pt>
                <c:pt idx="69">
                  <c:v>22.406639004149376</c:v>
                </c:pt>
                <c:pt idx="70">
                  <c:v>12.958333333333334</c:v>
                </c:pt>
                <c:pt idx="71">
                  <c:v>8.9166666666666661</c:v>
                </c:pt>
                <c:pt idx="72">
                  <c:v>12.033195020746888</c:v>
                </c:pt>
                <c:pt idx="73">
                  <c:v>23.375</c:v>
                </c:pt>
                <c:pt idx="74">
                  <c:v>18.713692946058089</c:v>
                </c:pt>
                <c:pt idx="75">
                  <c:v>11.120331950207468</c:v>
                </c:pt>
                <c:pt idx="76">
                  <c:v>23.526970954356845</c:v>
                </c:pt>
                <c:pt idx="77">
                  <c:v>4.4813278008298756</c:v>
                </c:pt>
                <c:pt idx="80">
                  <c:v>5.5186721991701244</c:v>
                </c:pt>
                <c:pt idx="81">
                  <c:v>9.8755186721991688</c:v>
                </c:pt>
                <c:pt idx="82">
                  <c:v>8.8333333333333339</c:v>
                </c:pt>
                <c:pt idx="83">
                  <c:v>10.207468879668049</c:v>
                </c:pt>
                <c:pt idx="84">
                  <c:v>12.791666666666666</c:v>
                </c:pt>
                <c:pt idx="85">
                  <c:v>3.9834024896265556</c:v>
                </c:pt>
                <c:pt idx="86">
                  <c:v>11.742738589211617</c:v>
                </c:pt>
                <c:pt idx="87">
                  <c:v>9.0871369294605806</c:v>
                </c:pt>
                <c:pt idx="88">
                  <c:v>6.875</c:v>
                </c:pt>
                <c:pt idx="89">
                  <c:v>9.1666666666666661</c:v>
                </c:pt>
                <c:pt idx="90">
                  <c:v>8.3817427385892103</c:v>
                </c:pt>
                <c:pt idx="91">
                  <c:v>6</c:v>
                </c:pt>
                <c:pt idx="92">
                  <c:v>7.1369294605809124</c:v>
                </c:pt>
                <c:pt idx="93">
                  <c:v>13.485477178423237</c:v>
                </c:pt>
                <c:pt idx="94">
                  <c:v>14.041666666666666</c:v>
                </c:pt>
                <c:pt idx="95">
                  <c:v>14.771784232365144</c:v>
                </c:pt>
                <c:pt idx="96">
                  <c:v>4.6887966804979246</c:v>
                </c:pt>
                <c:pt idx="97">
                  <c:v>19.377593360995849</c:v>
                </c:pt>
                <c:pt idx="98">
                  <c:v>15.145228215767634</c:v>
                </c:pt>
                <c:pt idx="99">
                  <c:v>14.107883817427386</c:v>
                </c:pt>
                <c:pt idx="100">
                  <c:v>17.095435684647303</c:v>
                </c:pt>
                <c:pt idx="101">
                  <c:v>5.7676348547717842</c:v>
                </c:pt>
                <c:pt idx="102">
                  <c:v>8.215767634854771</c:v>
                </c:pt>
                <c:pt idx="103">
                  <c:v>6.708333333333333</c:v>
                </c:pt>
                <c:pt idx="104">
                  <c:v>10.207468879668049</c:v>
                </c:pt>
                <c:pt idx="105">
                  <c:v>10.08298755186722</c:v>
                </c:pt>
                <c:pt idx="107">
                  <c:v>16.058091286307054</c:v>
                </c:pt>
                <c:pt idx="108">
                  <c:v>5.9336099585062234</c:v>
                </c:pt>
                <c:pt idx="109">
                  <c:v>14.439834024896264</c:v>
                </c:pt>
                <c:pt idx="110">
                  <c:v>11.410788381742737</c:v>
                </c:pt>
                <c:pt idx="111">
                  <c:v>4.7302904564315353</c:v>
                </c:pt>
              </c:numCache>
            </c:numRef>
          </c:xVal>
          <c:yVal>
            <c:numRef>
              <c:f>Comparison!$E$7:$E$118</c:f>
              <c:numCache>
                <c:formatCode>0.0</c:formatCode>
                <c:ptCount val="112"/>
                <c:pt idx="1">
                  <c:v>15.7</c:v>
                </c:pt>
                <c:pt idx="2">
                  <c:v>9.1</c:v>
                </c:pt>
                <c:pt idx="3">
                  <c:v>21.9</c:v>
                </c:pt>
                <c:pt idx="4">
                  <c:v>11.2</c:v>
                </c:pt>
                <c:pt idx="5">
                  <c:v>11.5</c:v>
                </c:pt>
                <c:pt idx="6">
                  <c:v>10.5</c:v>
                </c:pt>
                <c:pt idx="7">
                  <c:v>24.9</c:v>
                </c:pt>
                <c:pt idx="8">
                  <c:v>8.1999999999999993</c:v>
                </c:pt>
                <c:pt idx="9">
                  <c:v>15.8</c:v>
                </c:pt>
                <c:pt idx="10">
                  <c:v>12.125</c:v>
                </c:pt>
                <c:pt idx="11">
                  <c:v>27.958333333333332</c:v>
                </c:pt>
                <c:pt idx="12">
                  <c:v>12.083333333333334</c:v>
                </c:pt>
                <c:pt idx="13">
                  <c:v>6.875</c:v>
                </c:pt>
                <c:pt idx="14">
                  <c:v>8.6666666666666661</c:v>
                </c:pt>
                <c:pt idx="15">
                  <c:v>4.25</c:v>
                </c:pt>
                <c:pt idx="16">
                  <c:v>12.291666666666666</c:v>
                </c:pt>
                <c:pt idx="17">
                  <c:v>16.75</c:v>
                </c:pt>
                <c:pt idx="18">
                  <c:v>11.416666666666666</c:v>
                </c:pt>
                <c:pt idx="19">
                  <c:v>17.125</c:v>
                </c:pt>
                <c:pt idx="20">
                  <c:v>12.708333333333334</c:v>
                </c:pt>
                <c:pt idx="21">
                  <c:v>9.7916666666666661</c:v>
                </c:pt>
                <c:pt idx="22">
                  <c:v>5.583333333333333</c:v>
                </c:pt>
                <c:pt idx="23">
                  <c:v>13.472803347280335</c:v>
                </c:pt>
                <c:pt idx="24">
                  <c:v>16.5</c:v>
                </c:pt>
                <c:pt idx="25">
                  <c:v>10.75</c:v>
                </c:pt>
                <c:pt idx="26">
                  <c:v>16.458333333333332</c:v>
                </c:pt>
                <c:pt idx="27">
                  <c:v>10.125</c:v>
                </c:pt>
                <c:pt idx="28">
                  <c:v>5.083333333333333</c:v>
                </c:pt>
                <c:pt idx="29">
                  <c:v>17.125</c:v>
                </c:pt>
                <c:pt idx="30">
                  <c:v>8</c:v>
                </c:pt>
                <c:pt idx="33">
                  <c:v>4.708333333333333</c:v>
                </c:pt>
                <c:pt idx="34">
                  <c:v>5.583333333333333</c:v>
                </c:pt>
                <c:pt idx="35">
                  <c:v>7.791666666666667</c:v>
                </c:pt>
                <c:pt idx="36">
                  <c:v>4.041666666666667</c:v>
                </c:pt>
                <c:pt idx="37">
                  <c:v>8.6666666666666661</c:v>
                </c:pt>
                <c:pt idx="38">
                  <c:v>12.791666666666666</c:v>
                </c:pt>
                <c:pt idx="39">
                  <c:v>21.541666666666668</c:v>
                </c:pt>
                <c:pt idx="40">
                  <c:v>22.083333333333332</c:v>
                </c:pt>
                <c:pt idx="41">
                  <c:v>8.5833333333333339</c:v>
                </c:pt>
                <c:pt idx="42">
                  <c:v>17.875</c:v>
                </c:pt>
                <c:pt idx="43">
                  <c:v>17.291666666666668</c:v>
                </c:pt>
                <c:pt idx="44">
                  <c:v>12.875</c:v>
                </c:pt>
                <c:pt idx="45">
                  <c:v>15.958333333333334</c:v>
                </c:pt>
                <c:pt idx="46">
                  <c:v>18.75</c:v>
                </c:pt>
                <c:pt idx="47">
                  <c:v>19.583333333333332</c:v>
                </c:pt>
                <c:pt idx="48">
                  <c:v>21.25</c:v>
                </c:pt>
                <c:pt idx="49">
                  <c:v>16.791666666666668</c:v>
                </c:pt>
                <c:pt idx="50">
                  <c:v>22.916666666666668</c:v>
                </c:pt>
                <c:pt idx="51">
                  <c:v>18.333333333333332</c:v>
                </c:pt>
                <c:pt idx="52">
                  <c:v>13.166666666666666</c:v>
                </c:pt>
                <c:pt idx="53">
                  <c:v>25.416666666666668</c:v>
                </c:pt>
                <c:pt idx="55">
                  <c:v>12.5</c:v>
                </c:pt>
                <c:pt idx="56">
                  <c:v>45.208333333333336</c:v>
                </c:pt>
                <c:pt idx="57">
                  <c:v>12</c:v>
                </c:pt>
                <c:pt idx="58">
                  <c:v>24.958333333333332</c:v>
                </c:pt>
                <c:pt idx="59">
                  <c:v>10.625</c:v>
                </c:pt>
                <c:pt idx="60">
                  <c:v>20.666666666666668</c:v>
                </c:pt>
                <c:pt idx="61">
                  <c:v>20.666666666666668</c:v>
                </c:pt>
                <c:pt idx="62">
                  <c:v>32.291666666666664</c:v>
                </c:pt>
                <c:pt idx="63">
                  <c:v>13.25</c:v>
                </c:pt>
                <c:pt idx="64">
                  <c:v>19.875</c:v>
                </c:pt>
                <c:pt idx="65">
                  <c:v>8.875</c:v>
                </c:pt>
                <c:pt idx="66">
                  <c:v>43.125</c:v>
                </c:pt>
                <c:pt idx="67">
                  <c:v>10.75</c:v>
                </c:pt>
                <c:pt idx="68">
                  <c:v>23.5</c:v>
                </c:pt>
                <c:pt idx="69">
                  <c:v>24.708333333333332</c:v>
                </c:pt>
                <c:pt idx="70">
                  <c:v>11.375</c:v>
                </c:pt>
                <c:pt idx="71">
                  <c:v>8.0833333333333339</c:v>
                </c:pt>
                <c:pt idx="72">
                  <c:v>12</c:v>
                </c:pt>
                <c:pt idx="73">
                  <c:v>22.875</c:v>
                </c:pt>
                <c:pt idx="74">
                  <c:v>19.291666666666668</c:v>
                </c:pt>
                <c:pt idx="75">
                  <c:v>10.625</c:v>
                </c:pt>
                <c:pt idx="76">
                  <c:v>22.5</c:v>
                </c:pt>
                <c:pt idx="77">
                  <c:v>4.833333333333333</c:v>
                </c:pt>
                <c:pt idx="78">
                  <c:v>3.2916666666666665</c:v>
                </c:pt>
                <c:pt idx="79">
                  <c:v>9.9583333333333339</c:v>
                </c:pt>
                <c:pt idx="80">
                  <c:v>6.083333333333333</c:v>
                </c:pt>
                <c:pt idx="81">
                  <c:v>10.291666666666666</c:v>
                </c:pt>
                <c:pt idx="82">
                  <c:v>8</c:v>
                </c:pt>
                <c:pt idx="83">
                  <c:v>9.1666666666666661</c:v>
                </c:pt>
                <c:pt idx="84">
                  <c:v>11.916666666666666</c:v>
                </c:pt>
                <c:pt idx="85">
                  <c:v>4.916666666666667</c:v>
                </c:pt>
                <c:pt idx="86">
                  <c:v>11.708333333333334</c:v>
                </c:pt>
                <c:pt idx="87">
                  <c:v>10.416666666666666</c:v>
                </c:pt>
                <c:pt idx="88">
                  <c:v>7.041666666666667</c:v>
                </c:pt>
                <c:pt idx="89">
                  <c:v>9.2916666666666661</c:v>
                </c:pt>
                <c:pt idx="90">
                  <c:v>8.6666666666666661</c:v>
                </c:pt>
                <c:pt idx="91">
                  <c:v>5.666666666666667</c:v>
                </c:pt>
                <c:pt idx="92">
                  <c:v>7.625</c:v>
                </c:pt>
                <c:pt idx="94">
                  <c:v>17.666666666666668</c:v>
                </c:pt>
                <c:pt idx="95">
                  <c:v>17.625</c:v>
                </c:pt>
                <c:pt idx="96">
                  <c:v>6.833333333333333</c:v>
                </c:pt>
                <c:pt idx="97">
                  <c:v>19.375</c:v>
                </c:pt>
                <c:pt idx="98">
                  <c:v>13.083333333333334</c:v>
                </c:pt>
                <c:pt idx="99">
                  <c:v>16</c:v>
                </c:pt>
                <c:pt idx="100">
                  <c:v>17.666666666666668</c:v>
                </c:pt>
                <c:pt idx="101">
                  <c:v>6.125</c:v>
                </c:pt>
                <c:pt idx="102">
                  <c:v>9.2083333333333339</c:v>
                </c:pt>
                <c:pt idx="103">
                  <c:v>8.1666666666666661</c:v>
                </c:pt>
                <c:pt idx="104">
                  <c:v>11.666666666666666</c:v>
                </c:pt>
                <c:pt idx="105">
                  <c:v>10.958333333333334</c:v>
                </c:pt>
                <c:pt idx="106">
                  <c:v>13.875</c:v>
                </c:pt>
                <c:pt idx="107">
                  <c:v>14.708333333333334</c:v>
                </c:pt>
                <c:pt idx="108">
                  <c:v>5.791666666666667</c:v>
                </c:pt>
                <c:pt idx="109">
                  <c:v>12.958333333333334</c:v>
                </c:pt>
                <c:pt idx="110">
                  <c:v>12.208333333333334</c:v>
                </c:pt>
                <c:pt idx="111">
                  <c:v>4.875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33-4662-A338-00084DF5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645215"/>
        <c:axId val="1"/>
      </c:scatterChart>
      <c:valAx>
        <c:axId val="6946452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Sport Conc</a:t>
                </a:r>
              </a:p>
            </c:rich>
          </c:tx>
          <c:layout>
            <c:manualLayout>
              <c:xMode val="edge"/>
              <c:yMode val="edge"/>
              <c:x val="0.45259323002067187"/>
              <c:y val="0.823889398526544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Jasper Golf Conc</a:t>
                </a:r>
              </a:p>
            </c:rich>
          </c:tx>
          <c:layout>
            <c:manualLayout>
              <c:xMode val="edge"/>
              <c:yMode val="edge"/>
              <c:x val="7.4877556437243503E-2"/>
              <c:y val="0.3892167158556434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5215"/>
        <c:crosses val="autoZero"/>
        <c:crossBetween val="midCat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9BC2C2" mc:Ignorable="a14" a14:legacySpreadsheetColorIndex="27">
                <a:gamma/>
                <a:shade val="76078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February 2007</a:t>
            </a:r>
          </a:p>
        </c:rich>
      </c:tx>
      <c:layout>
        <c:manualLayout>
          <c:xMode val="edge"/>
          <c:yMode val="edge"/>
          <c:x val="0.34489595463882905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22374689470591"/>
          <c:y val="0.18596394200220373"/>
          <c:w val="0.79375576163290329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Comparison!$A$131:$A$139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Comparison!$C$131:$C$139</c:f>
              <c:numCache>
                <c:formatCode>0.0</c:formatCode>
                <c:ptCount val="9"/>
                <c:pt idx="0">
                  <c:v>10.958333333333334</c:v>
                </c:pt>
                <c:pt idx="1">
                  <c:v>7.208333333333333</c:v>
                </c:pt>
                <c:pt idx="2">
                  <c:v>13.416666666666666</c:v>
                </c:pt>
                <c:pt idx="3">
                  <c:v>16.166666666666668</c:v>
                </c:pt>
                <c:pt idx="4">
                  <c:v>6.916666666666667</c:v>
                </c:pt>
                <c:pt idx="5">
                  <c:v>15.333333333333334</c:v>
                </c:pt>
                <c:pt idx="6">
                  <c:v>9.7083333333333339</c:v>
                </c:pt>
                <c:pt idx="7">
                  <c:v>10.708333333333334</c:v>
                </c:pt>
                <c:pt idx="8">
                  <c:v>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2-4332-A041-175155279DEA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Comparison!$A$131:$A$139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Comparison!$D$131:$D$139</c:f>
              <c:numCache>
                <c:formatCode>0.0</c:formatCode>
                <c:ptCount val="9"/>
                <c:pt idx="0">
                  <c:v>13.291666666666666</c:v>
                </c:pt>
                <c:pt idx="1">
                  <c:v>8.625</c:v>
                </c:pt>
                <c:pt idx="4">
                  <c:v>8.125</c:v>
                </c:pt>
                <c:pt idx="5">
                  <c:v>17.416666666666668</c:v>
                </c:pt>
                <c:pt idx="6">
                  <c:v>14.25</c:v>
                </c:pt>
                <c:pt idx="7">
                  <c:v>10.791666666666666</c:v>
                </c:pt>
                <c:pt idx="8">
                  <c:v>10.041666666666666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2-4332-A041-175155279DEA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Comparison!$A$131:$A$139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Comparison!$E$131:$E$139</c:f>
              <c:numCache>
                <c:formatCode>0.0</c:formatCode>
                <c:ptCount val="9"/>
                <c:pt idx="0">
                  <c:v>12.458333333333334</c:v>
                </c:pt>
                <c:pt idx="1">
                  <c:v>8.6666666666666661</c:v>
                </c:pt>
                <c:pt idx="2">
                  <c:v>13.25</c:v>
                </c:pt>
                <c:pt idx="3">
                  <c:v>14.541666666666666</c:v>
                </c:pt>
                <c:pt idx="4">
                  <c:v>7.166666666666667</c:v>
                </c:pt>
                <c:pt idx="5">
                  <c:v>19.208333333333332</c:v>
                </c:pt>
                <c:pt idx="6">
                  <c:v>11.041666666666666</c:v>
                </c:pt>
                <c:pt idx="7">
                  <c:v>9.1666666666666661</c:v>
                </c:pt>
                <c:pt idx="8">
                  <c:v>8.2916666666666661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82-4332-A041-175155279DEA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Comparison!$A$131:$A$139</c:f>
              <c:numCache>
                <c:formatCode>m/d;@</c:formatCode>
                <c:ptCount val="9"/>
                <c:pt idx="0">
                  <c:v>39115</c:v>
                </c:pt>
                <c:pt idx="1">
                  <c:v>39118</c:v>
                </c:pt>
                <c:pt idx="2">
                  <c:v>39121</c:v>
                </c:pt>
                <c:pt idx="3">
                  <c:v>39124</c:v>
                </c:pt>
                <c:pt idx="4">
                  <c:v>39127</c:v>
                </c:pt>
                <c:pt idx="5">
                  <c:v>39130</c:v>
                </c:pt>
                <c:pt idx="6">
                  <c:v>39133</c:v>
                </c:pt>
                <c:pt idx="7">
                  <c:v>39136</c:v>
                </c:pt>
                <c:pt idx="8">
                  <c:v>39139</c:v>
                </c:pt>
              </c:numCache>
            </c:numRef>
          </c:cat>
          <c:val>
            <c:numRef>
              <c:f>Comparison!$B$131:$B$139</c:f>
              <c:numCache>
                <c:formatCode>0.0</c:formatCode>
                <c:ptCount val="9"/>
                <c:pt idx="0">
                  <c:v>12.666666666666666</c:v>
                </c:pt>
                <c:pt idx="1">
                  <c:v>7.541666666666667</c:v>
                </c:pt>
                <c:pt idx="2">
                  <c:v>13.25</c:v>
                </c:pt>
                <c:pt idx="3">
                  <c:v>14.541666666666666</c:v>
                </c:pt>
                <c:pt idx="4">
                  <c:v>7.25</c:v>
                </c:pt>
                <c:pt idx="5">
                  <c:v>14.708333333333334</c:v>
                </c:pt>
                <c:pt idx="6">
                  <c:v>10.75</c:v>
                </c:pt>
                <c:pt idx="7">
                  <c:v>10.166666666666666</c:v>
                </c:pt>
                <c:pt idx="8">
                  <c:v>6.166666666666667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82-4332-A041-175155279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40735"/>
        <c:axId val="1"/>
      </c:lineChart>
      <c:dateAx>
        <c:axId val="704740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787299971335524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354177694439003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073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647484628797933"/>
          <c:y val="0.93741007499070061"/>
          <c:w val="0.77560334296770173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March 2007</a:t>
            </a:r>
          </a:p>
        </c:rich>
      </c:tx>
      <c:layout>
        <c:manualLayout>
          <c:xMode val="edge"/>
          <c:yMode val="edge"/>
          <c:x val="0.34648047387615999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4545582286862"/>
          <c:y val="0.18596394200220373"/>
          <c:w val="0.79477037609507795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Comparison!$A$140:$A$150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Comparison!$C$140:$C$150</c:f>
              <c:numCache>
                <c:formatCode>0.0</c:formatCode>
                <c:ptCount val="11"/>
                <c:pt idx="0">
                  <c:v>15.541666666666666</c:v>
                </c:pt>
                <c:pt idx="1">
                  <c:v>8.125</c:v>
                </c:pt>
                <c:pt idx="2">
                  <c:v>18.458333333333332</c:v>
                </c:pt>
                <c:pt idx="3">
                  <c:v>16.833333333333332</c:v>
                </c:pt>
                <c:pt idx="4">
                  <c:v>15.875</c:v>
                </c:pt>
                <c:pt idx="5">
                  <c:v>11.833333333333334</c:v>
                </c:pt>
                <c:pt idx="6">
                  <c:v>13.541666666666666</c:v>
                </c:pt>
                <c:pt idx="7">
                  <c:v>11.666666666666666</c:v>
                </c:pt>
                <c:pt idx="8">
                  <c:v>11.916666666666666</c:v>
                </c:pt>
                <c:pt idx="9">
                  <c:v>10.916666666666666</c:v>
                </c:pt>
                <c:pt idx="10">
                  <c:v>20.291666666666668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8-48A6-86C0-2C84D467029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Comparison!$A$140:$A$150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Comparison!$D$140:$D$150</c:f>
              <c:numCache>
                <c:formatCode>0.0</c:formatCode>
                <c:ptCount val="11"/>
                <c:pt idx="0">
                  <c:v>16.708333333333332</c:v>
                </c:pt>
                <c:pt idx="1">
                  <c:v>9.5833333333333339</c:v>
                </c:pt>
                <c:pt idx="3">
                  <c:v>17.208333333333332</c:v>
                </c:pt>
                <c:pt idx="5">
                  <c:v>11.166666666666666</c:v>
                </c:pt>
                <c:pt idx="6">
                  <c:v>12.625</c:v>
                </c:pt>
                <c:pt idx="7">
                  <c:v>11.583333333333334</c:v>
                </c:pt>
                <c:pt idx="8">
                  <c:v>13.041666666666666</c:v>
                </c:pt>
                <c:pt idx="9">
                  <c:v>11.291666666666666</c:v>
                </c:pt>
                <c:pt idx="10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8-48A6-86C0-2C84D467029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Comparison!$A$140:$A$150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Comparison!$E$140:$E$150</c:f>
              <c:numCache>
                <c:formatCode>0.0</c:formatCode>
                <c:ptCount val="11"/>
                <c:pt idx="0">
                  <c:v>16.666666666666668</c:v>
                </c:pt>
                <c:pt idx="1">
                  <c:v>11.291666666666666</c:v>
                </c:pt>
                <c:pt idx="2">
                  <c:v>18.583333333333332</c:v>
                </c:pt>
                <c:pt idx="3">
                  <c:v>15.625</c:v>
                </c:pt>
                <c:pt idx="4">
                  <c:v>16</c:v>
                </c:pt>
                <c:pt idx="5">
                  <c:v>11.083333333333334</c:v>
                </c:pt>
                <c:pt idx="6">
                  <c:v>12.958333333333334</c:v>
                </c:pt>
                <c:pt idx="7">
                  <c:v>11.666666666666666</c:v>
                </c:pt>
                <c:pt idx="8">
                  <c:v>13.208333333333334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8-48A6-86C0-2C84D467029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Comparison!$A$140:$A$150</c:f>
              <c:numCache>
                <c:formatCode>m/d;@</c:formatCode>
                <c:ptCount val="11"/>
                <c:pt idx="0">
                  <c:v>39142</c:v>
                </c:pt>
                <c:pt idx="1">
                  <c:v>39145</c:v>
                </c:pt>
                <c:pt idx="2">
                  <c:v>39148</c:v>
                </c:pt>
                <c:pt idx="3">
                  <c:v>39151</c:v>
                </c:pt>
                <c:pt idx="4">
                  <c:v>39154</c:v>
                </c:pt>
                <c:pt idx="5">
                  <c:v>39157</c:v>
                </c:pt>
                <c:pt idx="6">
                  <c:v>39160</c:v>
                </c:pt>
                <c:pt idx="7">
                  <c:v>39163</c:v>
                </c:pt>
                <c:pt idx="8">
                  <c:v>39166</c:v>
                </c:pt>
                <c:pt idx="9">
                  <c:v>39169</c:v>
                </c:pt>
                <c:pt idx="10">
                  <c:v>39172</c:v>
                </c:pt>
              </c:numCache>
            </c:numRef>
          </c:cat>
          <c:val>
            <c:numRef>
              <c:f>Comparison!$B$140:$B$150</c:f>
              <c:numCache>
                <c:formatCode>0.0</c:formatCode>
                <c:ptCount val="11"/>
                <c:pt idx="0">
                  <c:v>16.625</c:v>
                </c:pt>
                <c:pt idx="1">
                  <c:v>7.041666666666667</c:v>
                </c:pt>
                <c:pt idx="2">
                  <c:v>17.916666666666668</c:v>
                </c:pt>
                <c:pt idx="3">
                  <c:v>15.5</c:v>
                </c:pt>
                <c:pt idx="4">
                  <c:v>15.916666666666666</c:v>
                </c:pt>
                <c:pt idx="5">
                  <c:v>11.5</c:v>
                </c:pt>
                <c:pt idx="6">
                  <c:v>13</c:v>
                </c:pt>
                <c:pt idx="7">
                  <c:v>11.5</c:v>
                </c:pt>
                <c:pt idx="8">
                  <c:v>12.333333333333334</c:v>
                </c:pt>
                <c:pt idx="9">
                  <c:v>10.375</c:v>
                </c:pt>
                <c:pt idx="10">
                  <c:v>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B8-48A6-86C0-2C84D467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40319"/>
        <c:axId val="1"/>
      </c:lineChart>
      <c:dateAx>
        <c:axId val="704740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45724300776044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03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4006870027678"/>
          <c:y val="0.93741007499070061"/>
          <c:w val="0.77178115034026162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April 2007</a:t>
            </a:r>
          </a:p>
        </c:rich>
      </c:tx>
      <c:layout>
        <c:manualLayout>
          <c:xMode val="edge"/>
          <c:yMode val="edge"/>
          <c:x val="0.34648047387615999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4545582286862"/>
          <c:y val="0.18596394200220373"/>
          <c:w val="0.79477037609507795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Comparison!$A$151:$A$160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Comparison!$C$151:$C$160</c:f>
              <c:numCache>
                <c:formatCode>0.0</c:formatCode>
                <c:ptCount val="10"/>
                <c:pt idx="0">
                  <c:v>9.0416666666666661</c:v>
                </c:pt>
                <c:pt idx="3">
                  <c:v>7.625</c:v>
                </c:pt>
                <c:pt idx="4">
                  <c:v>7.333333333333333</c:v>
                </c:pt>
                <c:pt idx="5">
                  <c:v>12.791666666666666</c:v>
                </c:pt>
                <c:pt idx="6">
                  <c:v>16.458333333333332</c:v>
                </c:pt>
                <c:pt idx="7">
                  <c:v>14.375</c:v>
                </c:pt>
                <c:pt idx="8">
                  <c:v>8</c:v>
                </c:pt>
                <c:pt idx="9">
                  <c:v>10.375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4-4F9B-AEC4-6614CF3A592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Comparison!$A$151:$A$160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Comparison!$D$151:$D$160</c:f>
              <c:numCache>
                <c:formatCode>0.0</c:formatCode>
                <c:ptCount val="10"/>
                <c:pt idx="0">
                  <c:v>9.375</c:v>
                </c:pt>
                <c:pt idx="1">
                  <c:v>8.625</c:v>
                </c:pt>
                <c:pt idx="2">
                  <c:v>12.708333333333334</c:v>
                </c:pt>
                <c:pt idx="3">
                  <c:v>7.083333333333333</c:v>
                </c:pt>
                <c:pt idx="4">
                  <c:v>7.333333333333333</c:v>
                </c:pt>
                <c:pt idx="5">
                  <c:v>12.875</c:v>
                </c:pt>
                <c:pt idx="6">
                  <c:v>15.5</c:v>
                </c:pt>
                <c:pt idx="7">
                  <c:v>14.75</c:v>
                </c:pt>
                <c:pt idx="8">
                  <c:v>7.666666666666667</c:v>
                </c:pt>
                <c:pt idx="9">
                  <c:v>11.083333333333334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4-4F9B-AEC4-6614CF3A592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Comparison!$A$151:$A$160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Comparison!$E$151:$E$160</c:f>
              <c:numCache>
                <c:formatCode>0.0</c:formatCode>
                <c:ptCount val="10"/>
                <c:pt idx="0">
                  <c:v>9.2083333333333339</c:v>
                </c:pt>
                <c:pt idx="3">
                  <c:v>9.3333333333333339</c:v>
                </c:pt>
                <c:pt idx="4">
                  <c:v>7.208333333333333</c:v>
                </c:pt>
                <c:pt idx="5">
                  <c:v>12.041666666666666</c:v>
                </c:pt>
                <c:pt idx="6">
                  <c:v>15.375</c:v>
                </c:pt>
                <c:pt idx="7">
                  <c:v>13.583333333333334</c:v>
                </c:pt>
                <c:pt idx="8">
                  <c:v>8</c:v>
                </c:pt>
                <c:pt idx="9">
                  <c:v>10.708333333333334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4-4F9B-AEC4-6614CF3A592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Comparison!$A$151:$A$160</c:f>
              <c:numCache>
                <c:formatCode>m/d;@</c:formatCode>
                <c:ptCount val="10"/>
                <c:pt idx="0">
                  <c:v>39175</c:v>
                </c:pt>
                <c:pt idx="1">
                  <c:v>39178</c:v>
                </c:pt>
                <c:pt idx="2">
                  <c:v>39181</c:v>
                </c:pt>
                <c:pt idx="3">
                  <c:v>39184</c:v>
                </c:pt>
                <c:pt idx="4">
                  <c:v>39187</c:v>
                </c:pt>
                <c:pt idx="5">
                  <c:v>39190</c:v>
                </c:pt>
                <c:pt idx="6">
                  <c:v>39193</c:v>
                </c:pt>
                <c:pt idx="7">
                  <c:v>39196</c:v>
                </c:pt>
                <c:pt idx="8">
                  <c:v>39199</c:v>
                </c:pt>
                <c:pt idx="9">
                  <c:v>39202</c:v>
                </c:pt>
              </c:numCache>
            </c:numRef>
          </c:cat>
          <c:val>
            <c:numRef>
              <c:f>Comparison!$B$151:$B$160</c:f>
              <c:numCache>
                <c:formatCode>0.0</c:formatCode>
                <c:ptCount val="10"/>
                <c:pt idx="0">
                  <c:v>8.875</c:v>
                </c:pt>
                <c:pt idx="1">
                  <c:v>7.583333333333333</c:v>
                </c:pt>
                <c:pt idx="2">
                  <c:v>11.208333333333334</c:v>
                </c:pt>
                <c:pt idx="3">
                  <c:v>7.083333333333333</c:v>
                </c:pt>
                <c:pt idx="4">
                  <c:v>7.083333333333333</c:v>
                </c:pt>
                <c:pt idx="5">
                  <c:v>14.166666666666666</c:v>
                </c:pt>
                <c:pt idx="6">
                  <c:v>15.125</c:v>
                </c:pt>
                <c:pt idx="7">
                  <c:v>14.208333333333334</c:v>
                </c:pt>
                <c:pt idx="8">
                  <c:v>7.208333333333333</c:v>
                </c:pt>
                <c:pt idx="9">
                  <c:v>10.625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4-4F9B-AEC4-6614CF3A5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43231"/>
        <c:axId val="1"/>
      </c:lineChart>
      <c:dateAx>
        <c:axId val="7047432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45724300776044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323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4006870027678"/>
          <c:y val="0.93741007499070061"/>
          <c:w val="0.77178115034026162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May 2007</a:t>
            </a:r>
          </a:p>
        </c:rich>
      </c:tx>
      <c:layout>
        <c:manualLayout>
          <c:xMode val="edge"/>
          <c:yMode val="edge"/>
          <c:x val="0.34443675961132014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0613544938441"/>
          <c:y val="0.18561182158199596"/>
          <c:w val="0.79203815253617582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Comparison!$A$161:$A$170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Comparison!$C$161:$C$170</c:f>
              <c:numCache>
                <c:formatCode>0.0</c:formatCode>
                <c:ptCount val="10"/>
                <c:pt idx="0">
                  <c:v>20.708333333333332</c:v>
                </c:pt>
                <c:pt idx="1">
                  <c:v>12.416666666666666</c:v>
                </c:pt>
                <c:pt idx="2">
                  <c:v>23.875</c:v>
                </c:pt>
                <c:pt idx="3">
                  <c:v>14.666666666666666</c:v>
                </c:pt>
                <c:pt idx="5">
                  <c:v>6.541666666666667</c:v>
                </c:pt>
                <c:pt idx="6">
                  <c:v>15.416666666666666</c:v>
                </c:pt>
                <c:pt idx="7">
                  <c:v>25.75</c:v>
                </c:pt>
                <c:pt idx="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6-4A3D-AE30-58E9361A2B15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Comparison!$A$161:$A$170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Comparison!$D$161:$D$170</c:f>
              <c:numCache>
                <c:formatCode>0.0</c:formatCode>
                <c:ptCount val="10"/>
                <c:pt idx="0">
                  <c:v>21.166666666666668</c:v>
                </c:pt>
                <c:pt idx="1">
                  <c:v>12.708333333333334</c:v>
                </c:pt>
                <c:pt idx="2">
                  <c:v>23.458333333333332</c:v>
                </c:pt>
                <c:pt idx="3">
                  <c:v>14</c:v>
                </c:pt>
                <c:pt idx="4">
                  <c:v>26.083333333333332</c:v>
                </c:pt>
                <c:pt idx="5">
                  <c:v>6.416666666666667</c:v>
                </c:pt>
                <c:pt idx="7">
                  <c:v>25.083333333333332</c:v>
                </c:pt>
                <c:pt idx="8">
                  <c:v>30.583333333333332</c:v>
                </c:pt>
                <c:pt idx="9">
                  <c:v>31.875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6-4A3D-AE30-58E9361A2B15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Comparison!$A$161:$A$170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Comparison!$E$161:$E$170</c:f>
              <c:numCache>
                <c:formatCode>0.0</c:formatCode>
                <c:ptCount val="10"/>
                <c:pt idx="0">
                  <c:v>19.875</c:v>
                </c:pt>
                <c:pt idx="1">
                  <c:v>12.291666666666666</c:v>
                </c:pt>
                <c:pt idx="2">
                  <c:v>24.125</c:v>
                </c:pt>
                <c:pt idx="3">
                  <c:v>13.708333333333334</c:v>
                </c:pt>
                <c:pt idx="4">
                  <c:v>24.916666666666668</c:v>
                </c:pt>
                <c:pt idx="5">
                  <c:v>6.208333333333333</c:v>
                </c:pt>
                <c:pt idx="6">
                  <c:v>16.583333333333332</c:v>
                </c:pt>
                <c:pt idx="7">
                  <c:v>26.583333333333332</c:v>
                </c:pt>
                <c:pt idx="8">
                  <c:v>30.083333333333332</c:v>
                </c:pt>
                <c:pt idx="9">
                  <c:v>33.166666666666664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16-4A3D-AE30-58E9361A2B15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Comparison!$A$161:$A$170</c:f>
              <c:numCache>
                <c:formatCode>m/d;@</c:formatCode>
                <c:ptCount val="10"/>
                <c:pt idx="0">
                  <c:v>39205</c:v>
                </c:pt>
                <c:pt idx="1">
                  <c:v>39208</c:v>
                </c:pt>
                <c:pt idx="2">
                  <c:v>39211</c:v>
                </c:pt>
                <c:pt idx="3">
                  <c:v>39214</c:v>
                </c:pt>
                <c:pt idx="4">
                  <c:v>39217</c:v>
                </c:pt>
                <c:pt idx="5">
                  <c:v>39220</c:v>
                </c:pt>
                <c:pt idx="6">
                  <c:v>39223</c:v>
                </c:pt>
                <c:pt idx="7">
                  <c:v>39226</c:v>
                </c:pt>
                <c:pt idx="8">
                  <c:v>39229</c:v>
                </c:pt>
                <c:pt idx="9">
                  <c:v>39232</c:v>
                </c:pt>
              </c:numCache>
            </c:numRef>
          </c:cat>
          <c:val>
            <c:numRef>
              <c:f>Comparison!$B$161:$B$170</c:f>
              <c:numCache>
                <c:formatCode>0.0</c:formatCode>
                <c:ptCount val="10"/>
                <c:pt idx="0">
                  <c:v>18.458333333333332</c:v>
                </c:pt>
                <c:pt idx="1">
                  <c:v>14.083333333333334</c:v>
                </c:pt>
                <c:pt idx="2">
                  <c:v>24.791666666666668</c:v>
                </c:pt>
                <c:pt idx="3">
                  <c:v>13.916666666666666</c:v>
                </c:pt>
                <c:pt idx="4">
                  <c:v>27.416666666666668</c:v>
                </c:pt>
                <c:pt idx="5">
                  <c:v>7.083333333333333</c:v>
                </c:pt>
                <c:pt idx="6">
                  <c:v>16.916666666666668</c:v>
                </c:pt>
                <c:pt idx="7">
                  <c:v>25.583333333333332</c:v>
                </c:pt>
                <c:pt idx="8">
                  <c:v>30.5</c:v>
                </c:pt>
                <c:pt idx="9">
                  <c:v>31.291666666666668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16-4A3D-AE30-58E9361A2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741567"/>
        <c:axId val="1"/>
      </c:lineChart>
      <c:dateAx>
        <c:axId val="704741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10208053978571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474156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69797254520068"/>
          <c:y val="0.93752909880702029"/>
          <c:w val="0.78205447834454334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June 2007</a:t>
            </a:r>
          </a:p>
        </c:rich>
      </c:tx>
      <c:layout>
        <c:manualLayout>
          <c:xMode val="edge"/>
          <c:yMode val="edge"/>
          <c:x val="0.34438204053972499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1375181870332"/>
          <c:y val="0.18596394200220373"/>
          <c:w val="0.79307210297369346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Comparison!$A$171:$A$180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Comparison!$C$171:$C$180</c:f>
              <c:numCache>
                <c:formatCode>0.0</c:formatCode>
                <c:ptCount val="10"/>
                <c:pt idx="0">
                  <c:v>22.875</c:v>
                </c:pt>
                <c:pt idx="1">
                  <c:v>11.208333333333334</c:v>
                </c:pt>
                <c:pt idx="2">
                  <c:v>13.041666666666666</c:v>
                </c:pt>
                <c:pt idx="3">
                  <c:v>19.5</c:v>
                </c:pt>
                <c:pt idx="4">
                  <c:v>24.208333333333332</c:v>
                </c:pt>
                <c:pt idx="5">
                  <c:v>32.583333333333336</c:v>
                </c:pt>
                <c:pt idx="6">
                  <c:v>9.5416666666666661</c:v>
                </c:pt>
                <c:pt idx="7">
                  <c:v>22.458333333333332</c:v>
                </c:pt>
                <c:pt idx="8">
                  <c:v>18.041666666666668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A-4BD9-8804-D14E298D32AB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Comparison!$A$171:$A$180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Comparison!$D$171:$D$180</c:f>
              <c:numCache>
                <c:formatCode>0.0</c:formatCode>
                <c:ptCount val="10"/>
                <c:pt idx="2">
                  <c:v>11.833333333333334</c:v>
                </c:pt>
                <c:pt idx="3">
                  <c:v>18.833333333333332</c:v>
                </c:pt>
                <c:pt idx="4">
                  <c:v>23.5</c:v>
                </c:pt>
                <c:pt idx="5">
                  <c:v>31.041666666666668</c:v>
                </c:pt>
                <c:pt idx="6">
                  <c:v>9.5833333333333339</c:v>
                </c:pt>
                <c:pt idx="7">
                  <c:v>22.291666666666668</c:v>
                </c:pt>
                <c:pt idx="8">
                  <c:v>18.291666666666668</c:v>
                </c:pt>
                <c:pt idx="9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A-4BD9-8804-D14E298D32AB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Comparison!$A$171:$A$180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Comparison!$E$171:$E$180</c:f>
              <c:numCache>
                <c:formatCode>0.0</c:formatCode>
                <c:ptCount val="10"/>
                <c:pt idx="0">
                  <c:v>20.208333333333332</c:v>
                </c:pt>
                <c:pt idx="1">
                  <c:v>10.333333333333334</c:v>
                </c:pt>
                <c:pt idx="2">
                  <c:v>11.25</c:v>
                </c:pt>
                <c:pt idx="3">
                  <c:v>16.875</c:v>
                </c:pt>
                <c:pt idx="4">
                  <c:v>23.583333333333332</c:v>
                </c:pt>
                <c:pt idx="5">
                  <c:v>31.958333333333332</c:v>
                </c:pt>
                <c:pt idx="6">
                  <c:v>9.375</c:v>
                </c:pt>
                <c:pt idx="7">
                  <c:v>22.625</c:v>
                </c:pt>
                <c:pt idx="8">
                  <c:v>18.125</c:v>
                </c:pt>
                <c:pt idx="9">
                  <c:v>15.291666666666666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A-4BD9-8804-D14E298D32AB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Comparison!$A$171:$A$180</c:f>
              <c:numCache>
                <c:formatCode>m/d;@</c:formatCode>
                <c:ptCount val="10"/>
                <c:pt idx="0">
                  <c:v>39235</c:v>
                </c:pt>
                <c:pt idx="1">
                  <c:v>39238</c:v>
                </c:pt>
                <c:pt idx="2">
                  <c:v>39241</c:v>
                </c:pt>
                <c:pt idx="3">
                  <c:v>39244</c:v>
                </c:pt>
                <c:pt idx="4">
                  <c:v>39247</c:v>
                </c:pt>
                <c:pt idx="5">
                  <c:v>39250</c:v>
                </c:pt>
                <c:pt idx="6">
                  <c:v>39253</c:v>
                </c:pt>
                <c:pt idx="7">
                  <c:v>39256</c:v>
                </c:pt>
                <c:pt idx="8">
                  <c:v>39259</c:v>
                </c:pt>
                <c:pt idx="9">
                  <c:v>39262</c:v>
                </c:pt>
              </c:numCache>
            </c:numRef>
          </c:cat>
          <c:val>
            <c:numRef>
              <c:f>Comparison!$B$171:$B$180</c:f>
              <c:numCache>
                <c:formatCode>0.0</c:formatCode>
                <c:ptCount val="10"/>
                <c:pt idx="0">
                  <c:v>23.875</c:v>
                </c:pt>
                <c:pt idx="1">
                  <c:v>10.625</c:v>
                </c:pt>
                <c:pt idx="2">
                  <c:v>10.416666666666666</c:v>
                </c:pt>
                <c:pt idx="3">
                  <c:v>17.75</c:v>
                </c:pt>
                <c:pt idx="4">
                  <c:v>25.458333333333332</c:v>
                </c:pt>
                <c:pt idx="5">
                  <c:v>31.125</c:v>
                </c:pt>
                <c:pt idx="6">
                  <c:v>9.3333333333333339</c:v>
                </c:pt>
                <c:pt idx="9">
                  <c:v>13.625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8A-4BD9-8804-D14E298D3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44111"/>
        <c:axId val="1"/>
      </c:lineChart>
      <c:dateAx>
        <c:axId val="705644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03103566658151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411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4364833675442"/>
          <c:y val="0.93741007499070061"/>
          <c:w val="0.77817095698880157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July 2007</a:t>
            </a:r>
          </a:p>
        </c:rich>
      </c:tx>
      <c:layout>
        <c:manualLayout>
          <c:xMode val="edge"/>
          <c:yMode val="edge"/>
          <c:x val="0.3444367596113201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0613544938441"/>
          <c:y val="0.18596394200220373"/>
          <c:w val="0.79203815253617582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Comparison!$A$181:$A$190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Comparison!$D$181:$D$190</c:f>
              <c:numCache>
                <c:formatCode>0.0</c:formatCode>
                <c:ptCount val="10"/>
                <c:pt idx="0">
                  <c:v>8.6666666666666661</c:v>
                </c:pt>
                <c:pt idx="1">
                  <c:v>10.583333333333334</c:v>
                </c:pt>
                <c:pt idx="2">
                  <c:v>23.625</c:v>
                </c:pt>
                <c:pt idx="3">
                  <c:v>6.25</c:v>
                </c:pt>
                <c:pt idx="4">
                  <c:v>14.75</c:v>
                </c:pt>
                <c:pt idx="5">
                  <c:v>13.541666666666666</c:v>
                </c:pt>
                <c:pt idx="6">
                  <c:v>8.5416666666666661</c:v>
                </c:pt>
                <c:pt idx="7">
                  <c:v>18.125</c:v>
                </c:pt>
                <c:pt idx="8">
                  <c:v>40.083333333333336</c:v>
                </c:pt>
                <c:pt idx="9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0-48FA-9425-A4F8BA4D80F9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Comparison!$A$181:$A$190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Comparison!$D$181:$D$190</c:f>
              <c:numCache>
                <c:formatCode>0.0</c:formatCode>
                <c:ptCount val="10"/>
                <c:pt idx="0">
                  <c:v>8.6666666666666661</c:v>
                </c:pt>
                <c:pt idx="1">
                  <c:v>10.583333333333334</c:v>
                </c:pt>
                <c:pt idx="2">
                  <c:v>23.625</c:v>
                </c:pt>
                <c:pt idx="3">
                  <c:v>6.25</c:v>
                </c:pt>
                <c:pt idx="4">
                  <c:v>14.75</c:v>
                </c:pt>
                <c:pt idx="5">
                  <c:v>13.541666666666666</c:v>
                </c:pt>
                <c:pt idx="6">
                  <c:v>8.5416666666666661</c:v>
                </c:pt>
                <c:pt idx="7">
                  <c:v>18.125</c:v>
                </c:pt>
                <c:pt idx="8">
                  <c:v>40.083333333333336</c:v>
                </c:pt>
                <c:pt idx="9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0-48FA-9425-A4F8BA4D80F9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Comparison!$A$181:$A$190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Comparison!$E$181:$E$190</c:f>
              <c:numCache>
                <c:formatCode>0.0</c:formatCode>
                <c:ptCount val="10"/>
                <c:pt idx="0">
                  <c:v>7.75</c:v>
                </c:pt>
                <c:pt idx="3">
                  <c:v>5.958333333333333</c:v>
                </c:pt>
                <c:pt idx="4">
                  <c:v>13.583333333333334</c:v>
                </c:pt>
                <c:pt idx="5">
                  <c:v>14.708333333333334</c:v>
                </c:pt>
                <c:pt idx="6">
                  <c:v>8.4166666666666661</c:v>
                </c:pt>
                <c:pt idx="7">
                  <c:v>16.833333333333332</c:v>
                </c:pt>
                <c:pt idx="8">
                  <c:v>39.958333333333336</c:v>
                </c:pt>
                <c:pt idx="9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0-48FA-9425-A4F8BA4D80F9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Comparison!$A$181:$A$190</c:f>
              <c:numCache>
                <c:formatCode>m/d;@</c:formatCode>
                <c:ptCount val="10"/>
                <c:pt idx="0">
                  <c:v>39265</c:v>
                </c:pt>
                <c:pt idx="1">
                  <c:v>39268</c:v>
                </c:pt>
                <c:pt idx="2">
                  <c:v>39271</c:v>
                </c:pt>
                <c:pt idx="3">
                  <c:v>39274</c:v>
                </c:pt>
                <c:pt idx="4">
                  <c:v>39277</c:v>
                </c:pt>
                <c:pt idx="5">
                  <c:v>39280</c:v>
                </c:pt>
                <c:pt idx="6">
                  <c:v>39283</c:v>
                </c:pt>
                <c:pt idx="7">
                  <c:v>39286</c:v>
                </c:pt>
                <c:pt idx="8">
                  <c:v>39289</c:v>
                </c:pt>
                <c:pt idx="9">
                  <c:v>39292</c:v>
                </c:pt>
              </c:numCache>
            </c:numRef>
          </c:cat>
          <c:val>
            <c:numRef>
              <c:f>Comparison!$B$181:$B$190</c:f>
              <c:numCache>
                <c:formatCode>0.0</c:formatCode>
                <c:ptCount val="10"/>
                <c:pt idx="0">
                  <c:v>8.3333333333333339</c:v>
                </c:pt>
                <c:pt idx="1">
                  <c:v>10.208333333333334</c:v>
                </c:pt>
                <c:pt idx="2">
                  <c:v>29.708333333333332</c:v>
                </c:pt>
                <c:pt idx="3">
                  <c:v>5.75</c:v>
                </c:pt>
                <c:pt idx="4">
                  <c:v>16.666666666666668</c:v>
                </c:pt>
                <c:pt idx="5">
                  <c:v>12.5</c:v>
                </c:pt>
                <c:pt idx="6">
                  <c:v>8.8333333333333339</c:v>
                </c:pt>
                <c:pt idx="7">
                  <c:v>17.708333333333332</c:v>
                </c:pt>
                <c:pt idx="8">
                  <c:v>38.5</c:v>
                </c:pt>
                <c:pt idx="9">
                  <c:v>20.541666666666668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0-48FA-9425-A4F8BA4D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43695"/>
        <c:axId val="1"/>
      </c:lineChart>
      <c:dateAx>
        <c:axId val="7056436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10208053978571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369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69797254520068"/>
          <c:y val="0.93741007499070061"/>
          <c:w val="0.78205447834454334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August 2007</a:t>
            </a:r>
          </a:p>
        </c:rich>
      </c:tx>
      <c:layout>
        <c:manualLayout>
          <c:xMode val="edge"/>
          <c:yMode val="edge"/>
          <c:x val="0.34438204053972499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1375181870332"/>
          <c:y val="0.18561182158199596"/>
          <c:w val="0.79307210297369346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Comparison!$A$191:$A$201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Comparison!$C$191:$C$201</c:f>
              <c:numCache>
                <c:formatCode>0.0</c:formatCode>
                <c:ptCount val="11"/>
                <c:pt idx="0">
                  <c:v>35.291666666666664</c:v>
                </c:pt>
                <c:pt idx="1">
                  <c:v>40.791666666666664</c:v>
                </c:pt>
                <c:pt idx="2">
                  <c:v>19</c:v>
                </c:pt>
                <c:pt idx="3">
                  <c:v>13.166666666666666</c:v>
                </c:pt>
                <c:pt idx="4">
                  <c:v>21.916666666666668</c:v>
                </c:pt>
                <c:pt idx="5">
                  <c:v>21.291666666666668</c:v>
                </c:pt>
                <c:pt idx="6">
                  <c:v>18.416666666666668</c:v>
                </c:pt>
                <c:pt idx="7">
                  <c:v>16.958333333333332</c:v>
                </c:pt>
                <c:pt idx="8">
                  <c:v>7.333333333333333</c:v>
                </c:pt>
                <c:pt idx="9">
                  <c:v>29.25</c:v>
                </c:pt>
                <c:pt idx="10">
                  <c:v>6.541666666666667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9-40E6-9DA1-6EAB468C03AC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Comparison!$A$191:$A$201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Comparison!$D$191:$D$201</c:f>
              <c:numCache>
                <c:formatCode>0.0</c:formatCode>
                <c:ptCount val="11"/>
                <c:pt idx="1">
                  <c:v>39.625</c:v>
                </c:pt>
                <c:pt idx="2">
                  <c:v>19.458333333333332</c:v>
                </c:pt>
                <c:pt idx="3">
                  <c:v>12.5</c:v>
                </c:pt>
                <c:pt idx="4">
                  <c:v>22.583333333333332</c:v>
                </c:pt>
                <c:pt idx="5">
                  <c:v>22.916666666666668</c:v>
                </c:pt>
                <c:pt idx="6">
                  <c:v>18.083333333333332</c:v>
                </c:pt>
                <c:pt idx="7">
                  <c:v>15.458333333333334</c:v>
                </c:pt>
                <c:pt idx="8">
                  <c:v>7.083333333333333</c:v>
                </c:pt>
                <c:pt idx="9">
                  <c:v>29.25</c:v>
                </c:pt>
                <c:pt idx="10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9-40E6-9DA1-6EAB468C03AC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Comparison!$A$191:$A$201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Comparison!$E$191:$E$201</c:f>
              <c:numCache>
                <c:formatCode>0.0</c:formatCode>
                <c:ptCount val="11"/>
                <c:pt idx="0">
                  <c:v>32.375</c:v>
                </c:pt>
                <c:pt idx="1">
                  <c:v>38.875</c:v>
                </c:pt>
                <c:pt idx="2">
                  <c:v>19.625</c:v>
                </c:pt>
                <c:pt idx="3">
                  <c:v>12.125</c:v>
                </c:pt>
                <c:pt idx="4">
                  <c:v>21.708333333333332</c:v>
                </c:pt>
                <c:pt idx="5">
                  <c:v>23.208333333333332</c:v>
                </c:pt>
                <c:pt idx="6">
                  <c:v>18.75</c:v>
                </c:pt>
                <c:pt idx="7">
                  <c:v>15.083333333333334</c:v>
                </c:pt>
                <c:pt idx="8">
                  <c:v>7.875</c:v>
                </c:pt>
                <c:pt idx="9">
                  <c:v>27.875</c:v>
                </c:pt>
                <c:pt idx="10">
                  <c:v>6.041666666666667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9-40E6-9DA1-6EAB468C03AC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Comparison!$A$191:$A$201</c:f>
              <c:numCache>
                <c:formatCode>m/d;@</c:formatCode>
                <c:ptCount val="11"/>
                <c:pt idx="0">
                  <c:v>39295</c:v>
                </c:pt>
                <c:pt idx="1">
                  <c:v>39298</c:v>
                </c:pt>
                <c:pt idx="2">
                  <c:v>39301</c:v>
                </c:pt>
                <c:pt idx="3">
                  <c:v>39304</c:v>
                </c:pt>
                <c:pt idx="4">
                  <c:v>39307</c:v>
                </c:pt>
                <c:pt idx="5">
                  <c:v>39310</c:v>
                </c:pt>
                <c:pt idx="6">
                  <c:v>39313</c:v>
                </c:pt>
                <c:pt idx="7">
                  <c:v>39316</c:v>
                </c:pt>
                <c:pt idx="8">
                  <c:v>39319</c:v>
                </c:pt>
                <c:pt idx="9">
                  <c:v>39322</c:v>
                </c:pt>
                <c:pt idx="10">
                  <c:v>39325</c:v>
                </c:pt>
              </c:numCache>
            </c:numRef>
          </c:cat>
          <c:val>
            <c:numRef>
              <c:f>Comparison!$B$191:$B$201</c:f>
              <c:numCache>
                <c:formatCode>0.0</c:formatCode>
                <c:ptCount val="11"/>
                <c:pt idx="0">
                  <c:v>31.458333333333332</c:v>
                </c:pt>
                <c:pt idx="1">
                  <c:v>42.652173913043477</c:v>
                </c:pt>
                <c:pt idx="2">
                  <c:v>19.583333333333332</c:v>
                </c:pt>
                <c:pt idx="3">
                  <c:v>12.791666666666666</c:v>
                </c:pt>
                <c:pt idx="4">
                  <c:v>26.458333333333332</c:v>
                </c:pt>
                <c:pt idx="5">
                  <c:v>23.791666666666668</c:v>
                </c:pt>
                <c:pt idx="6">
                  <c:v>18.25</c:v>
                </c:pt>
                <c:pt idx="7">
                  <c:v>18.583333333333332</c:v>
                </c:pt>
                <c:pt idx="8">
                  <c:v>8.4166666666666661</c:v>
                </c:pt>
                <c:pt idx="9">
                  <c:v>28.625</c:v>
                </c:pt>
                <c:pt idx="10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9-40E6-9DA1-6EAB468C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39951"/>
        <c:axId val="1"/>
      </c:lineChart>
      <c:dateAx>
        <c:axId val="705639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03103566658151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457974856994107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995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54364833675442"/>
          <c:y val="0.93752909880702029"/>
          <c:w val="0.77817095698880157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September 2007</a:t>
            </a:r>
          </a:p>
        </c:rich>
      </c:tx>
      <c:layout>
        <c:manualLayout>
          <c:xMode val="edge"/>
          <c:yMode val="edge"/>
          <c:x val="0.34443675961132014"/>
          <c:y val="3.2259051163647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0613544938441"/>
          <c:y val="0.18596394200220373"/>
          <c:w val="0.79203815253617582"/>
          <c:h val="0.54650627853708844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Comparison!$A$202:$A$211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Comparison!$C$202:$C$211</c:f>
              <c:numCache>
                <c:formatCode>0.0</c:formatCode>
                <c:ptCount val="10"/>
                <c:pt idx="0">
                  <c:v>29.375</c:v>
                </c:pt>
                <c:pt idx="4">
                  <c:v>4.5</c:v>
                </c:pt>
                <c:pt idx="5">
                  <c:v>23.833333333333332</c:v>
                </c:pt>
                <c:pt idx="6">
                  <c:v>26.916666666666668</c:v>
                </c:pt>
                <c:pt idx="7">
                  <c:v>11.708333333333334</c:v>
                </c:pt>
                <c:pt idx="8">
                  <c:v>11.458333333333334</c:v>
                </c:pt>
                <c:pt idx="9">
                  <c:v>12.833333333333334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C24-A7B4-53EFA6CA65D3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Comparison!$A$202:$A$211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Comparison!$D$202:$D$207</c:f>
              <c:numCache>
                <c:formatCode>0.0</c:formatCode>
                <c:ptCount val="6"/>
                <c:pt idx="0">
                  <c:v>29.583333333333332</c:v>
                </c:pt>
                <c:pt idx="1">
                  <c:v>35.791666666666664</c:v>
                </c:pt>
                <c:pt idx="2">
                  <c:v>12.791666666666666</c:v>
                </c:pt>
                <c:pt idx="3">
                  <c:v>8</c:v>
                </c:pt>
                <c:pt idx="4">
                  <c:v>5.333333333333333</c:v>
                </c:pt>
                <c:pt idx="5">
                  <c:v>23.291666666666668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6-4C24-A7B4-53EFA6CA65D3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Comparison!$A$202:$A$211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Comparison!$E$202:$E$211</c:f>
              <c:numCache>
                <c:formatCode>0.0</c:formatCode>
                <c:ptCount val="10"/>
                <c:pt idx="0">
                  <c:v>29.666666666666668</c:v>
                </c:pt>
                <c:pt idx="1">
                  <c:v>36.291666666666664</c:v>
                </c:pt>
                <c:pt idx="2">
                  <c:v>12.958333333333334</c:v>
                </c:pt>
                <c:pt idx="3">
                  <c:v>6.583333333333333</c:v>
                </c:pt>
                <c:pt idx="4">
                  <c:v>4.166666666666667</c:v>
                </c:pt>
                <c:pt idx="5">
                  <c:v>21.75</c:v>
                </c:pt>
                <c:pt idx="6">
                  <c:v>26.458333333333332</c:v>
                </c:pt>
                <c:pt idx="7">
                  <c:v>12.791666666666666</c:v>
                </c:pt>
                <c:pt idx="8">
                  <c:v>11.5</c:v>
                </c:pt>
                <c:pt idx="9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6-4C24-A7B4-53EFA6CA65D3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Comparison!$A$202:$A$211</c:f>
              <c:numCache>
                <c:formatCode>m/d;@</c:formatCode>
                <c:ptCount val="10"/>
                <c:pt idx="0">
                  <c:v>39328</c:v>
                </c:pt>
                <c:pt idx="1">
                  <c:v>39331</c:v>
                </c:pt>
                <c:pt idx="2">
                  <c:v>39334</c:v>
                </c:pt>
                <c:pt idx="3">
                  <c:v>39337</c:v>
                </c:pt>
                <c:pt idx="4">
                  <c:v>39340</c:v>
                </c:pt>
                <c:pt idx="5">
                  <c:v>39343</c:v>
                </c:pt>
                <c:pt idx="6">
                  <c:v>39346</c:v>
                </c:pt>
                <c:pt idx="7">
                  <c:v>39349</c:v>
                </c:pt>
                <c:pt idx="8">
                  <c:v>39352</c:v>
                </c:pt>
                <c:pt idx="9">
                  <c:v>39355</c:v>
                </c:pt>
              </c:numCache>
            </c:numRef>
          </c:cat>
          <c:val>
            <c:numRef>
              <c:f>Comparison!$B$202:$B$211</c:f>
              <c:numCache>
                <c:formatCode>0.0</c:formatCode>
                <c:ptCount val="10"/>
                <c:pt idx="0">
                  <c:v>31.458333333333332</c:v>
                </c:pt>
                <c:pt idx="1">
                  <c:v>35.25</c:v>
                </c:pt>
                <c:pt idx="2">
                  <c:v>13.25</c:v>
                </c:pt>
                <c:pt idx="3">
                  <c:v>6.083333333333333</c:v>
                </c:pt>
                <c:pt idx="4">
                  <c:v>4.041666666666667</c:v>
                </c:pt>
                <c:pt idx="5">
                  <c:v>22.5</c:v>
                </c:pt>
                <c:pt idx="6">
                  <c:v>27.75</c:v>
                </c:pt>
                <c:pt idx="7">
                  <c:v>11.5</c:v>
                </c:pt>
                <c:pt idx="8">
                  <c:v>9.5833333333333339</c:v>
                </c:pt>
                <c:pt idx="9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26-4C24-A7B4-53EFA6CA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36207"/>
        <c:axId val="1"/>
      </c:lineChart>
      <c:dateAx>
        <c:axId val="7056362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10208053978571"/>
              <c:y val="0.8671991989286439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14968273502818E-2"/>
              <c:y val="0.4212652563723390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62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69797254520068"/>
          <c:y val="0.93741007499070061"/>
          <c:w val="0.78205447834454334"/>
          <c:h val="4.554218987809071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November 2007</a:t>
            </a:r>
          </a:p>
        </c:rich>
      </c:tx>
      <c:layout>
        <c:manualLayout>
          <c:xMode val="edge"/>
          <c:yMode val="edge"/>
          <c:x val="0.34648047387615999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4545582286862"/>
          <c:y val="0.18561182158199596"/>
          <c:w val="0.79477037609507795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Comparison!$A$222:$A$231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Comparison!$C$222:$C$231</c:f>
              <c:numCache>
                <c:formatCode>0.0</c:formatCode>
                <c:ptCount val="10"/>
                <c:pt idx="0">
                  <c:v>9</c:v>
                </c:pt>
                <c:pt idx="2">
                  <c:v>10.875</c:v>
                </c:pt>
                <c:pt idx="4">
                  <c:v>13.375</c:v>
                </c:pt>
                <c:pt idx="5">
                  <c:v>10.708333333333334</c:v>
                </c:pt>
                <c:pt idx="6">
                  <c:v>17.666666666666668</c:v>
                </c:pt>
                <c:pt idx="7">
                  <c:v>7.208333333333333</c:v>
                </c:pt>
                <c:pt idx="8">
                  <c:v>15</c:v>
                </c:pt>
                <c:pt idx="9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1-4B2A-A4C3-2344AE16185D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Comparison!$A$222:$A$231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Comparison!$D$222:$D$231</c:f>
              <c:numCache>
                <c:formatCode>0.0</c:formatCode>
                <c:ptCount val="10"/>
                <c:pt idx="0">
                  <c:v>11.375</c:v>
                </c:pt>
                <c:pt idx="1">
                  <c:v>9.5416666666666661</c:v>
                </c:pt>
                <c:pt idx="2">
                  <c:v>12.333333333333334</c:v>
                </c:pt>
                <c:pt idx="3">
                  <c:v>18</c:v>
                </c:pt>
                <c:pt idx="4">
                  <c:v>12.125</c:v>
                </c:pt>
                <c:pt idx="5">
                  <c:v>11.208333333333334</c:v>
                </c:pt>
                <c:pt idx="6">
                  <c:v>17.791666666666668</c:v>
                </c:pt>
                <c:pt idx="7">
                  <c:v>7.041666666666667</c:v>
                </c:pt>
                <c:pt idx="8">
                  <c:v>15.375</c:v>
                </c:pt>
                <c:pt idx="9">
                  <c:v>7.958333333333333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1-4B2A-A4C3-2344AE16185D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Comparison!$A$222:$A$231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Comparison!$E$222:$E$231</c:f>
              <c:numCache>
                <c:formatCode>0.0</c:formatCode>
                <c:ptCount val="10"/>
                <c:pt idx="0">
                  <c:v>5.833333333333333</c:v>
                </c:pt>
                <c:pt idx="1">
                  <c:v>9.8744769874477001</c:v>
                </c:pt>
                <c:pt idx="2">
                  <c:v>12.791666666666666</c:v>
                </c:pt>
                <c:pt idx="3">
                  <c:v>17.875</c:v>
                </c:pt>
                <c:pt idx="4">
                  <c:v>11.791666666666666</c:v>
                </c:pt>
                <c:pt idx="5">
                  <c:v>10.75</c:v>
                </c:pt>
                <c:pt idx="6">
                  <c:v>17.875</c:v>
                </c:pt>
                <c:pt idx="7">
                  <c:v>6.5</c:v>
                </c:pt>
                <c:pt idx="8">
                  <c:v>17.112970711297073</c:v>
                </c:pt>
                <c:pt idx="9">
                  <c:v>8.5232067510548521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1-4B2A-A4C3-2344AE16185D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Comparison!$A$222:$A$231</c:f>
              <c:numCache>
                <c:formatCode>m/d;@</c:formatCode>
                <c:ptCount val="10"/>
                <c:pt idx="0">
                  <c:v>39388</c:v>
                </c:pt>
                <c:pt idx="1">
                  <c:v>39391</c:v>
                </c:pt>
                <c:pt idx="2">
                  <c:v>39394</c:v>
                </c:pt>
                <c:pt idx="3">
                  <c:v>39397</c:v>
                </c:pt>
                <c:pt idx="4">
                  <c:v>39400</c:v>
                </c:pt>
                <c:pt idx="5">
                  <c:v>39403</c:v>
                </c:pt>
                <c:pt idx="6">
                  <c:v>39406</c:v>
                </c:pt>
                <c:pt idx="7">
                  <c:v>39409</c:v>
                </c:pt>
                <c:pt idx="8">
                  <c:v>39412</c:v>
                </c:pt>
                <c:pt idx="9">
                  <c:v>39415</c:v>
                </c:pt>
              </c:numCache>
            </c:numRef>
          </c:cat>
          <c:val>
            <c:numRef>
              <c:f>Comparison!$B$222:$B$231</c:f>
              <c:numCache>
                <c:formatCode>0.0</c:formatCode>
                <c:ptCount val="10"/>
                <c:pt idx="0">
                  <c:v>8</c:v>
                </c:pt>
                <c:pt idx="1">
                  <c:v>10.291666666666666</c:v>
                </c:pt>
                <c:pt idx="2">
                  <c:v>11.041666666666666</c:v>
                </c:pt>
                <c:pt idx="3">
                  <c:v>17.166666666666668</c:v>
                </c:pt>
                <c:pt idx="4">
                  <c:v>12.041666666666666</c:v>
                </c:pt>
                <c:pt idx="5">
                  <c:v>9.6666666666666661</c:v>
                </c:pt>
                <c:pt idx="6">
                  <c:v>16.291666666666668</c:v>
                </c:pt>
                <c:pt idx="7">
                  <c:v>3.7916666666666665</c:v>
                </c:pt>
                <c:pt idx="8">
                  <c:v>11.166666666666666</c:v>
                </c:pt>
                <c:pt idx="9">
                  <c:v>9.0833333333333339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B1-4B2A-A4C3-2344AE16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48687"/>
        <c:axId val="1"/>
      </c:lineChart>
      <c:dateAx>
        <c:axId val="7056486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45724300776044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868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4006870027678"/>
          <c:y val="0.93752909880702029"/>
          <c:w val="0.77178115034026162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December 2007</a:t>
            </a:r>
          </a:p>
        </c:rich>
      </c:tx>
      <c:layout>
        <c:manualLayout>
          <c:xMode val="edge"/>
          <c:yMode val="edge"/>
          <c:x val="0.34648047387615999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4545582286862"/>
          <c:y val="0.18561182158199596"/>
          <c:w val="0.79477037609507795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Comparison!$A$232:$A$241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Comparison!$C$232:$C$241</c:f>
              <c:numCache>
                <c:formatCode>0.0</c:formatCode>
                <c:ptCount val="10"/>
                <c:pt idx="0">
                  <c:v>15.333333333333334</c:v>
                </c:pt>
                <c:pt idx="1">
                  <c:v>10.041666666666666</c:v>
                </c:pt>
                <c:pt idx="2">
                  <c:v>21.083333333333332</c:v>
                </c:pt>
                <c:pt idx="3">
                  <c:v>10.166666666666666</c:v>
                </c:pt>
                <c:pt idx="9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D-41C7-BA4C-FCECAF9FAF86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Comparison!$A$232:$A$241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Comparison!$D$232:$D$241</c:f>
              <c:numCache>
                <c:formatCode>0.0</c:formatCode>
                <c:ptCount val="10"/>
                <c:pt idx="0">
                  <c:v>15.708333333333334</c:v>
                </c:pt>
                <c:pt idx="1">
                  <c:v>10.375</c:v>
                </c:pt>
                <c:pt idx="2">
                  <c:v>23.166666666666668</c:v>
                </c:pt>
                <c:pt idx="3">
                  <c:v>11.25</c:v>
                </c:pt>
                <c:pt idx="4">
                  <c:v>14.916666666666666</c:v>
                </c:pt>
                <c:pt idx="5">
                  <c:v>22.25</c:v>
                </c:pt>
                <c:pt idx="6">
                  <c:v>20.458333333333332</c:v>
                </c:pt>
                <c:pt idx="7">
                  <c:v>3.4166666666666665</c:v>
                </c:pt>
                <c:pt idx="8">
                  <c:v>13.166666666666666</c:v>
                </c:pt>
                <c:pt idx="9">
                  <c:v>11.625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D-41C7-BA4C-FCECAF9FAF86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Comparison!$A$232:$A$241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Comparison!$E$232:$E$241</c:f>
              <c:numCache>
                <c:formatCode>0.0</c:formatCode>
                <c:ptCount val="10"/>
                <c:pt idx="0">
                  <c:v>16.666666666666668</c:v>
                </c:pt>
                <c:pt idx="1">
                  <c:v>11.631799163179917</c:v>
                </c:pt>
                <c:pt idx="2">
                  <c:v>20.083682008368203</c:v>
                </c:pt>
                <c:pt idx="3">
                  <c:v>10.166666666666666</c:v>
                </c:pt>
                <c:pt idx="4">
                  <c:v>14.041666666666666</c:v>
                </c:pt>
                <c:pt idx="5">
                  <c:v>20.625</c:v>
                </c:pt>
                <c:pt idx="6">
                  <c:v>21.916666666666668</c:v>
                </c:pt>
                <c:pt idx="7">
                  <c:v>3.6708860759493671</c:v>
                </c:pt>
                <c:pt idx="8">
                  <c:v>11.218487394957982</c:v>
                </c:pt>
                <c:pt idx="9">
                  <c:v>13.389121338912135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D-41C7-BA4C-FCECAF9FAF86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Comparison!$A$232:$A$241</c:f>
              <c:numCache>
                <c:formatCode>m/d;@</c:formatCode>
                <c:ptCount val="10"/>
                <c:pt idx="0">
                  <c:v>39418</c:v>
                </c:pt>
                <c:pt idx="1">
                  <c:v>39421</c:v>
                </c:pt>
                <c:pt idx="2">
                  <c:v>39424</c:v>
                </c:pt>
                <c:pt idx="3">
                  <c:v>39427</c:v>
                </c:pt>
                <c:pt idx="4">
                  <c:v>39430</c:v>
                </c:pt>
                <c:pt idx="5">
                  <c:v>39433</c:v>
                </c:pt>
                <c:pt idx="6">
                  <c:v>39436</c:v>
                </c:pt>
                <c:pt idx="7">
                  <c:v>39439</c:v>
                </c:pt>
                <c:pt idx="8">
                  <c:v>39442</c:v>
                </c:pt>
                <c:pt idx="9">
                  <c:v>39445</c:v>
                </c:pt>
              </c:numCache>
            </c:numRef>
          </c:cat>
          <c:val>
            <c:numRef>
              <c:f>Comparison!$B$232:$B$241</c:f>
              <c:numCache>
                <c:formatCode>0.0</c:formatCode>
                <c:ptCount val="10"/>
                <c:pt idx="0">
                  <c:v>14.833333333333334</c:v>
                </c:pt>
                <c:pt idx="1">
                  <c:v>8.4583333333333339</c:v>
                </c:pt>
                <c:pt idx="2">
                  <c:v>20.25</c:v>
                </c:pt>
                <c:pt idx="3">
                  <c:v>9.0416666666666661</c:v>
                </c:pt>
                <c:pt idx="4">
                  <c:v>14.083333333333334</c:v>
                </c:pt>
                <c:pt idx="5">
                  <c:v>18.166666666666668</c:v>
                </c:pt>
                <c:pt idx="6">
                  <c:v>17</c:v>
                </c:pt>
                <c:pt idx="7">
                  <c:v>3.2916666666666665</c:v>
                </c:pt>
                <c:pt idx="8">
                  <c:v>10.291666666666666</c:v>
                </c:pt>
                <c:pt idx="9">
                  <c:v>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D-41C7-BA4C-FCECAF9FA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46607"/>
        <c:axId val="1"/>
      </c:lineChart>
      <c:dateAx>
        <c:axId val="70564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45724300776044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99663524393559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660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4006870027678"/>
          <c:y val="0.93752909880702029"/>
          <c:w val="0.77178115034026162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April 2006</a:t>
            </a:r>
          </a:p>
        </c:rich>
      </c:tx>
      <c:layout>
        <c:manualLayout>
          <c:xMode val="edge"/>
          <c:yMode val="edge"/>
          <c:x val="0.34391702388779138"/>
          <c:y val="3.21979690499380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30601252369644"/>
          <c:y val="0.18561182158199596"/>
          <c:w val="0.79134305496511226"/>
          <c:h val="0.5473654738489472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Comparison!$A$27:$A$36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Comparison!$C$27:$C$36</c:f>
              <c:numCache>
                <c:formatCode>0.0</c:formatCode>
                <c:ptCount val="10"/>
                <c:pt idx="0">
                  <c:v>12.697095435684647</c:v>
                </c:pt>
                <c:pt idx="2">
                  <c:v>6.1825726141078832</c:v>
                </c:pt>
                <c:pt idx="3">
                  <c:v>13.900414937759335</c:v>
                </c:pt>
                <c:pt idx="4">
                  <c:v>15.875</c:v>
                </c:pt>
                <c:pt idx="5">
                  <c:v>12.697095435684647</c:v>
                </c:pt>
                <c:pt idx="6">
                  <c:v>17.925311203319502</c:v>
                </c:pt>
                <c:pt idx="7">
                  <c:v>9.6680497925311197</c:v>
                </c:pt>
                <c:pt idx="8">
                  <c:v>6.3900414937759331</c:v>
                </c:pt>
                <c:pt idx="9">
                  <c:v>17.208333333333332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E-40AF-AFBB-AA30BBA00FB0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Comparison!$A$27:$A$36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Comparison!$D$27:$D$36</c:f>
              <c:numCache>
                <c:formatCode>0.0</c:formatCode>
                <c:ptCount val="10"/>
                <c:pt idx="0">
                  <c:v>12.875536480686694</c:v>
                </c:pt>
                <c:pt idx="1">
                  <c:v>9.625</c:v>
                </c:pt>
                <c:pt idx="2">
                  <c:v>5.958333333333333</c:v>
                </c:pt>
                <c:pt idx="3">
                  <c:v>13.5</c:v>
                </c:pt>
                <c:pt idx="4">
                  <c:v>16.458333333333332</c:v>
                </c:pt>
                <c:pt idx="5">
                  <c:v>11.291666666666666</c:v>
                </c:pt>
                <c:pt idx="6">
                  <c:v>18.333333333333332</c:v>
                </c:pt>
                <c:pt idx="7">
                  <c:v>9.5833333333333339</c:v>
                </c:pt>
                <c:pt idx="8">
                  <c:v>6.666666666666667</c:v>
                </c:pt>
                <c:pt idx="9">
                  <c:v>15.833333333333334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E-40AF-AFBB-AA30BBA00FB0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Comparison!$A$27:$A$36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Comparison!$E$27:$E$36</c:f>
              <c:numCache>
                <c:formatCode>0.0</c:formatCode>
                <c:ptCount val="10"/>
                <c:pt idx="0">
                  <c:v>12.708333333333334</c:v>
                </c:pt>
                <c:pt idx="1">
                  <c:v>9.7916666666666661</c:v>
                </c:pt>
                <c:pt idx="2">
                  <c:v>5.583333333333333</c:v>
                </c:pt>
                <c:pt idx="3">
                  <c:v>13.472803347280335</c:v>
                </c:pt>
                <c:pt idx="4">
                  <c:v>16.5</c:v>
                </c:pt>
                <c:pt idx="5">
                  <c:v>10.75</c:v>
                </c:pt>
                <c:pt idx="6">
                  <c:v>16.458333333333332</c:v>
                </c:pt>
                <c:pt idx="7">
                  <c:v>10.125</c:v>
                </c:pt>
                <c:pt idx="8">
                  <c:v>5.083333333333333</c:v>
                </c:pt>
                <c:pt idx="9">
                  <c:v>17.125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E-40AF-AFBB-AA30BBA00FB0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Comparison!$A$27:$A$36</c:f>
              <c:numCache>
                <c:formatCode>m/d;@</c:formatCode>
                <c:ptCount val="10"/>
                <c:pt idx="0">
                  <c:v>38809</c:v>
                </c:pt>
                <c:pt idx="1">
                  <c:v>38812</c:v>
                </c:pt>
                <c:pt idx="2">
                  <c:v>38815</c:v>
                </c:pt>
                <c:pt idx="3">
                  <c:v>38818</c:v>
                </c:pt>
                <c:pt idx="4">
                  <c:v>38821</c:v>
                </c:pt>
                <c:pt idx="5">
                  <c:v>38824</c:v>
                </c:pt>
                <c:pt idx="6">
                  <c:v>38827</c:v>
                </c:pt>
                <c:pt idx="7">
                  <c:v>38830</c:v>
                </c:pt>
                <c:pt idx="8">
                  <c:v>38833</c:v>
                </c:pt>
                <c:pt idx="9">
                  <c:v>38836</c:v>
                </c:pt>
              </c:numCache>
            </c:numRef>
          </c:cat>
          <c:val>
            <c:numRef>
              <c:f>Comparison!$B$27:$B$36</c:f>
              <c:numCache>
                <c:formatCode>0.0</c:formatCode>
                <c:ptCount val="10"/>
                <c:pt idx="0">
                  <c:v>11.338912133891213</c:v>
                </c:pt>
                <c:pt idx="1">
                  <c:v>9.5</c:v>
                </c:pt>
                <c:pt idx="2">
                  <c:v>6.375</c:v>
                </c:pt>
                <c:pt idx="3">
                  <c:v>13.333333333333334</c:v>
                </c:pt>
                <c:pt idx="4">
                  <c:v>17.458333333333332</c:v>
                </c:pt>
                <c:pt idx="5">
                  <c:v>13.166666666666666</c:v>
                </c:pt>
                <c:pt idx="6">
                  <c:v>14.541666666666666</c:v>
                </c:pt>
                <c:pt idx="7">
                  <c:v>10.333333333333334</c:v>
                </c:pt>
                <c:pt idx="8">
                  <c:v>6.25</c:v>
                </c:pt>
                <c:pt idx="9">
                  <c:v>17.833333333333332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E-40AF-AFBB-AA30BBA00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54783"/>
        <c:axId val="1"/>
      </c:lineChart>
      <c:dateAx>
        <c:axId val="6946547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926553815088996"/>
              <c:y val="0.86745116616892004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720502203242892E-2"/>
              <c:y val="0.42046759582860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5478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64501275561673"/>
          <c:y val="0.93752909880702029"/>
          <c:w val="0.78466505450127155"/>
          <c:h val="4.5455956305794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January 2007</a:t>
            </a:r>
          </a:p>
        </c:rich>
      </c:tx>
      <c:layout>
        <c:manualLayout>
          <c:xMode val="edge"/>
          <c:yMode val="edge"/>
          <c:x val="0.3957082100432415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4326520239686"/>
          <c:y val="0.21591584237247372"/>
          <c:w val="0.65730610622245578"/>
          <c:h val="0.619337547857885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Comparison!$A$121</c:f>
              <c:strCache>
                <c:ptCount val="1"/>
                <c:pt idx="0">
                  <c:v>1/3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Comparison!$C$121:$E$121</c:f>
              <c:numCache>
                <c:formatCode>0.0</c:formatCode>
                <c:ptCount val="3"/>
                <c:pt idx="0">
                  <c:v>13.070539419087137</c:v>
                </c:pt>
                <c:pt idx="1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9-4EAD-B5A3-714E91525B62}"/>
            </c:ext>
          </c:extLst>
        </c:ser>
        <c:ser>
          <c:idx val="1"/>
          <c:order val="1"/>
          <c:tx>
            <c:strRef>
              <c:f>Comparison!$A$122</c:f>
              <c:strCache>
                <c:ptCount val="1"/>
                <c:pt idx="0">
                  <c:v>1/6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Comparison!$C$122:$E$122</c:f>
              <c:numCache>
                <c:formatCode>0.0</c:formatCode>
                <c:ptCount val="3"/>
                <c:pt idx="1">
                  <c:v>11.208333333333334</c:v>
                </c:pt>
                <c:pt idx="2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9-4EAD-B5A3-714E91525B62}"/>
            </c:ext>
          </c:extLst>
        </c:ser>
        <c:ser>
          <c:idx val="2"/>
          <c:order val="2"/>
          <c:tx>
            <c:strRef>
              <c:f>Comparison!$A$123</c:f>
              <c:strCache>
                <c:ptCount val="1"/>
                <c:pt idx="0">
                  <c:v>1/9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Comparison!$C$123:$E$123</c:f>
              <c:numCache>
                <c:formatCode>0.0</c:formatCode>
                <c:ptCount val="3"/>
                <c:pt idx="1">
                  <c:v>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9-4EAD-B5A3-714E91525B62}"/>
            </c:ext>
          </c:extLst>
        </c:ser>
        <c:ser>
          <c:idx val="3"/>
          <c:order val="3"/>
          <c:tx>
            <c:strRef>
              <c:f>Comparison!$A$124</c:f>
              <c:strCache>
                <c:ptCount val="1"/>
                <c:pt idx="0">
                  <c:v>1/12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Comparison!$C$124:$E$124</c:f>
              <c:numCache>
                <c:formatCode>0.0</c:formatCode>
                <c:ptCount val="3"/>
                <c:pt idx="1">
                  <c:v>11.916666666666666</c:v>
                </c:pt>
                <c:pt idx="2">
                  <c:v>11.708333333333334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99-4EAD-B5A3-714E91525B62}"/>
            </c:ext>
          </c:extLst>
        </c:ser>
        <c:ser>
          <c:idx val="4"/>
          <c:order val="4"/>
          <c:tx>
            <c:strRef>
              <c:f>Comparison!$A$125</c:f>
              <c:strCache>
                <c:ptCount val="1"/>
                <c:pt idx="0">
                  <c:v>1/15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Comparison!$C$125:$E$125</c:f>
              <c:numCache>
                <c:formatCode>0.0</c:formatCode>
                <c:ptCount val="3"/>
                <c:pt idx="2">
                  <c:v>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99-4EAD-B5A3-714E91525B62}"/>
            </c:ext>
          </c:extLst>
        </c:ser>
        <c:ser>
          <c:idx val="5"/>
          <c:order val="5"/>
          <c:tx>
            <c:strRef>
              <c:f>Comparison!$A$126</c:f>
              <c:strCache>
                <c:ptCount val="1"/>
                <c:pt idx="0">
                  <c:v>1/18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Comparison!$C$126:$E$126</c:f>
              <c:numCache>
                <c:formatCode>0.0</c:formatCode>
                <c:ptCount val="3"/>
                <c:pt idx="0">
                  <c:v>11.25</c:v>
                </c:pt>
                <c:pt idx="1">
                  <c:v>11.673640167364017</c:v>
                </c:pt>
                <c:pt idx="2">
                  <c:v>11.875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99-4EAD-B5A3-714E91525B62}"/>
            </c:ext>
          </c:extLst>
        </c:ser>
        <c:ser>
          <c:idx val="7"/>
          <c:order val="6"/>
          <c:tx>
            <c:strRef>
              <c:f>Comparison!$A$127</c:f>
              <c:strCache>
                <c:ptCount val="1"/>
                <c:pt idx="0">
                  <c:v>1/21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Comparison!$C$127:$E$127</c:f>
              <c:numCache>
                <c:formatCode>0.0</c:formatCode>
                <c:ptCount val="3"/>
                <c:pt idx="0">
                  <c:v>10.666666666666666</c:v>
                </c:pt>
                <c:pt idx="1">
                  <c:v>11.166666666666666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99-4EAD-B5A3-714E91525B62}"/>
            </c:ext>
          </c:extLst>
        </c:ser>
        <c:ser>
          <c:idx val="9"/>
          <c:order val="7"/>
          <c:tx>
            <c:strRef>
              <c:f>Comparison!$A$128</c:f>
              <c:strCache>
                <c:ptCount val="1"/>
                <c:pt idx="0">
                  <c:v>1/24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Comparison!$C$128:$E$128</c:f>
              <c:numCache>
                <c:formatCode>0.0</c:formatCode>
                <c:ptCount val="3"/>
                <c:pt idx="0">
                  <c:v>18.458333333333332</c:v>
                </c:pt>
                <c:pt idx="2">
                  <c:v>18.083333333333332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99-4EAD-B5A3-714E91525B62}"/>
            </c:ext>
          </c:extLst>
        </c:ser>
        <c:ser>
          <c:idx val="10"/>
          <c:order val="8"/>
          <c:tx>
            <c:strRef>
              <c:f>Comparison!$A$129</c:f>
              <c:strCache>
                <c:ptCount val="1"/>
                <c:pt idx="0">
                  <c:v>1/27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Comparison!$C$129:$E$129</c:f>
              <c:numCache>
                <c:formatCode>0.0</c:formatCode>
                <c:ptCount val="3"/>
                <c:pt idx="0">
                  <c:v>7.583333333333333</c:v>
                </c:pt>
                <c:pt idx="1">
                  <c:v>8.2083333333333339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99-4EAD-B5A3-714E91525B62}"/>
            </c:ext>
          </c:extLst>
        </c:ser>
        <c:ser>
          <c:idx val="8"/>
          <c:order val="9"/>
          <c:tx>
            <c:strRef>
              <c:f>Comparison!$A$130</c:f>
              <c:strCache>
                <c:ptCount val="1"/>
                <c:pt idx="0">
                  <c:v>1/30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Comparison!$C$130:$E$130</c:f>
              <c:numCache>
                <c:formatCode>0.0</c:formatCode>
                <c:ptCount val="3"/>
                <c:pt idx="0">
                  <c:v>7.666666666666667</c:v>
                </c:pt>
                <c:pt idx="1">
                  <c:v>7.833333333333333</c:v>
                </c:pt>
                <c:pt idx="2">
                  <c:v>11.583333333333334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99-4EAD-B5A3-714E91525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4527"/>
        <c:axId val="1"/>
      </c:lineChart>
      <c:catAx>
        <c:axId val="70564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78891644907658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523877533732812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452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11985804115918"/>
          <c:y val="0.23580282785414891"/>
          <c:w val="0.13245463097681728"/>
          <c:h val="0.593768566524302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February 2007</a:t>
            </a:r>
          </a:p>
        </c:rich>
      </c:tx>
      <c:layout>
        <c:manualLayout>
          <c:xMode val="edge"/>
          <c:yMode val="edge"/>
          <c:x val="0.39670724858835171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2985579121433"/>
          <c:y val="0.21591584237247372"/>
          <c:w val="0.65787285390901662"/>
          <c:h val="0.619337547857885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Comparison!$A$131</c:f>
              <c:strCache>
                <c:ptCount val="1"/>
                <c:pt idx="0">
                  <c:v>2/2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Comparison!$C$131:$E$131</c:f>
              <c:numCache>
                <c:formatCode>0.0</c:formatCode>
                <c:ptCount val="3"/>
                <c:pt idx="0">
                  <c:v>10.958333333333334</c:v>
                </c:pt>
                <c:pt idx="1">
                  <c:v>13.291666666666666</c:v>
                </c:pt>
                <c:pt idx="2">
                  <c:v>12.458333333333334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23B-8E5C-06552E1EF955}"/>
            </c:ext>
          </c:extLst>
        </c:ser>
        <c:ser>
          <c:idx val="1"/>
          <c:order val="1"/>
          <c:tx>
            <c:strRef>
              <c:f>Comparison!$A$132</c:f>
              <c:strCache>
                <c:ptCount val="1"/>
                <c:pt idx="0">
                  <c:v>2/5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Comparison!$C$132:$E$132</c:f>
              <c:numCache>
                <c:formatCode>0.0</c:formatCode>
                <c:ptCount val="3"/>
                <c:pt idx="0">
                  <c:v>7.208333333333333</c:v>
                </c:pt>
                <c:pt idx="1">
                  <c:v>8.625</c:v>
                </c:pt>
                <c:pt idx="2">
                  <c:v>8.6666666666666661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4-423B-8E5C-06552E1EF955}"/>
            </c:ext>
          </c:extLst>
        </c:ser>
        <c:ser>
          <c:idx val="2"/>
          <c:order val="2"/>
          <c:tx>
            <c:strRef>
              <c:f>Comparison!$A$133</c:f>
              <c:strCache>
                <c:ptCount val="1"/>
                <c:pt idx="0">
                  <c:v>2/8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Comparison!$C$133:$E$133</c:f>
              <c:numCache>
                <c:formatCode>0.0</c:formatCode>
                <c:ptCount val="3"/>
                <c:pt idx="0">
                  <c:v>13.416666666666666</c:v>
                </c:pt>
                <c:pt idx="2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44-423B-8E5C-06552E1EF955}"/>
            </c:ext>
          </c:extLst>
        </c:ser>
        <c:ser>
          <c:idx val="3"/>
          <c:order val="3"/>
          <c:tx>
            <c:strRef>
              <c:f>Comparison!$A$134</c:f>
              <c:strCache>
                <c:ptCount val="1"/>
                <c:pt idx="0">
                  <c:v>2/11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Comparison!$C$134:$E$134</c:f>
              <c:numCache>
                <c:formatCode>0.0</c:formatCode>
                <c:ptCount val="3"/>
                <c:pt idx="0">
                  <c:v>16.166666666666668</c:v>
                </c:pt>
                <c:pt idx="2">
                  <c:v>14.541666666666666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44-423B-8E5C-06552E1EF955}"/>
            </c:ext>
          </c:extLst>
        </c:ser>
        <c:ser>
          <c:idx val="4"/>
          <c:order val="4"/>
          <c:tx>
            <c:strRef>
              <c:f>Comparison!$A$135</c:f>
              <c:strCache>
                <c:ptCount val="1"/>
                <c:pt idx="0">
                  <c:v>2/14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Comparison!$C$135:$E$135</c:f>
              <c:numCache>
                <c:formatCode>0.0</c:formatCode>
                <c:ptCount val="3"/>
                <c:pt idx="0">
                  <c:v>6.916666666666667</c:v>
                </c:pt>
                <c:pt idx="1">
                  <c:v>8.125</c:v>
                </c:pt>
                <c:pt idx="2">
                  <c:v>7.166666666666667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44-423B-8E5C-06552E1EF955}"/>
            </c:ext>
          </c:extLst>
        </c:ser>
        <c:ser>
          <c:idx val="5"/>
          <c:order val="5"/>
          <c:tx>
            <c:strRef>
              <c:f>Comparison!$A$136</c:f>
              <c:strCache>
                <c:ptCount val="1"/>
                <c:pt idx="0">
                  <c:v>2/17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Comparison!$C$136:$E$136</c:f>
              <c:numCache>
                <c:formatCode>0.0</c:formatCode>
                <c:ptCount val="3"/>
                <c:pt idx="0">
                  <c:v>15.333333333333334</c:v>
                </c:pt>
                <c:pt idx="1">
                  <c:v>17.416666666666668</c:v>
                </c:pt>
                <c:pt idx="2">
                  <c:v>19.208333333333332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44-423B-8E5C-06552E1EF955}"/>
            </c:ext>
          </c:extLst>
        </c:ser>
        <c:ser>
          <c:idx val="7"/>
          <c:order val="6"/>
          <c:tx>
            <c:strRef>
              <c:f>Comparison!$A$137</c:f>
              <c:strCache>
                <c:ptCount val="1"/>
                <c:pt idx="0">
                  <c:v>2/20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Comparison!$C$137:$E$137</c:f>
              <c:numCache>
                <c:formatCode>0.0</c:formatCode>
                <c:ptCount val="3"/>
                <c:pt idx="0">
                  <c:v>9.7083333333333339</c:v>
                </c:pt>
                <c:pt idx="1">
                  <c:v>14.25</c:v>
                </c:pt>
                <c:pt idx="2">
                  <c:v>11.041666666666666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44-423B-8E5C-06552E1EF955}"/>
            </c:ext>
          </c:extLst>
        </c:ser>
        <c:ser>
          <c:idx val="9"/>
          <c:order val="7"/>
          <c:tx>
            <c:strRef>
              <c:f>Comparison!$A$138</c:f>
              <c:strCache>
                <c:ptCount val="1"/>
                <c:pt idx="0">
                  <c:v>2/23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Comparison!$C$138:$E$138</c:f>
              <c:numCache>
                <c:formatCode>0.0</c:formatCode>
                <c:ptCount val="3"/>
                <c:pt idx="0">
                  <c:v>10.708333333333334</c:v>
                </c:pt>
                <c:pt idx="1">
                  <c:v>10.791666666666666</c:v>
                </c:pt>
                <c:pt idx="2">
                  <c:v>9.1666666666666661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44-423B-8E5C-06552E1EF955}"/>
            </c:ext>
          </c:extLst>
        </c:ser>
        <c:ser>
          <c:idx val="10"/>
          <c:order val="8"/>
          <c:tx>
            <c:strRef>
              <c:f>Comparison!$A$139</c:f>
              <c:strCache>
                <c:ptCount val="1"/>
                <c:pt idx="0">
                  <c:v>2/26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Comparison!$C$139:$E$139</c:f>
              <c:numCache>
                <c:formatCode>0.0</c:formatCode>
                <c:ptCount val="3"/>
                <c:pt idx="0">
                  <c:v>8.125</c:v>
                </c:pt>
                <c:pt idx="1">
                  <c:v>10.041666666666666</c:v>
                </c:pt>
                <c:pt idx="2">
                  <c:v>8.2916666666666661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944-423B-8E5C-06552E1EF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2863"/>
        <c:axId val="1"/>
      </c:lineChart>
      <c:catAx>
        <c:axId val="7056428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72502657806872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488309298535721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286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39111577377478"/>
          <c:y val="0.22727983407628813"/>
          <c:w val="0.12892985579121433"/>
          <c:h val="0.59945056237620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March 2007</a:t>
            </a:r>
          </a:p>
        </c:rich>
      </c:tx>
      <c:layout>
        <c:manualLayout>
          <c:xMode val="edge"/>
          <c:yMode val="edge"/>
          <c:x val="0.39605277087712426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1715053506541"/>
          <c:y val="0.21591584237247372"/>
          <c:w val="0.65843773158321917"/>
          <c:h val="0.6193375478578852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Comparison!$A$140</c:f>
              <c:strCache>
                <c:ptCount val="1"/>
                <c:pt idx="0">
                  <c:v>3/1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Comparison!$C$140:$E$140</c:f>
              <c:numCache>
                <c:formatCode>0.0</c:formatCode>
                <c:ptCount val="3"/>
                <c:pt idx="0">
                  <c:v>15.541666666666666</c:v>
                </c:pt>
                <c:pt idx="1">
                  <c:v>16.708333333333332</c:v>
                </c:pt>
                <c:pt idx="2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A69-91BB-C91ABFE8C8D0}"/>
            </c:ext>
          </c:extLst>
        </c:ser>
        <c:ser>
          <c:idx val="1"/>
          <c:order val="1"/>
          <c:tx>
            <c:strRef>
              <c:f>Comparison!$A$141</c:f>
              <c:strCache>
                <c:ptCount val="1"/>
                <c:pt idx="0">
                  <c:v>3/4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Comparison!$C$141:$E$141</c:f>
              <c:numCache>
                <c:formatCode>0.0</c:formatCode>
                <c:ptCount val="3"/>
                <c:pt idx="0">
                  <c:v>8.125</c:v>
                </c:pt>
                <c:pt idx="1">
                  <c:v>9.5833333333333339</c:v>
                </c:pt>
                <c:pt idx="2">
                  <c:v>11.291666666666666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A-4A69-91BB-C91ABFE8C8D0}"/>
            </c:ext>
          </c:extLst>
        </c:ser>
        <c:ser>
          <c:idx val="2"/>
          <c:order val="2"/>
          <c:tx>
            <c:strRef>
              <c:f>Comparison!$A$142</c:f>
              <c:strCache>
                <c:ptCount val="1"/>
                <c:pt idx="0">
                  <c:v>3/7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Comparison!$C$142:$E$142</c:f>
              <c:numCache>
                <c:formatCode>0.0</c:formatCode>
                <c:ptCount val="3"/>
                <c:pt idx="0">
                  <c:v>18.458333333333332</c:v>
                </c:pt>
                <c:pt idx="2">
                  <c:v>18.583333333333332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A-4A69-91BB-C91ABFE8C8D0}"/>
            </c:ext>
          </c:extLst>
        </c:ser>
        <c:ser>
          <c:idx val="3"/>
          <c:order val="3"/>
          <c:tx>
            <c:strRef>
              <c:f>Comparison!$A$143</c:f>
              <c:strCache>
                <c:ptCount val="1"/>
                <c:pt idx="0">
                  <c:v>3/10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Comparison!$C$143:$E$143</c:f>
              <c:numCache>
                <c:formatCode>0.0</c:formatCode>
                <c:ptCount val="3"/>
                <c:pt idx="0">
                  <c:v>16.833333333333332</c:v>
                </c:pt>
                <c:pt idx="1">
                  <c:v>17.208333333333332</c:v>
                </c:pt>
                <c:pt idx="2">
                  <c:v>15.625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A-4A69-91BB-C91ABFE8C8D0}"/>
            </c:ext>
          </c:extLst>
        </c:ser>
        <c:ser>
          <c:idx val="4"/>
          <c:order val="4"/>
          <c:tx>
            <c:strRef>
              <c:f>Comparison!$A$144</c:f>
              <c:strCache>
                <c:ptCount val="1"/>
                <c:pt idx="0">
                  <c:v>3/13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Comparison!$C$144:$E$144</c:f>
              <c:numCache>
                <c:formatCode>0.0</c:formatCode>
                <c:ptCount val="3"/>
                <c:pt idx="0">
                  <c:v>15.875</c:v>
                </c:pt>
                <c:pt idx="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FA-4A69-91BB-C91ABFE8C8D0}"/>
            </c:ext>
          </c:extLst>
        </c:ser>
        <c:ser>
          <c:idx val="5"/>
          <c:order val="5"/>
          <c:tx>
            <c:strRef>
              <c:f>Comparison!$A$145</c:f>
              <c:strCache>
                <c:ptCount val="1"/>
                <c:pt idx="0">
                  <c:v>3/16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Comparison!$C$145:$E$145</c:f>
              <c:numCache>
                <c:formatCode>0.0</c:formatCode>
                <c:ptCount val="3"/>
                <c:pt idx="0">
                  <c:v>11.833333333333334</c:v>
                </c:pt>
                <c:pt idx="1">
                  <c:v>11.166666666666666</c:v>
                </c:pt>
                <c:pt idx="2">
                  <c:v>11.083333333333334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FA-4A69-91BB-C91ABFE8C8D0}"/>
            </c:ext>
          </c:extLst>
        </c:ser>
        <c:ser>
          <c:idx val="7"/>
          <c:order val="6"/>
          <c:tx>
            <c:strRef>
              <c:f>Comparison!$A$146</c:f>
              <c:strCache>
                <c:ptCount val="1"/>
                <c:pt idx="0">
                  <c:v>3/19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Comparison!$C$146:$E$146</c:f>
              <c:numCache>
                <c:formatCode>0.0</c:formatCode>
                <c:ptCount val="3"/>
                <c:pt idx="0">
                  <c:v>13.541666666666666</c:v>
                </c:pt>
                <c:pt idx="1">
                  <c:v>12.625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FA-4A69-91BB-C91ABFE8C8D0}"/>
            </c:ext>
          </c:extLst>
        </c:ser>
        <c:ser>
          <c:idx val="9"/>
          <c:order val="7"/>
          <c:tx>
            <c:strRef>
              <c:f>Comparison!$A$147</c:f>
              <c:strCache>
                <c:ptCount val="1"/>
                <c:pt idx="0">
                  <c:v>3/22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Comparison!$C$147:$E$147</c:f>
              <c:numCache>
                <c:formatCode>0.0</c:formatCode>
                <c:ptCount val="3"/>
                <c:pt idx="0">
                  <c:v>11.666666666666666</c:v>
                </c:pt>
                <c:pt idx="1">
                  <c:v>11.583333333333334</c:v>
                </c:pt>
                <c:pt idx="2">
                  <c:v>11.666666666666666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2FA-4A69-91BB-C91ABFE8C8D0}"/>
            </c:ext>
          </c:extLst>
        </c:ser>
        <c:ser>
          <c:idx val="10"/>
          <c:order val="8"/>
          <c:tx>
            <c:strRef>
              <c:f>Comparison!$A$148</c:f>
              <c:strCache>
                <c:ptCount val="1"/>
                <c:pt idx="0">
                  <c:v>3/25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Comparison!$C$148:$E$148</c:f>
              <c:numCache>
                <c:formatCode>0.0</c:formatCode>
                <c:ptCount val="3"/>
                <c:pt idx="0">
                  <c:v>11.916666666666666</c:v>
                </c:pt>
                <c:pt idx="1">
                  <c:v>13.041666666666666</c:v>
                </c:pt>
                <c:pt idx="2">
                  <c:v>13.208333333333334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FA-4A69-91BB-C91ABFE8C8D0}"/>
            </c:ext>
          </c:extLst>
        </c:ser>
        <c:ser>
          <c:idx val="8"/>
          <c:order val="9"/>
          <c:tx>
            <c:strRef>
              <c:f>Comparison!$A$149</c:f>
              <c:strCache>
                <c:ptCount val="1"/>
                <c:pt idx="0">
                  <c:v>3/28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Comparison!$C$149:$E$149</c:f>
              <c:numCache>
                <c:formatCode>0.0</c:formatCode>
                <c:ptCount val="3"/>
                <c:pt idx="0">
                  <c:v>10.916666666666666</c:v>
                </c:pt>
                <c:pt idx="1">
                  <c:v>11.291666666666666</c:v>
                </c:pt>
                <c:pt idx="2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FA-4A69-91BB-C91ABFE8C8D0}"/>
            </c:ext>
          </c:extLst>
        </c:ser>
        <c:ser>
          <c:idx val="6"/>
          <c:order val="10"/>
          <c:tx>
            <c:strRef>
              <c:f>Comparison!$A$150</c:f>
              <c:strCache>
                <c:ptCount val="1"/>
                <c:pt idx="0">
                  <c:v>3/31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Comparison!$C$150:$E$150</c:f>
              <c:numCache>
                <c:formatCode>0.0</c:formatCode>
                <c:ptCount val="3"/>
                <c:pt idx="0">
                  <c:v>20.291666666666668</c:v>
                </c:pt>
                <c:pt idx="1">
                  <c:v>20.666666666666668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FA-4A69-91BB-C91ABFE8C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9103"/>
        <c:axId val="1"/>
      </c:lineChart>
      <c:catAx>
        <c:axId val="7056491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00782808618199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4528584225109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910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31169835657959"/>
          <c:y val="0.23296182992819534"/>
          <c:w val="0.12871715053506541"/>
          <c:h val="0.599450562376209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April 2007</a:t>
            </a:r>
          </a:p>
        </c:rich>
      </c:tx>
      <c:layout>
        <c:manualLayout>
          <c:xMode val="edge"/>
          <c:yMode val="edge"/>
          <c:x val="0.39738518804753897"/>
          <c:y val="4.00014085084870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44074165148969"/>
          <c:y val="0.22286499026157058"/>
          <c:w val="0.66176128422792646"/>
          <c:h val="0.6143073449517650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Comparison!$A$151</c:f>
              <c:strCache>
                <c:ptCount val="1"/>
                <c:pt idx="0">
                  <c:v>4/3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Comparison!$C$151:$E$151</c:f>
              <c:numCache>
                <c:formatCode>0.0</c:formatCode>
                <c:ptCount val="3"/>
                <c:pt idx="0">
                  <c:v>9.0416666666666661</c:v>
                </c:pt>
                <c:pt idx="1">
                  <c:v>9.375</c:v>
                </c:pt>
                <c:pt idx="2">
                  <c:v>9.2083333333333339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7-42D3-BBAD-2B1E5699D9A6}"/>
            </c:ext>
          </c:extLst>
        </c:ser>
        <c:ser>
          <c:idx val="1"/>
          <c:order val="1"/>
          <c:tx>
            <c:strRef>
              <c:f>Comparison!$A$152</c:f>
              <c:strCache>
                <c:ptCount val="1"/>
                <c:pt idx="0">
                  <c:v>4/6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Comparison!$C$152:$E$152</c:f>
              <c:numCache>
                <c:formatCode>0.0</c:formatCode>
                <c:ptCount val="3"/>
                <c:pt idx="1">
                  <c:v>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7-42D3-BBAD-2B1E5699D9A6}"/>
            </c:ext>
          </c:extLst>
        </c:ser>
        <c:ser>
          <c:idx val="2"/>
          <c:order val="2"/>
          <c:tx>
            <c:strRef>
              <c:f>Comparison!$A$153</c:f>
              <c:strCache>
                <c:ptCount val="1"/>
                <c:pt idx="0">
                  <c:v>4/9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Comparison!$C$153:$E$153</c:f>
              <c:numCache>
                <c:formatCode>0.0</c:formatCode>
                <c:ptCount val="3"/>
                <c:pt idx="1">
                  <c:v>12.708333333333334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7-42D3-BBAD-2B1E5699D9A6}"/>
            </c:ext>
          </c:extLst>
        </c:ser>
        <c:ser>
          <c:idx val="3"/>
          <c:order val="3"/>
          <c:tx>
            <c:strRef>
              <c:f>Comparison!$A$154</c:f>
              <c:strCache>
                <c:ptCount val="1"/>
                <c:pt idx="0">
                  <c:v>4/12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Comparison!$C$154:$E$154</c:f>
              <c:numCache>
                <c:formatCode>0.0</c:formatCode>
                <c:ptCount val="3"/>
                <c:pt idx="0">
                  <c:v>7.625</c:v>
                </c:pt>
                <c:pt idx="1">
                  <c:v>7.083333333333333</c:v>
                </c:pt>
                <c:pt idx="2">
                  <c:v>9.3333333333333339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7-42D3-BBAD-2B1E5699D9A6}"/>
            </c:ext>
          </c:extLst>
        </c:ser>
        <c:ser>
          <c:idx val="4"/>
          <c:order val="4"/>
          <c:tx>
            <c:strRef>
              <c:f>Comparison!$A$155</c:f>
              <c:strCache>
                <c:ptCount val="1"/>
                <c:pt idx="0">
                  <c:v>4/15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Comparison!$C$155:$E$155</c:f>
              <c:numCache>
                <c:formatCode>0.0</c:formatCode>
                <c:ptCount val="3"/>
                <c:pt idx="0">
                  <c:v>7.333333333333333</c:v>
                </c:pt>
                <c:pt idx="1">
                  <c:v>7.333333333333333</c:v>
                </c:pt>
                <c:pt idx="2">
                  <c:v>7.208333333333333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7-42D3-BBAD-2B1E5699D9A6}"/>
            </c:ext>
          </c:extLst>
        </c:ser>
        <c:ser>
          <c:idx val="5"/>
          <c:order val="5"/>
          <c:tx>
            <c:strRef>
              <c:f>Comparison!$A$156</c:f>
              <c:strCache>
                <c:ptCount val="1"/>
                <c:pt idx="0">
                  <c:v>4/18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Comparison!$C$156:$E$156</c:f>
              <c:numCache>
                <c:formatCode>0.0</c:formatCode>
                <c:ptCount val="3"/>
                <c:pt idx="0">
                  <c:v>12.791666666666666</c:v>
                </c:pt>
                <c:pt idx="1">
                  <c:v>12.875</c:v>
                </c:pt>
                <c:pt idx="2">
                  <c:v>12.041666666666666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7-42D3-BBAD-2B1E5699D9A6}"/>
            </c:ext>
          </c:extLst>
        </c:ser>
        <c:ser>
          <c:idx val="7"/>
          <c:order val="6"/>
          <c:tx>
            <c:strRef>
              <c:f>Comparison!$A$157</c:f>
              <c:strCache>
                <c:ptCount val="1"/>
                <c:pt idx="0">
                  <c:v>4/21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Comparison!$C$157:$E$157</c:f>
              <c:numCache>
                <c:formatCode>0.0</c:formatCode>
                <c:ptCount val="3"/>
                <c:pt idx="0">
                  <c:v>16.458333333333332</c:v>
                </c:pt>
                <c:pt idx="1">
                  <c:v>15.5</c:v>
                </c:pt>
                <c:pt idx="2">
                  <c:v>15.375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7-42D3-BBAD-2B1E5699D9A6}"/>
            </c:ext>
          </c:extLst>
        </c:ser>
        <c:ser>
          <c:idx val="9"/>
          <c:order val="7"/>
          <c:tx>
            <c:strRef>
              <c:f>Comparison!$A$158</c:f>
              <c:strCache>
                <c:ptCount val="1"/>
                <c:pt idx="0">
                  <c:v>4/24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Comparison!$C$158:$E$158</c:f>
              <c:numCache>
                <c:formatCode>0.0</c:formatCode>
                <c:ptCount val="3"/>
                <c:pt idx="0">
                  <c:v>14.375</c:v>
                </c:pt>
                <c:pt idx="1">
                  <c:v>14.75</c:v>
                </c:pt>
                <c:pt idx="2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7-42D3-BBAD-2B1E5699D9A6}"/>
            </c:ext>
          </c:extLst>
        </c:ser>
        <c:ser>
          <c:idx val="10"/>
          <c:order val="8"/>
          <c:tx>
            <c:strRef>
              <c:f>Comparison!$A$159</c:f>
              <c:strCache>
                <c:ptCount val="1"/>
                <c:pt idx="0">
                  <c:v>4/27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Comparison!$C$159:$E$159</c:f>
              <c:numCache>
                <c:formatCode>0.0</c:formatCode>
                <c:ptCount val="3"/>
                <c:pt idx="0">
                  <c:v>8</c:v>
                </c:pt>
                <c:pt idx="1">
                  <c:v>7.666666666666667</c:v>
                </c:pt>
                <c:pt idx="2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7-42D3-BBAD-2B1E5699D9A6}"/>
            </c:ext>
          </c:extLst>
        </c:ser>
        <c:ser>
          <c:idx val="8"/>
          <c:order val="9"/>
          <c:tx>
            <c:strRef>
              <c:f>Comparison!$A$160</c:f>
              <c:strCache>
                <c:ptCount val="1"/>
                <c:pt idx="0">
                  <c:v>4/30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Comparison!$C$160:$E$160</c:f>
              <c:numCache>
                <c:formatCode>0.0</c:formatCode>
                <c:ptCount val="3"/>
                <c:pt idx="0">
                  <c:v>10.375</c:v>
                </c:pt>
                <c:pt idx="1">
                  <c:v>11.083333333333334</c:v>
                </c:pt>
                <c:pt idx="2">
                  <c:v>10.708333333333334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7-42D3-BBAD-2B1E5699D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8287"/>
        <c:axId val="1"/>
      </c:lineChart>
      <c:catAx>
        <c:axId val="705638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51111423367883"/>
              <c:y val="0.91717515223030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705050646985404E-2"/>
              <c:y val="0.4714451717071685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828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582256494296436"/>
          <c:y val="0.2314367206562464"/>
          <c:w val="0.12644074165148969"/>
          <c:h val="0.594306640697521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May 2007</a:t>
            </a:r>
          </a:p>
        </c:rich>
      </c:tx>
      <c:layout>
        <c:manualLayout>
          <c:xMode val="edge"/>
          <c:yMode val="edge"/>
          <c:x val="0.39601907626808786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2381879261669"/>
          <c:y val="0.22507812652610681"/>
          <c:w val="0.65725855094913754"/>
          <c:h val="0.61255439497611353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Comparison!$A$161</c:f>
              <c:strCache>
                <c:ptCount val="1"/>
                <c:pt idx="0">
                  <c:v>5/3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Comparison!$C$161:$E$161</c:f>
              <c:numCache>
                <c:formatCode>0.0</c:formatCode>
                <c:ptCount val="3"/>
                <c:pt idx="0">
                  <c:v>20.708333333333332</c:v>
                </c:pt>
                <c:pt idx="1">
                  <c:v>21.166666666666668</c:v>
                </c:pt>
                <c:pt idx="2">
                  <c:v>19.875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3-4364-A253-0342BEDEF59D}"/>
            </c:ext>
          </c:extLst>
        </c:ser>
        <c:ser>
          <c:idx val="1"/>
          <c:order val="1"/>
          <c:tx>
            <c:strRef>
              <c:f>Comparison!$A$162</c:f>
              <c:strCache>
                <c:ptCount val="1"/>
                <c:pt idx="0">
                  <c:v>5/6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Comparison!$C$162:$E$162</c:f>
              <c:numCache>
                <c:formatCode>0.0</c:formatCode>
                <c:ptCount val="3"/>
                <c:pt idx="0">
                  <c:v>12.416666666666666</c:v>
                </c:pt>
                <c:pt idx="1">
                  <c:v>12.708333333333334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3-4364-A253-0342BEDEF59D}"/>
            </c:ext>
          </c:extLst>
        </c:ser>
        <c:ser>
          <c:idx val="2"/>
          <c:order val="2"/>
          <c:tx>
            <c:strRef>
              <c:f>Comparison!$A$163</c:f>
              <c:strCache>
                <c:ptCount val="1"/>
                <c:pt idx="0">
                  <c:v>5/9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Comparison!$C$163:$E$163</c:f>
              <c:numCache>
                <c:formatCode>0.0</c:formatCode>
                <c:ptCount val="3"/>
                <c:pt idx="0">
                  <c:v>23.875</c:v>
                </c:pt>
                <c:pt idx="1">
                  <c:v>23.458333333333332</c:v>
                </c:pt>
                <c:pt idx="2">
                  <c:v>24.125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3-4364-A253-0342BEDEF59D}"/>
            </c:ext>
          </c:extLst>
        </c:ser>
        <c:ser>
          <c:idx val="3"/>
          <c:order val="3"/>
          <c:tx>
            <c:strRef>
              <c:f>Comparison!$A$164</c:f>
              <c:strCache>
                <c:ptCount val="1"/>
                <c:pt idx="0">
                  <c:v>5/12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Comparison!$C$164:$E$164</c:f>
              <c:numCache>
                <c:formatCode>0.0</c:formatCode>
                <c:ptCount val="3"/>
                <c:pt idx="0">
                  <c:v>14.666666666666666</c:v>
                </c:pt>
                <c:pt idx="1">
                  <c:v>14</c:v>
                </c:pt>
                <c:pt idx="2">
                  <c:v>13.708333333333334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3-4364-A253-0342BEDEF59D}"/>
            </c:ext>
          </c:extLst>
        </c:ser>
        <c:ser>
          <c:idx val="4"/>
          <c:order val="4"/>
          <c:tx>
            <c:strRef>
              <c:f>Comparison!$A$165</c:f>
              <c:strCache>
                <c:ptCount val="1"/>
                <c:pt idx="0">
                  <c:v>5/15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Comparison!$C$165:$E$165</c:f>
              <c:numCache>
                <c:formatCode>0.0</c:formatCode>
                <c:ptCount val="3"/>
                <c:pt idx="1">
                  <c:v>26.083333333333332</c:v>
                </c:pt>
                <c:pt idx="2">
                  <c:v>24.916666666666668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53-4364-A253-0342BEDEF59D}"/>
            </c:ext>
          </c:extLst>
        </c:ser>
        <c:ser>
          <c:idx val="5"/>
          <c:order val="5"/>
          <c:tx>
            <c:strRef>
              <c:f>Comparison!$A$166</c:f>
              <c:strCache>
                <c:ptCount val="1"/>
                <c:pt idx="0">
                  <c:v>5/18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Comparison!$C$166:$E$166</c:f>
              <c:numCache>
                <c:formatCode>0.0</c:formatCode>
                <c:ptCount val="3"/>
                <c:pt idx="0">
                  <c:v>6.541666666666667</c:v>
                </c:pt>
                <c:pt idx="1">
                  <c:v>6.416666666666667</c:v>
                </c:pt>
                <c:pt idx="2">
                  <c:v>6.208333333333333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53-4364-A253-0342BEDEF59D}"/>
            </c:ext>
          </c:extLst>
        </c:ser>
        <c:ser>
          <c:idx val="7"/>
          <c:order val="6"/>
          <c:tx>
            <c:strRef>
              <c:f>Comparison!$A$167</c:f>
              <c:strCache>
                <c:ptCount val="1"/>
                <c:pt idx="0">
                  <c:v>5/21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Comparison!$C$167:$E$167</c:f>
              <c:numCache>
                <c:formatCode>0.0</c:formatCode>
                <c:ptCount val="3"/>
                <c:pt idx="0">
                  <c:v>15.416666666666666</c:v>
                </c:pt>
                <c:pt idx="2">
                  <c:v>16.583333333333332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53-4364-A253-0342BEDEF59D}"/>
            </c:ext>
          </c:extLst>
        </c:ser>
        <c:ser>
          <c:idx val="9"/>
          <c:order val="7"/>
          <c:tx>
            <c:strRef>
              <c:f>Comparison!$A$168</c:f>
              <c:strCache>
                <c:ptCount val="1"/>
                <c:pt idx="0">
                  <c:v>5/24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Comparison!$C$168:$E$168</c:f>
              <c:numCache>
                <c:formatCode>0.0</c:formatCode>
                <c:ptCount val="3"/>
                <c:pt idx="0">
                  <c:v>25.75</c:v>
                </c:pt>
                <c:pt idx="1">
                  <c:v>25.083333333333332</c:v>
                </c:pt>
                <c:pt idx="2">
                  <c:v>26.583333333333332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53-4364-A253-0342BEDEF59D}"/>
            </c:ext>
          </c:extLst>
        </c:ser>
        <c:ser>
          <c:idx val="10"/>
          <c:order val="8"/>
          <c:tx>
            <c:strRef>
              <c:f>Comparison!$A$169</c:f>
              <c:strCache>
                <c:ptCount val="1"/>
                <c:pt idx="0">
                  <c:v>5/27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Comparison!$C$169:$E$169</c:f>
              <c:numCache>
                <c:formatCode>0.0</c:formatCode>
                <c:ptCount val="3"/>
                <c:pt idx="0">
                  <c:v>30</c:v>
                </c:pt>
                <c:pt idx="1">
                  <c:v>30.583333333333332</c:v>
                </c:pt>
                <c:pt idx="2">
                  <c:v>30.083333333333332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53-4364-A253-0342BEDEF59D}"/>
            </c:ext>
          </c:extLst>
        </c:ser>
        <c:ser>
          <c:idx val="8"/>
          <c:order val="9"/>
          <c:tx>
            <c:strRef>
              <c:f>Comparison!$A$170</c:f>
              <c:strCache>
                <c:ptCount val="1"/>
                <c:pt idx="0">
                  <c:v>5/30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Comparison!$C$170:$E$170</c:f>
              <c:numCache>
                <c:formatCode>0.0</c:formatCode>
                <c:ptCount val="3"/>
                <c:pt idx="1">
                  <c:v>31.875</c:v>
                </c:pt>
                <c:pt idx="2">
                  <c:v>33.166666666666664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53-4364-A253-0342BEDEF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4943"/>
        <c:axId val="1"/>
      </c:lineChart>
      <c:catAx>
        <c:axId val="7056449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428982733601235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967348383264936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4943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862863209712724"/>
          <c:y val="0.23647448736287172"/>
          <c:w val="0.12978776449122209"/>
          <c:h val="0.59545985372096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June 2007</a:t>
            </a:r>
          </a:p>
        </c:rich>
      </c:tx>
      <c:layout>
        <c:manualLayout>
          <c:xMode val="edge"/>
          <c:yMode val="edge"/>
          <c:x val="0.39570821004324158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8758231518664"/>
          <c:y val="0.22507812652610681"/>
          <c:w val="0.66061747199687626"/>
          <c:h val="0.61255439497611353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Comparison!$A$171</c:f>
              <c:strCache>
                <c:ptCount val="1"/>
                <c:pt idx="0">
                  <c:v>6/2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Comparison!$C$171:$E$171</c:f>
              <c:numCache>
                <c:formatCode>0.0</c:formatCode>
                <c:ptCount val="3"/>
                <c:pt idx="0">
                  <c:v>22.875</c:v>
                </c:pt>
                <c:pt idx="2">
                  <c:v>20.208333333333332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C-4E7E-ABA9-8142209829E0}"/>
            </c:ext>
          </c:extLst>
        </c:ser>
        <c:ser>
          <c:idx val="1"/>
          <c:order val="1"/>
          <c:tx>
            <c:strRef>
              <c:f>Comparison!$A$172</c:f>
              <c:strCache>
                <c:ptCount val="1"/>
                <c:pt idx="0">
                  <c:v>6/5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Comparison!$C$162:$E$162</c:f>
              <c:numCache>
                <c:formatCode>0.0</c:formatCode>
                <c:ptCount val="3"/>
                <c:pt idx="0">
                  <c:v>12.416666666666666</c:v>
                </c:pt>
                <c:pt idx="1">
                  <c:v>12.708333333333334</c:v>
                </c:pt>
                <c:pt idx="2">
                  <c:v>12.291666666666666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C-4E7E-ABA9-8142209829E0}"/>
            </c:ext>
          </c:extLst>
        </c:ser>
        <c:ser>
          <c:idx val="2"/>
          <c:order val="2"/>
          <c:tx>
            <c:strRef>
              <c:f>Comparison!$A$173</c:f>
              <c:strCache>
                <c:ptCount val="1"/>
                <c:pt idx="0">
                  <c:v>6/8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Comparison!$C$173:$E$173</c:f>
              <c:numCache>
                <c:formatCode>0.0</c:formatCode>
                <c:ptCount val="3"/>
                <c:pt idx="0">
                  <c:v>13.041666666666666</c:v>
                </c:pt>
                <c:pt idx="1">
                  <c:v>11.833333333333334</c:v>
                </c:pt>
                <c:pt idx="2">
                  <c:v>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3C-4E7E-ABA9-8142209829E0}"/>
            </c:ext>
          </c:extLst>
        </c:ser>
        <c:ser>
          <c:idx val="3"/>
          <c:order val="3"/>
          <c:tx>
            <c:strRef>
              <c:f>Comparison!$A$174</c:f>
              <c:strCache>
                <c:ptCount val="1"/>
                <c:pt idx="0">
                  <c:v>6/11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Comparison!$C$174:$E$174</c:f>
              <c:numCache>
                <c:formatCode>0.0</c:formatCode>
                <c:ptCount val="3"/>
                <c:pt idx="0">
                  <c:v>19.5</c:v>
                </c:pt>
                <c:pt idx="1">
                  <c:v>18.833333333333332</c:v>
                </c:pt>
                <c:pt idx="2">
                  <c:v>16.875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3C-4E7E-ABA9-8142209829E0}"/>
            </c:ext>
          </c:extLst>
        </c:ser>
        <c:ser>
          <c:idx val="4"/>
          <c:order val="4"/>
          <c:tx>
            <c:strRef>
              <c:f>Comparison!$A$175</c:f>
              <c:strCache>
                <c:ptCount val="1"/>
                <c:pt idx="0">
                  <c:v>6/14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Comparison!$C$175:$E$175</c:f>
              <c:numCache>
                <c:formatCode>0.0</c:formatCode>
                <c:ptCount val="3"/>
                <c:pt idx="0">
                  <c:v>24.208333333333332</c:v>
                </c:pt>
                <c:pt idx="1">
                  <c:v>23.5</c:v>
                </c:pt>
                <c:pt idx="2">
                  <c:v>23.583333333333332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3C-4E7E-ABA9-8142209829E0}"/>
            </c:ext>
          </c:extLst>
        </c:ser>
        <c:ser>
          <c:idx val="5"/>
          <c:order val="5"/>
          <c:tx>
            <c:strRef>
              <c:f>Comparison!$A$176</c:f>
              <c:strCache>
                <c:ptCount val="1"/>
                <c:pt idx="0">
                  <c:v>6/17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Comparison!$C$176:$E$176</c:f>
              <c:numCache>
                <c:formatCode>0.0</c:formatCode>
                <c:ptCount val="3"/>
                <c:pt idx="0">
                  <c:v>32.583333333333336</c:v>
                </c:pt>
                <c:pt idx="1">
                  <c:v>31.041666666666668</c:v>
                </c:pt>
                <c:pt idx="2">
                  <c:v>31.958333333333332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3C-4E7E-ABA9-8142209829E0}"/>
            </c:ext>
          </c:extLst>
        </c:ser>
        <c:ser>
          <c:idx val="7"/>
          <c:order val="6"/>
          <c:tx>
            <c:strRef>
              <c:f>Comparison!$A$177</c:f>
              <c:strCache>
                <c:ptCount val="1"/>
                <c:pt idx="0">
                  <c:v>6/20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Comparison!$C$177:$E$177</c:f>
              <c:numCache>
                <c:formatCode>0.0</c:formatCode>
                <c:ptCount val="3"/>
                <c:pt idx="0">
                  <c:v>9.5416666666666661</c:v>
                </c:pt>
                <c:pt idx="1">
                  <c:v>9.5833333333333339</c:v>
                </c:pt>
                <c:pt idx="2">
                  <c:v>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33C-4E7E-ABA9-8142209829E0}"/>
            </c:ext>
          </c:extLst>
        </c:ser>
        <c:ser>
          <c:idx val="9"/>
          <c:order val="7"/>
          <c:tx>
            <c:strRef>
              <c:f>Comparison!$A$178</c:f>
              <c:strCache>
                <c:ptCount val="1"/>
                <c:pt idx="0">
                  <c:v>6/23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Comparison!$C$178:$E$178</c:f>
              <c:numCache>
                <c:formatCode>0.0</c:formatCode>
                <c:ptCount val="3"/>
                <c:pt idx="0">
                  <c:v>22.458333333333332</c:v>
                </c:pt>
                <c:pt idx="1">
                  <c:v>22.291666666666668</c:v>
                </c:pt>
                <c:pt idx="2">
                  <c:v>22.625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3C-4E7E-ABA9-8142209829E0}"/>
            </c:ext>
          </c:extLst>
        </c:ser>
        <c:ser>
          <c:idx val="10"/>
          <c:order val="8"/>
          <c:tx>
            <c:strRef>
              <c:f>Comparison!$A$179</c:f>
              <c:strCache>
                <c:ptCount val="1"/>
                <c:pt idx="0">
                  <c:v>6/26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Comparison!$C$179:$E$179</c:f>
              <c:numCache>
                <c:formatCode>0.0</c:formatCode>
                <c:ptCount val="3"/>
                <c:pt idx="0">
                  <c:v>18.041666666666668</c:v>
                </c:pt>
                <c:pt idx="1">
                  <c:v>18.291666666666668</c:v>
                </c:pt>
                <c:pt idx="2">
                  <c:v>18.125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3C-4E7E-ABA9-8142209829E0}"/>
            </c:ext>
          </c:extLst>
        </c:ser>
        <c:ser>
          <c:idx val="8"/>
          <c:order val="9"/>
          <c:tx>
            <c:strRef>
              <c:f>Comparison!$A$180</c:f>
              <c:strCache>
                <c:ptCount val="1"/>
                <c:pt idx="0">
                  <c:v>6/29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Comparison!$C$180:$E$180</c:f>
              <c:numCache>
                <c:formatCode>0.0</c:formatCode>
                <c:ptCount val="3"/>
                <c:pt idx="1">
                  <c:v>15.25</c:v>
                </c:pt>
                <c:pt idx="2">
                  <c:v>15.291666666666666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33C-4E7E-ABA9-81422098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1615"/>
        <c:axId val="1"/>
      </c:lineChart>
      <c:catAx>
        <c:axId val="7056416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78891644907658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868194646522595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161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77554092836926"/>
          <c:y val="0.23647448736287172"/>
          <c:w val="0.12914326520239686"/>
          <c:h val="0.59545985372096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July 2007</a:t>
            </a:r>
          </a:p>
        </c:rich>
      </c:tx>
      <c:layout>
        <c:manualLayout>
          <c:xMode val="edge"/>
          <c:yMode val="edge"/>
          <c:x val="0.39670724858835171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27690892209617"/>
          <c:y val="0.22507812652610681"/>
          <c:w val="0.65952580077813472"/>
          <c:h val="0.61255439497611353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Comparison!$A$181</c:f>
              <c:strCache>
                <c:ptCount val="1"/>
                <c:pt idx="0">
                  <c:v>7/2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Comparison!$C$181:$E$181</c:f>
              <c:numCache>
                <c:formatCode>0.0</c:formatCode>
                <c:ptCount val="3"/>
                <c:pt idx="1">
                  <c:v>8.6666666666666661</c:v>
                </c:pt>
                <c:pt idx="2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7-4BB9-8D74-B5793272E206}"/>
            </c:ext>
          </c:extLst>
        </c:ser>
        <c:ser>
          <c:idx val="1"/>
          <c:order val="1"/>
          <c:tx>
            <c:strRef>
              <c:f>Comparison!$A$182</c:f>
              <c:strCache>
                <c:ptCount val="1"/>
                <c:pt idx="0">
                  <c:v>7/5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Comparison!$C$182:$E$182</c:f>
              <c:numCache>
                <c:formatCode>0.0</c:formatCode>
                <c:ptCount val="3"/>
                <c:pt idx="1">
                  <c:v>10.583333333333334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7-4BB9-8D74-B5793272E206}"/>
            </c:ext>
          </c:extLst>
        </c:ser>
        <c:ser>
          <c:idx val="2"/>
          <c:order val="2"/>
          <c:tx>
            <c:strRef>
              <c:f>Comparison!$A$183</c:f>
              <c:strCache>
                <c:ptCount val="1"/>
                <c:pt idx="0">
                  <c:v>7/8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Comparison!$C$183:$E$183</c:f>
              <c:numCache>
                <c:formatCode>0.0</c:formatCode>
                <c:ptCount val="3"/>
                <c:pt idx="1">
                  <c:v>23.625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7-4BB9-8D74-B5793272E206}"/>
            </c:ext>
          </c:extLst>
        </c:ser>
        <c:ser>
          <c:idx val="3"/>
          <c:order val="3"/>
          <c:tx>
            <c:strRef>
              <c:f>Comparison!$A$184</c:f>
              <c:strCache>
                <c:ptCount val="1"/>
                <c:pt idx="0">
                  <c:v>7/11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Comparison!$C$184:$E$184</c:f>
              <c:numCache>
                <c:formatCode>0.0</c:formatCode>
                <c:ptCount val="3"/>
                <c:pt idx="0">
                  <c:v>5.666666666666667</c:v>
                </c:pt>
                <c:pt idx="1">
                  <c:v>6.25</c:v>
                </c:pt>
                <c:pt idx="2">
                  <c:v>5.958333333333333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17-4BB9-8D74-B5793272E206}"/>
            </c:ext>
          </c:extLst>
        </c:ser>
        <c:ser>
          <c:idx val="4"/>
          <c:order val="4"/>
          <c:tx>
            <c:strRef>
              <c:f>Comparison!$A$185</c:f>
              <c:strCache>
                <c:ptCount val="1"/>
                <c:pt idx="0">
                  <c:v>7/14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Comparison!$C$185:$E$185</c:f>
              <c:numCache>
                <c:formatCode>0.0</c:formatCode>
                <c:ptCount val="3"/>
                <c:pt idx="0">
                  <c:v>14.208333333333334</c:v>
                </c:pt>
                <c:pt idx="1">
                  <c:v>14.75</c:v>
                </c:pt>
                <c:pt idx="2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17-4BB9-8D74-B5793272E206}"/>
            </c:ext>
          </c:extLst>
        </c:ser>
        <c:ser>
          <c:idx val="5"/>
          <c:order val="5"/>
          <c:tx>
            <c:strRef>
              <c:f>Comparison!$A$186</c:f>
              <c:strCache>
                <c:ptCount val="1"/>
                <c:pt idx="0">
                  <c:v>7/17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Comparison!$C$186:$E$186</c:f>
              <c:numCache>
                <c:formatCode>0.0</c:formatCode>
                <c:ptCount val="3"/>
                <c:pt idx="0">
                  <c:v>13.25</c:v>
                </c:pt>
                <c:pt idx="1">
                  <c:v>13.541666666666666</c:v>
                </c:pt>
                <c:pt idx="2">
                  <c:v>14.708333333333334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17-4BB9-8D74-B5793272E206}"/>
            </c:ext>
          </c:extLst>
        </c:ser>
        <c:ser>
          <c:idx val="7"/>
          <c:order val="6"/>
          <c:tx>
            <c:strRef>
              <c:f>Comparison!$A$187</c:f>
              <c:strCache>
                <c:ptCount val="1"/>
                <c:pt idx="0">
                  <c:v>7/20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Comparison!$C$187:$E$187</c:f>
              <c:numCache>
                <c:formatCode>0.0</c:formatCode>
                <c:ptCount val="3"/>
                <c:pt idx="0">
                  <c:v>8.9166666666666661</c:v>
                </c:pt>
                <c:pt idx="1">
                  <c:v>8.5416666666666661</c:v>
                </c:pt>
                <c:pt idx="2">
                  <c:v>8.4166666666666661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17-4BB9-8D74-B5793272E206}"/>
            </c:ext>
          </c:extLst>
        </c:ser>
        <c:ser>
          <c:idx val="9"/>
          <c:order val="7"/>
          <c:tx>
            <c:strRef>
              <c:f>Comparison!$A$188</c:f>
              <c:strCache>
                <c:ptCount val="1"/>
                <c:pt idx="0">
                  <c:v>7/23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Comparison!$C$188:$E$188</c:f>
              <c:numCache>
                <c:formatCode>0.0</c:formatCode>
                <c:ptCount val="3"/>
                <c:pt idx="1">
                  <c:v>18.125</c:v>
                </c:pt>
                <c:pt idx="2">
                  <c:v>16.833333333333332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17-4BB9-8D74-B5793272E206}"/>
            </c:ext>
          </c:extLst>
        </c:ser>
        <c:ser>
          <c:idx val="10"/>
          <c:order val="8"/>
          <c:tx>
            <c:strRef>
              <c:f>Comparison!$A$189</c:f>
              <c:strCache>
                <c:ptCount val="1"/>
                <c:pt idx="0">
                  <c:v>7/26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Comparison!$C$189:$E$189</c:f>
              <c:numCache>
                <c:formatCode>0.0</c:formatCode>
                <c:ptCount val="3"/>
                <c:pt idx="1">
                  <c:v>40.083333333333336</c:v>
                </c:pt>
                <c:pt idx="2">
                  <c:v>39.958333333333336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017-4BB9-8D74-B5793272E206}"/>
            </c:ext>
          </c:extLst>
        </c:ser>
        <c:ser>
          <c:idx val="8"/>
          <c:order val="9"/>
          <c:tx>
            <c:strRef>
              <c:f>Comparison!$A$190</c:f>
              <c:strCache>
                <c:ptCount val="1"/>
                <c:pt idx="0">
                  <c:v>7/29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Comparison!$C$190:$E$190</c:f>
              <c:numCache>
                <c:formatCode>0.0</c:formatCode>
                <c:ptCount val="3"/>
                <c:pt idx="0">
                  <c:v>20.166666666666668</c:v>
                </c:pt>
                <c:pt idx="1">
                  <c:v>19.208333333333332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017-4BB9-8D74-B5793272E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2447"/>
        <c:axId val="1"/>
      </c:lineChart>
      <c:catAx>
        <c:axId val="7056424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07207970895062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835362429417587E-2"/>
              <c:y val="0.47294897472574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244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34995638112942"/>
          <c:y val="0.23362539715368053"/>
          <c:w val="0.12066512144562364"/>
          <c:h val="0.59545985372096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August 2007</a:t>
            </a:r>
          </a:p>
        </c:rich>
      </c:tx>
      <c:layout>
        <c:manualLayout>
          <c:xMode val="edge"/>
          <c:yMode val="edge"/>
          <c:x val="0.39605277087712426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1671077775601"/>
          <c:y val="0.22792721673529806"/>
          <c:w val="0.66173817134052848"/>
          <c:h val="0.6097053047669223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Comparison!$A$191</c:f>
              <c:strCache>
                <c:ptCount val="1"/>
                <c:pt idx="0">
                  <c:v>8/1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Comparison!$C$191:$E$191</c:f>
              <c:numCache>
                <c:formatCode>0.0</c:formatCode>
                <c:ptCount val="3"/>
                <c:pt idx="0">
                  <c:v>35.291666666666664</c:v>
                </c:pt>
                <c:pt idx="2">
                  <c:v>32.375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F-4DC7-AD54-4B87B7D989DA}"/>
            </c:ext>
          </c:extLst>
        </c:ser>
        <c:ser>
          <c:idx val="1"/>
          <c:order val="1"/>
          <c:tx>
            <c:strRef>
              <c:f>Comparison!$A$192</c:f>
              <c:strCache>
                <c:ptCount val="1"/>
                <c:pt idx="0">
                  <c:v>8/4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Comparison!$C$192:$E$192</c:f>
              <c:numCache>
                <c:formatCode>0.0</c:formatCode>
                <c:ptCount val="3"/>
                <c:pt idx="0">
                  <c:v>40.791666666666664</c:v>
                </c:pt>
                <c:pt idx="1">
                  <c:v>39.625</c:v>
                </c:pt>
                <c:pt idx="2">
                  <c:v>38.875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F-4DC7-AD54-4B87B7D989DA}"/>
            </c:ext>
          </c:extLst>
        </c:ser>
        <c:ser>
          <c:idx val="2"/>
          <c:order val="2"/>
          <c:tx>
            <c:strRef>
              <c:f>Comparison!$A$193</c:f>
              <c:strCache>
                <c:ptCount val="1"/>
                <c:pt idx="0">
                  <c:v>8/7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Comparison!$C$193:$E$193</c:f>
              <c:numCache>
                <c:formatCode>0.0</c:formatCode>
                <c:ptCount val="3"/>
                <c:pt idx="0">
                  <c:v>19</c:v>
                </c:pt>
                <c:pt idx="1">
                  <c:v>19.458333333333332</c:v>
                </c:pt>
                <c:pt idx="2">
                  <c:v>19.625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F-4DC7-AD54-4B87B7D989DA}"/>
            </c:ext>
          </c:extLst>
        </c:ser>
        <c:ser>
          <c:idx val="3"/>
          <c:order val="3"/>
          <c:tx>
            <c:strRef>
              <c:f>Comparison!$A$194</c:f>
              <c:strCache>
                <c:ptCount val="1"/>
                <c:pt idx="0">
                  <c:v>8/10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Comparison!$C$194:$E$194</c:f>
              <c:numCache>
                <c:formatCode>0.0</c:formatCode>
                <c:ptCount val="3"/>
                <c:pt idx="0">
                  <c:v>13.166666666666666</c:v>
                </c:pt>
                <c:pt idx="1">
                  <c:v>12.5</c:v>
                </c:pt>
                <c:pt idx="2">
                  <c:v>12.125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7F-4DC7-AD54-4B87B7D989DA}"/>
            </c:ext>
          </c:extLst>
        </c:ser>
        <c:ser>
          <c:idx val="4"/>
          <c:order val="4"/>
          <c:tx>
            <c:strRef>
              <c:f>Comparison!$A$195</c:f>
              <c:strCache>
                <c:ptCount val="1"/>
                <c:pt idx="0">
                  <c:v>8/13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Comparison!$C$195:$E$195</c:f>
              <c:numCache>
                <c:formatCode>0.0</c:formatCode>
                <c:ptCount val="3"/>
                <c:pt idx="0">
                  <c:v>21.916666666666668</c:v>
                </c:pt>
                <c:pt idx="1">
                  <c:v>22.583333333333332</c:v>
                </c:pt>
                <c:pt idx="2">
                  <c:v>21.708333333333332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7F-4DC7-AD54-4B87B7D989DA}"/>
            </c:ext>
          </c:extLst>
        </c:ser>
        <c:ser>
          <c:idx val="5"/>
          <c:order val="5"/>
          <c:tx>
            <c:strRef>
              <c:f>Comparison!$A$196</c:f>
              <c:strCache>
                <c:ptCount val="1"/>
                <c:pt idx="0">
                  <c:v>8/16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Comparison!$C$196:$E$196</c:f>
              <c:numCache>
                <c:formatCode>0.0</c:formatCode>
                <c:ptCount val="3"/>
                <c:pt idx="0">
                  <c:v>21.291666666666668</c:v>
                </c:pt>
                <c:pt idx="1">
                  <c:v>22.916666666666668</c:v>
                </c:pt>
                <c:pt idx="2">
                  <c:v>23.208333333333332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7F-4DC7-AD54-4B87B7D989DA}"/>
            </c:ext>
          </c:extLst>
        </c:ser>
        <c:ser>
          <c:idx val="7"/>
          <c:order val="6"/>
          <c:tx>
            <c:strRef>
              <c:f>Comparison!$A$197</c:f>
              <c:strCache>
                <c:ptCount val="1"/>
                <c:pt idx="0">
                  <c:v>8/19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Comparison!$C$197:$E$197</c:f>
              <c:numCache>
                <c:formatCode>0.0</c:formatCode>
                <c:ptCount val="3"/>
                <c:pt idx="0">
                  <c:v>18.416666666666668</c:v>
                </c:pt>
                <c:pt idx="1">
                  <c:v>18.083333333333332</c:v>
                </c:pt>
                <c:pt idx="2">
                  <c:v>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7F-4DC7-AD54-4B87B7D989DA}"/>
            </c:ext>
          </c:extLst>
        </c:ser>
        <c:ser>
          <c:idx val="9"/>
          <c:order val="7"/>
          <c:tx>
            <c:strRef>
              <c:f>Comparison!$A$198</c:f>
              <c:strCache>
                <c:ptCount val="1"/>
                <c:pt idx="0">
                  <c:v>8/22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Comparison!$C$198:$E$198</c:f>
              <c:numCache>
                <c:formatCode>0.0</c:formatCode>
                <c:ptCount val="3"/>
                <c:pt idx="0">
                  <c:v>16.958333333333332</c:v>
                </c:pt>
                <c:pt idx="1">
                  <c:v>15.458333333333334</c:v>
                </c:pt>
                <c:pt idx="2">
                  <c:v>15.083333333333334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7F-4DC7-AD54-4B87B7D989DA}"/>
            </c:ext>
          </c:extLst>
        </c:ser>
        <c:ser>
          <c:idx val="10"/>
          <c:order val="8"/>
          <c:tx>
            <c:strRef>
              <c:f>Comparison!$A$199</c:f>
              <c:strCache>
                <c:ptCount val="1"/>
                <c:pt idx="0">
                  <c:v>8/25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Comparison!$C$199:$E$199</c:f>
              <c:numCache>
                <c:formatCode>0.0</c:formatCode>
                <c:ptCount val="3"/>
                <c:pt idx="0">
                  <c:v>7.333333333333333</c:v>
                </c:pt>
                <c:pt idx="1">
                  <c:v>7.083333333333333</c:v>
                </c:pt>
                <c:pt idx="2">
                  <c:v>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7F-4DC7-AD54-4B87B7D989DA}"/>
            </c:ext>
          </c:extLst>
        </c:ser>
        <c:ser>
          <c:idx val="8"/>
          <c:order val="9"/>
          <c:tx>
            <c:strRef>
              <c:f>Comparison!$A$200</c:f>
              <c:strCache>
                <c:ptCount val="1"/>
                <c:pt idx="0">
                  <c:v>8/28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Comparison!$C$200:$E$200</c:f>
              <c:numCache>
                <c:formatCode>0.0</c:formatCode>
                <c:ptCount val="3"/>
                <c:pt idx="0">
                  <c:v>29.25</c:v>
                </c:pt>
                <c:pt idx="1">
                  <c:v>29.25</c:v>
                </c:pt>
                <c:pt idx="2">
                  <c:v>27.875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7F-4DC7-AD54-4B87B7D989DA}"/>
            </c:ext>
          </c:extLst>
        </c:ser>
        <c:ser>
          <c:idx val="6"/>
          <c:order val="10"/>
          <c:tx>
            <c:strRef>
              <c:f>Comparison!$A$201</c:f>
              <c:strCache>
                <c:ptCount val="1"/>
                <c:pt idx="0">
                  <c:v>8/31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Comparison!$C$201:$E$201</c:f>
              <c:numCache>
                <c:formatCode>0.0</c:formatCode>
                <c:ptCount val="3"/>
                <c:pt idx="0">
                  <c:v>6.541666666666667</c:v>
                </c:pt>
                <c:pt idx="1">
                  <c:v>6.75</c:v>
                </c:pt>
                <c:pt idx="2">
                  <c:v>6.041666666666667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7F-4DC7-AD54-4B87B7D9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3279"/>
        <c:axId val="1"/>
      </c:lineChart>
      <c:catAx>
        <c:axId val="705643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235760820752728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8152418665201529E-2"/>
              <c:y val="0.475798064934934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327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96191823523447"/>
          <c:y val="0.23932357757206299"/>
          <c:w val="0.12376649089910134"/>
          <c:h val="0.59545985372096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October 2007</a:t>
            </a:r>
          </a:p>
        </c:rich>
      </c:tx>
      <c:layout>
        <c:manualLayout>
          <c:xMode val="edge"/>
          <c:yMode val="edge"/>
          <c:x val="0.3957082100432415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4326520239686"/>
          <c:y val="0.21307484444652011"/>
          <c:w val="0.66061747199687626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Comparison!$A$212</c:f>
              <c:strCache>
                <c:ptCount val="1"/>
                <c:pt idx="0">
                  <c:v>10/3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Comparison!$C$212:$E$212</c:f>
              <c:numCache>
                <c:formatCode>0.0</c:formatCode>
                <c:ptCount val="3"/>
                <c:pt idx="0">
                  <c:v>18.75</c:v>
                </c:pt>
                <c:pt idx="2">
                  <c:v>18.666666666666668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7-47FA-968C-452083D56DDE}"/>
            </c:ext>
          </c:extLst>
        </c:ser>
        <c:ser>
          <c:idx val="1"/>
          <c:order val="1"/>
          <c:tx>
            <c:strRef>
              <c:f>Comparison!$A$213</c:f>
              <c:strCache>
                <c:ptCount val="1"/>
                <c:pt idx="0">
                  <c:v>10/6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Comparison!$C$213:$E$213</c:f>
              <c:numCache>
                <c:formatCode>0.0</c:formatCode>
                <c:ptCount val="3"/>
                <c:pt idx="0">
                  <c:v>10.5</c:v>
                </c:pt>
                <c:pt idx="1">
                  <c:v>10.833333333333334</c:v>
                </c:pt>
                <c:pt idx="2">
                  <c:v>10.958333333333334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7-47FA-968C-452083D56DDE}"/>
            </c:ext>
          </c:extLst>
        </c:ser>
        <c:ser>
          <c:idx val="2"/>
          <c:order val="2"/>
          <c:tx>
            <c:strRef>
              <c:f>Comparison!$A$214</c:f>
              <c:strCache>
                <c:ptCount val="1"/>
                <c:pt idx="0">
                  <c:v>10/9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Comparison!$C$214:$E$214</c:f>
              <c:numCache>
                <c:formatCode>0.0</c:formatCode>
                <c:ptCount val="3"/>
                <c:pt idx="0">
                  <c:v>5.75</c:v>
                </c:pt>
                <c:pt idx="1">
                  <c:v>5.166666666666667</c:v>
                </c:pt>
                <c:pt idx="2">
                  <c:v>5.333333333333333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37-47FA-968C-452083D56DDE}"/>
            </c:ext>
          </c:extLst>
        </c:ser>
        <c:ser>
          <c:idx val="3"/>
          <c:order val="3"/>
          <c:tx>
            <c:strRef>
              <c:f>Comparison!$A$215</c:f>
              <c:strCache>
                <c:ptCount val="1"/>
                <c:pt idx="0">
                  <c:v>10/12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Comparison!$C$215:$E$215</c:f>
              <c:numCache>
                <c:formatCode>0.0</c:formatCode>
                <c:ptCount val="3"/>
                <c:pt idx="0">
                  <c:v>8.0416666666666661</c:v>
                </c:pt>
                <c:pt idx="1">
                  <c:v>6.833333333333333</c:v>
                </c:pt>
                <c:pt idx="2">
                  <c:v>6.541666666666667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37-47FA-968C-452083D56DDE}"/>
            </c:ext>
          </c:extLst>
        </c:ser>
        <c:ser>
          <c:idx val="4"/>
          <c:order val="4"/>
          <c:tx>
            <c:strRef>
              <c:f>Comparison!$A$216</c:f>
              <c:strCache>
                <c:ptCount val="1"/>
                <c:pt idx="0">
                  <c:v>10/15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Comparison!$C$216:$E$216</c:f>
              <c:numCache>
                <c:formatCode>0.0</c:formatCode>
                <c:ptCount val="3"/>
                <c:pt idx="0">
                  <c:v>15.791666666666666</c:v>
                </c:pt>
                <c:pt idx="1">
                  <c:v>15.166666666666666</c:v>
                </c:pt>
                <c:pt idx="2">
                  <c:v>15.333333333333334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37-47FA-968C-452083D56DDE}"/>
            </c:ext>
          </c:extLst>
        </c:ser>
        <c:ser>
          <c:idx val="5"/>
          <c:order val="5"/>
          <c:tx>
            <c:strRef>
              <c:f>Comparison!$A$217</c:f>
              <c:strCache>
                <c:ptCount val="1"/>
                <c:pt idx="0">
                  <c:v>10/18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Comparison!$C$217:$E$217</c:f>
              <c:numCache>
                <c:formatCode>0.0</c:formatCode>
                <c:ptCount val="3"/>
                <c:pt idx="0">
                  <c:v>9.25</c:v>
                </c:pt>
                <c:pt idx="1">
                  <c:v>8.4583333333333339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37-47FA-968C-452083D56DDE}"/>
            </c:ext>
          </c:extLst>
        </c:ser>
        <c:ser>
          <c:idx val="7"/>
          <c:order val="6"/>
          <c:tx>
            <c:strRef>
              <c:f>Comparison!$A$218</c:f>
              <c:strCache>
                <c:ptCount val="1"/>
                <c:pt idx="0">
                  <c:v>10/21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Comparison!$C$218:$E$218</c:f>
              <c:numCache>
                <c:formatCode>0.0</c:formatCode>
                <c:ptCount val="3"/>
                <c:pt idx="0">
                  <c:v>10.583333333333334</c:v>
                </c:pt>
                <c:pt idx="1">
                  <c:v>8.8333333333333339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37-47FA-968C-452083D56DDE}"/>
            </c:ext>
          </c:extLst>
        </c:ser>
        <c:ser>
          <c:idx val="9"/>
          <c:order val="7"/>
          <c:tx>
            <c:strRef>
              <c:f>Comparison!$A$219</c:f>
              <c:strCache>
                <c:ptCount val="1"/>
                <c:pt idx="0">
                  <c:v>10/24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Comparison!$C$219:$E$219</c:f>
              <c:numCache>
                <c:formatCode>0.0</c:formatCode>
                <c:ptCount val="3"/>
                <c:pt idx="0">
                  <c:v>4.25</c:v>
                </c:pt>
                <c:pt idx="1">
                  <c:v>4.541666666666667</c:v>
                </c:pt>
                <c:pt idx="2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37-47FA-968C-452083D56DDE}"/>
            </c:ext>
          </c:extLst>
        </c:ser>
        <c:ser>
          <c:idx val="10"/>
          <c:order val="8"/>
          <c:tx>
            <c:strRef>
              <c:f>Comparison!$A$220</c:f>
              <c:strCache>
                <c:ptCount val="1"/>
                <c:pt idx="0">
                  <c:v>10/27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Comparison!$C$220:$E$220</c:f>
              <c:numCache>
                <c:formatCode>0.0</c:formatCode>
                <c:ptCount val="3"/>
                <c:pt idx="1">
                  <c:v>12.875</c:v>
                </c:pt>
                <c:pt idx="2">
                  <c:v>11.958333333333334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37-47FA-968C-452083D56DDE}"/>
            </c:ext>
          </c:extLst>
        </c:ser>
        <c:ser>
          <c:idx val="8"/>
          <c:order val="9"/>
          <c:tx>
            <c:strRef>
              <c:f>Comparison!$A$221</c:f>
              <c:strCache>
                <c:ptCount val="1"/>
                <c:pt idx="0">
                  <c:v>10/30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Comparison!$C$221:$E$221</c:f>
              <c:numCache>
                <c:formatCode>0.0</c:formatCode>
                <c:ptCount val="3"/>
                <c:pt idx="1">
                  <c:v>13.583333333333334</c:v>
                </c:pt>
                <c:pt idx="2">
                  <c:v>13.125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37-47FA-968C-452083D56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5775"/>
        <c:axId val="1"/>
      </c:lineChart>
      <c:catAx>
        <c:axId val="705645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44459933628682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523877533732812E-2"/>
              <c:y val="0.46592365985639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577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943122381557955"/>
          <c:y val="0.21023384652056654"/>
          <c:w val="0.12417621654076622"/>
          <c:h val="0.63638353541360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 
November 2007</a:t>
            </a:r>
          </a:p>
        </c:rich>
      </c:tx>
      <c:layout>
        <c:manualLayout>
          <c:xMode val="edge"/>
          <c:yMode val="edge"/>
          <c:x val="0.39570821004324158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4326520239686"/>
          <c:y val="0.21307484444652011"/>
          <c:w val="0.66061747199687626"/>
          <c:h val="0.6221785457838388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Comparison!$A$222</c:f>
              <c:strCache>
                <c:ptCount val="1"/>
                <c:pt idx="0">
                  <c:v>11/2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Comparison!$C$222:$E$222</c:f>
              <c:numCache>
                <c:formatCode>0.0</c:formatCode>
                <c:ptCount val="3"/>
                <c:pt idx="0">
                  <c:v>9</c:v>
                </c:pt>
                <c:pt idx="1">
                  <c:v>11.375</c:v>
                </c:pt>
                <c:pt idx="2">
                  <c:v>5.833333333333333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5-4802-ADDF-9A129F0CF739}"/>
            </c:ext>
          </c:extLst>
        </c:ser>
        <c:ser>
          <c:idx val="1"/>
          <c:order val="1"/>
          <c:tx>
            <c:strRef>
              <c:f>Comparison!$A$223</c:f>
              <c:strCache>
                <c:ptCount val="1"/>
                <c:pt idx="0">
                  <c:v>11/5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Comparison!$C$223:$E$223</c:f>
              <c:numCache>
                <c:formatCode>0.0</c:formatCode>
                <c:ptCount val="3"/>
                <c:pt idx="1">
                  <c:v>9.5416666666666661</c:v>
                </c:pt>
                <c:pt idx="2">
                  <c:v>9.8744769874477001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5-4802-ADDF-9A129F0CF739}"/>
            </c:ext>
          </c:extLst>
        </c:ser>
        <c:ser>
          <c:idx val="2"/>
          <c:order val="2"/>
          <c:tx>
            <c:strRef>
              <c:f>Comparison!$A$224</c:f>
              <c:strCache>
                <c:ptCount val="1"/>
                <c:pt idx="0">
                  <c:v>11/8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Comparison!$C$224:$E$224</c:f>
              <c:numCache>
                <c:formatCode>0.0</c:formatCode>
                <c:ptCount val="3"/>
                <c:pt idx="0">
                  <c:v>10.875</c:v>
                </c:pt>
                <c:pt idx="1">
                  <c:v>12.333333333333334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65-4802-ADDF-9A129F0CF739}"/>
            </c:ext>
          </c:extLst>
        </c:ser>
        <c:ser>
          <c:idx val="3"/>
          <c:order val="3"/>
          <c:tx>
            <c:strRef>
              <c:f>Comparison!$A$225</c:f>
              <c:strCache>
                <c:ptCount val="1"/>
                <c:pt idx="0">
                  <c:v>11/11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Comparison!$C$225:$E$225</c:f>
              <c:numCache>
                <c:formatCode>0.0</c:formatCode>
                <c:ptCount val="3"/>
                <c:pt idx="1">
                  <c:v>18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65-4802-ADDF-9A129F0CF739}"/>
            </c:ext>
          </c:extLst>
        </c:ser>
        <c:ser>
          <c:idx val="4"/>
          <c:order val="4"/>
          <c:tx>
            <c:strRef>
              <c:f>Comparison!$A$226</c:f>
              <c:strCache>
                <c:ptCount val="1"/>
                <c:pt idx="0">
                  <c:v>11/14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Comparison!$C$226:$E$226</c:f>
              <c:numCache>
                <c:formatCode>0.0</c:formatCode>
                <c:ptCount val="3"/>
                <c:pt idx="0">
                  <c:v>13.375</c:v>
                </c:pt>
                <c:pt idx="1">
                  <c:v>12.125</c:v>
                </c:pt>
                <c:pt idx="2">
                  <c:v>11.791666666666666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65-4802-ADDF-9A129F0CF739}"/>
            </c:ext>
          </c:extLst>
        </c:ser>
        <c:ser>
          <c:idx val="5"/>
          <c:order val="5"/>
          <c:tx>
            <c:strRef>
              <c:f>Comparison!$A$227</c:f>
              <c:strCache>
                <c:ptCount val="1"/>
                <c:pt idx="0">
                  <c:v>11/17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Comparison!$C$227:$E$227</c:f>
              <c:numCache>
                <c:formatCode>0.0</c:formatCode>
                <c:ptCount val="3"/>
                <c:pt idx="0">
                  <c:v>10.708333333333334</c:v>
                </c:pt>
                <c:pt idx="1">
                  <c:v>11.208333333333334</c:v>
                </c:pt>
                <c:pt idx="2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65-4802-ADDF-9A129F0CF739}"/>
            </c:ext>
          </c:extLst>
        </c:ser>
        <c:ser>
          <c:idx val="7"/>
          <c:order val="6"/>
          <c:tx>
            <c:strRef>
              <c:f>Comparison!$A$228</c:f>
              <c:strCache>
                <c:ptCount val="1"/>
                <c:pt idx="0">
                  <c:v>11/20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Comparison!$C$228:$E$228</c:f>
              <c:numCache>
                <c:formatCode>0.0</c:formatCode>
                <c:ptCount val="3"/>
                <c:pt idx="0">
                  <c:v>17.666666666666668</c:v>
                </c:pt>
                <c:pt idx="1">
                  <c:v>17.791666666666668</c:v>
                </c:pt>
                <c:pt idx="2">
                  <c:v>17.875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65-4802-ADDF-9A129F0CF739}"/>
            </c:ext>
          </c:extLst>
        </c:ser>
        <c:ser>
          <c:idx val="9"/>
          <c:order val="7"/>
          <c:tx>
            <c:strRef>
              <c:f>Comparison!$A$229</c:f>
              <c:strCache>
                <c:ptCount val="1"/>
                <c:pt idx="0">
                  <c:v>11/23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Comparison!$C$229:$E$229</c:f>
              <c:numCache>
                <c:formatCode>0.0</c:formatCode>
                <c:ptCount val="3"/>
                <c:pt idx="0">
                  <c:v>7.208333333333333</c:v>
                </c:pt>
                <c:pt idx="1">
                  <c:v>7.041666666666667</c:v>
                </c:pt>
                <c:pt idx="2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65-4802-ADDF-9A129F0CF739}"/>
            </c:ext>
          </c:extLst>
        </c:ser>
        <c:ser>
          <c:idx val="10"/>
          <c:order val="8"/>
          <c:tx>
            <c:strRef>
              <c:f>Comparison!$A$230</c:f>
              <c:strCache>
                <c:ptCount val="1"/>
                <c:pt idx="0">
                  <c:v>11/26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Comparison!$C$230:$E$230</c:f>
              <c:numCache>
                <c:formatCode>0.0</c:formatCode>
                <c:ptCount val="3"/>
                <c:pt idx="0">
                  <c:v>15</c:v>
                </c:pt>
                <c:pt idx="1">
                  <c:v>15.375</c:v>
                </c:pt>
                <c:pt idx="2">
                  <c:v>17.112970711297073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65-4802-ADDF-9A129F0CF739}"/>
            </c:ext>
          </c:extLst>
        </c:ser>
        <c:ser>
          <c:idx val="8"/>
          <c:order val="9"/>
          <c:tx>
            <c:strRef>
              <c:f>Comparison!$A$231</c:f>
              <c:strCache>
                <c:ptCount val="1"/>
                <c:pt idx="0">
                  <c:v>11/29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Comparison!$C$231:$E$231</c:f>
              <c:numCache>
                <c:formatCode>0.0</c:formatCode>
                <c:ptCount val="3"/>
                <c:pt idx="0">
                  <c:v>10.75</c:v>
                </c:pt>
                <c:pt idx="1">
                  <c:v>7.958333333333333</c:v>
                </c:pt>
                <c:pt idx="2">
                  <c:v>8.5232067510548521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65-4802-ADDF-9A129F0CF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7455"/>
        <c:axId val="1"/>
      </c:lineChart>
      <c:catAx>
        <c:axId val="705637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44459933628682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2.1523877533732812E-2"/>
              <c:y val="0.4659236598563906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7455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77554092836926"/>
          <c:y val="0.22727983407628813"/>
          <c:w val="0.12914326520239686"/>
          <c:h val="0.607973556154070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May 2006</a:t>
            </a:r>
          </a:p>
        </c:rich>
      </c:tx>
      <c:layout>
        <c:manualLayout>
          <c:xMode val="edge"/>
          <c:yMode val="edge"/>
          <c:x val="0.34334396561945946"/>
          <c:y val="3.29468182098177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0055742082603"/>
          <c:y val="0.18799066860896008"/>
          <c:w val="0.79169118286040407"/>
          <c:h val="0.53877738013701959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Comparison!$A$37:$A$46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Comparison!$C$37:$C$46</c:f>
              <c:numCache>
                <c:formatCode>0.0</c:formatCode>
                <c:ptCount val="10"/>
                <c:pt idx="0">
                  <c:v>8.6307053941908709</c:v>
                </c:pt>
                <c:pt idx="1">
                  <c:v>7.375</c:v>
                </c:pt>
                <c:pt idx="2">
                  <c:v>18.38174273858921</c:v>
                </c:pt>
                <c:pt idx="3">
                  <c:v>5.208333333333333</c:v>
                </c:pt>
                <c:pt idx="4">
                  <c:v>6.8464730290456428</c:v>
                </c:pt>
                <c:pt idx="5">
                  <c:v>7.541666666666667</c:v>
                </c:pt>
                <c:pt idx="6">
                  <c:v>4.583333333333333</c:v>
                </c:pt>
                <c:pt idx="7">
                  <c:v>10.165975103734439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4-4EC6-8C4B-853B368859D4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Comparison!$A$37:$A$46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Comparison!$D$37:$D$46</c:f>
              <c:numCache>
                <c:formatCode>0.0</c:formatCode>
                <c:ptCount val="10"/>
                <c:pt idx="0">
                  <c:v>8</c:v>
                </c:pt>
                <c:pt idx="1">
                  <c:v>6.166666666666667</c:v>
                </c:pt>
                <c:pt idx="2">
                  <c:v>17.375</c:v>
                </c:pt>
                <c:pt idx="3">
                  <c:v>5.208333333333333</c:v>
                </c:pt>
                <c:pt idx="4">
                  <c:v>6.458333333333333</c:v>
                </c:pt>
                <c:pt idx="5">
                  <c:v>7.791666666666667</c:v>
                </c:pt>
                <c:pt idx="6">
                  <c:v>4.458333333333333</c:v>
                </c:pt>
                <c:pt idx="7">
                  <c:v>9.375</c:v>
                </c:pt>
                <c:pt idx="8">
                  <c:v>13.875</c:v>
                </c:pt>
                <c:pt idx="9">
                  <c:v>21.583333333333332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4-4EC6-8C4B-853B368859D4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Comparison!$A$37:$A$46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Comparison!$E$37:$E$46</c:f>
              <c:numCache>
                <c:formatCode>0.0</c:formatCode>
                <c:ptCount val="10"/>
                <c:pt idx="0">
                  <c:v>8</c:v>
                </c:pt>
                <c:pt idx="3">
                  <c:v>4.708333333333333</c:v>
                </c:pt>
                <c:pt idx="4">
                  <c:v>5.583333333333333</c:v>
                </c:pt>
                <c:pt idx="5">
                  <c:v>7.791666666666667</c:v>
                </c:pt>
                <c:pt idx="6">
                  <c:v>4.041666666666667</c:v>
                </c:pt>
                <c:pt idx="7">
                  <c:v>8.6666666666666661</c:v>
                </c:pt>
                <c:pt idx="8">
                  <c:v>12.791666666666666</c:v>
                </c:pt>
                <c:pt idx="9">
                  <c:v>21.541666666666668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4-4EC6-8C4B-853B368859D4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Comparison!$A$37:$A$46</c:f>
              <c:numCache>
                <c:formatCode>m/d;@</c:formatCode>
                <c:ptCount val="10"/>
                <c:pt idx="0">
                  <c:v>38839</c:v>
                </c:pt>
                <c:pt idx="1">
                  <c:v>38842</c:v>
                </c:pt>
                <c:pt idx="2">
                  <c:v>38845</c:v>
                </c:pt>
                <c:pt idx="3">
                  <c:v>38848</c:v>
                </c:pt>
                <c:pt idx="4">
                  <c:v>38851</c:v>
                </c:pt>
                <c:pt idx="5">
                  <c:v>38854</c:v>
                </c:pt>
                <c:pt idx="6">
                  <c:v>38857</c:v>
                </c:pt>
                <c:pt idx="7">
                  <c:v>38860</c:v>
                </c:pt>
                <c:pt idx="8">
                  <c:v>38863</c:v>
                </c:pt>
                <c:pt idx="9">
                  <c:v>38866</c:v>
                </c:pt>
              </c:numCache>
            </c:numRef>
          </c:cat>
          <c:val>
            <c:numRef>
              <c:f>Comparison!$B$37:$B$46</c:f>
              <c:numCache>
                <c:formatCode>0.0</c:formatCode>
                <c:ptCount val="10"/>
                <c:pt idx="0">
                  <c:v>8.7916666666666661</c:v>
                </c:pt>
                <c:pt idx="1">
                  <c:v>6.208333333333333</c:v>
                </c:pt>
                <c:pt idx="2">
                  <c:v>17.166666666666668</c:v>
                </c:pt>
                <c:pt idx="3">
                  <c:v>4.75</c:v>
                </c:pt>
                <c:pt idx="4">
                  <c:v>5.625</c:v>
                </c:pt>
                <c:pt idx="5">
                  <c:v>8.7916666666666661</c:v>
                </c:pt>
                <c:pt idx="6">
                  <c:v>4.708333333333333</c:v>
                </c:pt>
                <c:pt idx="7">
                  <c:v>9.0416666666666661</c:v>
                </c:pt>
                <c:pt idx="8">
                  <c:v>14.291666666666666</c:v>
                </c:pt>
                <c:pt idx="9">
                  <c:v>20.708333333333332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B4-4EC6-8C4B-853B36885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649791"/>
        <c:axId val="1"/>
      </c:lineChart>
      <c:dateAx>
        <c:axId val="69464979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835031402331136"/>
              <c:y val="0.86436946597521835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667647314416167E-2"/>
              <c:y val="0.4186183960776842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649791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33901076767253"/>
          <c:y val="0.93607724678482185"/>
          <c:w val="0.78335759146187356"/>
          <c:h val="4.65131551197427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December 2007</a:t>
            </a:r>
          </a:p>
        </c:rich>
      </c:tx>
      <c:layout>
        <c:manualLayout>
          <c:xMode val="edge"/>
          <c:yMode val="edge"/>
          <c:x val="0.39738518804753897"/>
          <c:y val="3.97739709633504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44074165148969"/>
          <c:y val="0.21307484444652011"/>
          <c:w val="0.66340337178184194"/>
          <c:h val="0.62501954370979229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Comparison!$A$232</c:f>
              <c:strCache>
                <c:ptCount val="1"/>
                <c:pt idx="0">
                  <c:v>12/2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Comparison!$C$232:$E$232</c:f>
              <c:numCache>
                <c:formatCode>0.0</c:formatCode>
                <c:ptCount val="3"/>
                <c:pt idx="0">
                  <c:v>15.333333333333334</c:v>
                </c:pt>
                <c:pt idx="1">
                  <c:v>15.708333333333334</c:v>
                </c:pt>
                <c:pt idx="2">
                  <c:v>16.666666666666668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B-4C85-B2B4-902B507CB9E0}"/>
            </c:ext>
          </c:extLst>
        </c:ser>
        <c:ser>
          <c:idx val="1"/>
          <c:order val="1"/>
          <c:tx>
            <c:strRef>
              <c:f>Comparison!$A$233</c:f>
              <c:strCache>
                <c:ptCount val="1"/>
                <c:pt idx="0">
                  <c:v>12/5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Comparison!$C$233:$E$233</c:f>
              <c:numCache>
                <c:formatCode>0.0</c:formatCode>
                <c:ptCount val="3"/>
                <c:pt idx="0">
                  <c:v>10.041666666666666</c:v>
                </c:pt>
                <c:pt idx="1">
                  <c:v>10.375</c:v>
                </c:pt>
                <c:pt idx="2">
                  <c:v>11.631799163179917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B-4C85-B2B4-902B507CB9E0}"/>
            </c:ext>
          </c:extLst>
        </c:ser>
        <c:ser>
          <c:idx val="2"/>
          <c:order val="2"/>
          <c:tx>
            <c:strRef>
              <c:f>Comparison!$A$234</c:f>
              <c:strCache>
                <c:ptCount val="1"/>
                <c:pt idx="0">
                  <c:v>12/8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Comparison!$C$234:$E$234</c:f>
              <c:numCache>
                <c:formatCode>0.0</c:formatCode>
                <c:ptCount val="3"/>
                <c:pt idx="0">
                  <c:v>21.083333333333332</c:v>
                </c:pt>
                <c:pt idx="1">
                  <c:v>23.166666666666668</c:v>
                </c:pt>
                <c:pt idx="2">
                  <c:v>20.083682008368203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B-4C85-B2B4-902B507CB9E0}"/>
            </c:ext>
          </c:extLst>
        </c:ser>
        <c:ser>
          <c:idx val="3"/>
          <c:order val="3"/>
          <c:tx>
            <c:strRef>
              <c:f>Comparison!$A$235</c:f>
              <c:strCache>
                <c:ptCount val="1"/>
                <c:pt idx="0">
                  <c:v>12/11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Comparison!$C$235:$E$235</c:f>
              <c:numCache>
                <c:formatCode>0.0</c:formatCode>
                <c:ptCount val="3"/>
                <c:pt idx="0">
                  <c:v>10.166666666666666</c:v>
                </c:pt>
                <c:pt idx="1">
                  <c:v>11.25</c:v>
                </c:pt>
                <c:pt idx="2">
                  <c:v>10.166666666666666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B-4C85-B2B4-902B507CB9E0}"/>
            </c:ext>
          </c:extLst>
        </c:ser>
        <c:ser>
          <c:idx val="4"/>
          <c:order val="4"/>
          <c:tx>
            <c:strRef>
              <c:f>Comparison!$A$236</c:f>
              <c:strCache>
                <c:ptCount val="1"/>
                <c:pt idx="0">
                  <c:v>12/14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Comparison!$C$236:$E$236</c:f>
              <c:numCache>
                <c:formatCode>0.0</c:formatCode>
                <c:ptCount val="3"/>
                <c:pt idx="1">
                  <c:v>14.916666666666666</c:v>
                </c:pt>
                <c:pt idx="2">
                  <c:v>14.041666666666666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5B-4C85-B2B4-902B507CB9E0}"/>
            </c:ext>
          </c:extLst>
        </c:ser>
        <c:ser>
          <c:idx val="5"/>
          <c:order val="5"/>
          <c:tx>
            <c:strRef>
              <c:f>Comparison!$A$237</c:f>
              <c:strCache>
                <c:ptCount val="1"/>
                <c:pt idx="0">
                  <c:v>12/17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Comparison!$C$237:$E$237</c:f>
              <c:numCache>
                <c:formatCode>0.0</c:formatCode>
                <c:ptCount val="3"/>
                <c:pt idx="1">
                  <c:v>22.25</c:v>
                </c:pt>
                <c:pt idx="2">
                  <c:v>20.625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B-4C85-B2B4-902B507CB9E0}"/>
            </c:ext>
          </c:extLst>
        </c:ser>
        <c:ser>
          <c:idx val="7"/>
          <c:order val="6"/>
          <c:tx>
            <c:strRef>
              <c:f>Comparison!$A$238</c:f>
              <c:strCache>
                <c:ptCount val="1"/>
                <c:pt idx="0">
                  <c:v>12/20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Comparison!$C$238:$E$238</c:f>
              <c:numCache>
                <c:formatCode>0.0</c:formatCode>
                <c:ptCount val="3"/>
                <c:pt idx="1">
                  <c:v>20.458333333333332</c:v>
                </c:pt>
                <c:pt idx="2">
                  <c:v>21.916666666666668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B-4C85-B2B4-902B507CB9E0}"/>
            </c:ext>
          </c:extLst>
        </c:ser>
        <c:ser>
          <c:idx val="9"/>
          <c:order val="7"/>
          <c:tx>
            <c:strRef>
              <c:f>Comparison!$A$239</c:f>
              <c:strCache>
                <c:ptCount val="1"/>
                <c:pt idx="0">
                  <c:v>12/23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Comparison!$C$239:$E$239</c:f>
              <c:numCache>
                <c:formatCode>0.0</c:formatCode>
                <c:ptCount val="3"/>
                <c:pt idx="1">
                  <c:v>3.4166666666666665</c:v>
                </c:pt>
                <c:pt idx="2">
                  <c:v>3.6708860759493671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B-4C85-B2B4-902B507CB9E0}"/>
            </c:ext>
          </c:extLst>
        </c:ser>
        <c:ser>
          <c:idx val="10"/>
          <c:order val="8"/>
          <c:tx>
            <c:strRef>
              <c:f>Comparison!$A$240</c:f>
              <c:strCache>
                <c:ptCount val="1"/>
                <c:pt idx="0">
                  <c:v>12/26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Comparison!$C$240:$E$240</c:f>
              <c:numCache>
                <c:formatCode>0.0</c:formatCode>
                <c:ptCount val="3"/>
                <c:pt idx="1">
                  <c:v>13.166666666666666</c:v>
                </c:pt>
                <c:pt idx="2">
                  <c:v>11.218487394957982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5B-4C85-B2B4-902B507CB9E0}"/>
            </c:ext>
          </c:extLst>
        </c:ser>
        <c:ser>
          <c:idx val="8"/>
          <c:order val="9"/>
          <c:tx>
            <c:strRef>
              <c:f>Comparison!$A$241</c:f>
              <c:strCache>
                <c:ptCount val="1"/>
                <c:pt idx="0">
                  <c:v>12/29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Comparison!$C$241:$E$241</c:f>
              <c:numCache>
                <c:formatCode>0.0</c:formatCode>
                <c:ptCount val="3"/>
                <c:pt idx="0">
                  <c:v>11</c:v>
                </c:pt>
                <c:pt idx="1">
                  <c:v>11.625</c:v>
                </c:pt>
                <c:pt idx="2">
                  <c:v>13.389121338912135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5B-4C85-B2B4-902B507CB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37039"/>
        <c:axId val="1"/>
      </c:lineChart>
      <c:catAx>
        <c:axId val="705637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515320178759426"/>
              <c:y val="0.917642330083013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705050646985404E-2"/>
              <c:y val="0.468764657782344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703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61212717338695"/>
          <c:y val="0.21591584237247372"/>
          <c:w val="0.14286161719064416"/>
          <c:h val="0.61933754785788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Transport
September 2007</a:t>
            </a:r>
          </a:p>
        </c:rich>
      </c:tx>
      <c:layout>
        <c:manualLayout>
          <c:xMode val="edge"/>
          <c:yMode val="edge"/>
          <c:x val="0.39570821004324158"/>
          <c:y val="3.9887262928677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8758231518664"/>
          <c:y val="0.22792721673529806"/>
          <c:w val="0.65896178910966607"/>
          <c:h val="0.60970530476692231"/>
        </c:manualLayout>
      </c:layout>
      <c:lineChart>
        <c:grouping val="standard"/>
        <c:varyColors val="0"/>
        <c:ser>
          <c:idx val="0"/>
          <c:order val="0"/>
          <c:tx>
            <c:strRef>
              <c:f>Comparison!$A$202</c:f>
              <c:strCache>
                <c:ptCount val="1"/>
                <c:pt idx="0">
                  <c:v>9/3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Comparison!$C$202:$E$202</c:f>
              <c:numCache>
                <c:formatCode>0.0</c:formatCode>
                <c:ptCount val="3"/>
                <c:pt idx="0">
                  <c:v>29.375</c:v>
                </c:pt>
                <c:pt idx="1">
                  <c:v>29.583333333333332</c:v>
                </c:pt>
                <c:pt idx="2">
                  <c:v>29.666666666666668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6-46AE-A39B-63EECE7AF3B4}"/>
            </c:ext>
          </c:extLst>
        </c:ser>
        <c:ser>
          <c:idx val="1"/>
          <c:order val="1"/>
          <c:tx>
            <c:strRef>
              <c:f>Comparison!$A$203</c:f>
              <c:strCache>
                <c:ptCount val="1"/>
                <c:pt idx="0">
                  <c:v>9/6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Comparison!$C$203:$E$203</c:f>
              <c:numCache>
                <c:formatCode>0.0</c:formatCode>
                <c:ptCount val="3"/>
                <c:pt idx="1">
                  <c:v>35.791666666666664</c:v>
                </c:pt>
                <c:pt idx="2">
                  <c:v>36.291666666666664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6-46AE-A39B-63EECE7AF3B4}"/>
            </c:ext>
          </c:extLst>
        </c:ser>
        <c:ser>
          <c:idx val="2"/>
          <c:order val="2"/>
          <c:tx>
            <c:strRef>
              <c:f>Comparison!$A$204</c:f>
              <c:strCache>
                <c:ptCount val="1"/>
                <c:pt idx="0">
                  <c:v>9/9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Comparison!$C$204:$E$204</c:f>
              <c:numCache>
                <c:formatCode>0.0</c:formatCode>
                <c:ptCount val="3"/>
                <c:pt idx="1">
                  <c:v>12.791666666666666</c:v>
                </c:pt>
                <c:pt idx="2">
                  <c:v>12.958333333333334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6-46AE-A39B-63EECE7AF3B4}"/>
            </c:ext>
          </c:extLst>
        </c:ser>
        <c:ser>
          <c:idx val="3"/>
          <c:order val="3"/>
          <c:tx>
            <c:strRef>
              <c:f>Comparison!$A$205</c:f>
              <c:strCache>
                <c:ptCount val="1"/>
                <c:pt idx="0">
                  <c:v>9/12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Comparison!$C$205:$E$205</c:f>
              <c:numCache>
                <c:formatCode>0.0</c:formatCode>
                <c:ptCount val="3"/>
                <c:pt idx="1">
                  <c:v>8</c:v>
                </c:pt>
                <c:pt idx="2">
                  <c:v>6.583333333333333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F6-46AE-A39B-63EECE7AF3B4}"/>
            </c:ext>
          </c:extLst>
        </c:ser>
        <c:ser>
          <c:idx val="4"/>
          <c:order val="4"/>
          <c:tx>
            <c:strRef>
              <c:f>Comparison!$A$206</c:f>
              <c:strCache>
                <c:ptCount val="1"/>
                <c:pt idx="0">
                  <c:v>9/15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Comparison!$C$206:$E$206</c:f>
              <c:numCache>
                <c:formatCode>0.0</c:formatCode>
                <c:ptCount val="3"/>
                <c:pt idx="0">
                  <c:v>4.5</c:v>
                </c:pt>
                <c:pt idx="1">
                  <c:v>5.333333333333333</c:v>
                </c:pt>
                <c:pt idx="2">
                  <c:v>4.166666666666667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F6-46AE-A39B-63EECE7AF3B4}"/>
            </c:ext>
          </c:extLst>
        </c:ser>
        <c:ser>
          <c:idx val="5"/>
          <c:order val="5"/>
          <c:tx>
            <c:strRef>
              <c:f>Comparison!$A$207</c:f>
              <c:strCache>
                <c:ptCount val="1"/>
                <c:pt idx="0">
                  <c:v>9/18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Comparison!$C$5:$E$5</c:f>
              <c:strCache>
                <c:ptCount val="3"/>
                <c:pt idx="0">
                  <c:v>Jasper Sport (SW)</c:v>
                </c:pt>
                <c:pt idx="1">
                  <c:v>Jasper (PO)</c:v>
                </c:pt>
                <c:pt idx="2">
                  <c:v>Jasper Golf (NE)</c:v>
                </c:pt>
              </c:strCache>
            </c:strRef>
          </c:cat>
          <c:val>
            <c:numRef>
              <c:f>Comparison!$C$207:$E$207</c:f>
              <c:numCache>
                <c:formatCode>0.0</c:formatCode>
                <c:ptCount val="3"/>
                <c:pt idx="0">
                  <c:v>23.833333333333332</c:v>
                </c:pt>
                <c:pt idx="1">
                  <c:v>23.291666666666668</c:v>
                </c:pt>
                <c:pt idx="2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F6-46AE-A39B-63EECE7AF3B4}"/>
            </c:ext>
          </c:extLst>
        </c:ser>
        <c:ser>
          <c:idx val="7"/>
          <c:order val="6"/>
          <c:tx>
            <c:strRef>
              <c:f>Comparison!$A$208</c:f>
              <c:strCache>
                <c:ptCount val="1"/>
                <c:pt idx="0">
                  <c:v>9/21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Comparison!$C$208:$E$208</c:f>
              <c:numCache>
                <c:formatCode>0.0</c:formatCode>
                <c:ptCount val="3"/>
                <c:pt idx="0">
                  <c:v>26.916666666666668</c:v>
                </c:pt>
                <c:pt idx="2">
                  <c:v>26.458333333333332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F6-46AE-A39B-63EECE7AF3B4}"/>
            </c:ext>
          </c:extLst>
        </c:ser>
        <c:ser>
          <c:idx val="9"/>
          <c:order val="7"/>
          <c:tx>
            <c:strRef>
              <c:f>Comparison!$A$209</c:f>
              <c:strCache>
                <c:ptCount val="1"/>
                <c:pt idx="0">
                  <c:v>9/24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val>
            <c:numRef>
              <c:f>Comparison!$C$209:$E$209</c:f>
              <c:numCache>
                <c:formatCode>0.0</c:formatCode>
                <c:ptCount val="3"/>
                <c:pt idx="0">
                  <c:v>11.708333333333334</c:v>
                </c:pt>
                <c:pt idx="2">
                  <c:v>12.791666666666666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F6-46AE-A39B-63EECE7AF3B4}"/>
            </c:ext>
          </c:extLst>
        </c:ser>
        <c:ser>
          <c:idx val="10"/>
          <c:order val="8"/>
          <c:tx>
            <c:strRef>
              <c:f>Comparison!$A$210</c:f>
              <c:strCache>
                <c:ptCount val="1"/>
                <c:pt idx="0">
                  <c:v>9/27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Comparison!$C$210:$E$210</c:f>
              <c:numCache>
                <c:formatCode>0.0</c:formatCode>
                <c:ptCount val="3"/>
                <c:pt idx="0">
                  <c:v>11.458333333333334</c:v>
                </c:pt>
                <c:pt idx="1">
                  <c:v>13.666666666666666</c:v>
                </c:pt>
                <c:pt idx="2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F6-46AE-A39B-63EECE7AF3B4}"/>
            </c:ext>
          </c:extLst>
        </c:ser>
        <c:ser>
          <c:idx val="8"/>
          <c:order val="9"/>
          <c:tx>
            <c:strRef>
              <c:f>Comparison!$A$211</c:f>
              <c:strCache>
                <c:ptCount val="1"/>
                <c:pt idx="0">
                  <c:v>9/30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Comparison!$C$211:$E$211</c:f>
              <c:numCache>
                <c:formatCode>0.0</c:formatCode>
                <c:ptCount val="3"/>
                <c:pt idx="0">
                  <c:v>12.833333333333334</c:v>
                </c:pt>
                <c:pt idx="1">
                  <c:v>12.833333333333334</c:v>
                </c:pt>
                <c:pt idx="2">
                  <c:v>13.333333333333334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F6-46AE-A39B-63EECE7A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649519"/>
        <c:axId val="1"/>
      </c:lineChart>
      <c:catAx>
        <c:axId val="7056495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Site</a:t>
                </a:r>
              </a:p>
            </c:rich>
          </c:tx>
          <c:layout>
            <c:manualLayout>
              <c:xMode val="edge"/>
              <c:yMode val="edge"/>
              <c:x val="0.43378891644907658"/>
              <c:y val="0.917407047359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1.9868194646522595E-2"/>
              <c:y val="0.4757980649349347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49519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1DDDD" mc:Ignorable="a14" a14:legacySpreadsheetColorIndex="27">
                <a:gamma/>
                <a:shade val="86667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08690670278963"/>
          <c:y val="0.23932357757206299"/>
          <c:w val="0.12086485076634577"/>
          <c:h val="0.59545985372096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Jasper PM2.5 Comparison
October 2007</a:t>
            </a:r>
          </a:p>
        </c:rich>
      </c:tx>
      <c:layout>
        <c:manualLayout>
          <c:xMode val="edge"/>
          <c:yMode val="edge"/>
          <c:x val="0.34591260820940378"/>
          <c:y val="3.2137116270493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05479472329672"/>
          <c:y val="0.1852610232063768"/>
          <c:w val="0.79510718000739733"/>
          <c:h val="0.54822139520254365"/>
        </c:manualLayout>
      </c:layout>
      <c:lineChart>
        <c:grouping val="standard"/>
        <c:varyColors val="0"/>
        <c:ser>
          <c:idx val="2"/>
          <c:order val="0"/>
          <c:tx>
            <c:strRef>
              <c:f>Comparison!$C$5</c:f>
              <c:strCache>
                <c:ptCount val="1"/>
                <c:pt idx="0">
                  <c:v>Jasper Sport (SW)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Comparison!$A$212:$A$221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Comparison!$C$212:$C$221</c:f>
              <c:numCache>
                <c:formatCode>0.0</c:formatCode>
                <c:ptCount val="10"/>
                <c:pt idx="0">
                  <c:v>18.75</c:v>
                </c:pt>
                <c:pt idx="1">
                  <c:v>10.5</c:v>
                </c:pt>
                <c:pt idx="2">
                  <c:v>5.75</c:v>
                </c:pt>
                <c:pt idx="3">
                  <c:v>8.0416666666666661</c:v>
                </c:pt>
                <c:pt idx="4">
                  <c:v>15.791666666666666</c:v>
                </c:pt>
                <c:pt idx="5">
                  <c:v>9.25</c:v>
                </c:pt>
                <c:pt idx="6">
                  <c:v>10.583333333333334</c:v>
                </c:pt>
                <c:pt idx="7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0-4201-A27E-FE9EC0E0B172}"/>
            </c:ext>
          </c:extLst>
        </c:ser>
        <c:ser>
          <c:idx val="0"/>
          <c:order val="1"/>
          <c:tx>
            <c:strRef>
              <c:f>Comparison!$D$5</c:f>
              <c:strCache>
                <c:ptCount val="1"/>
                <c:pt idx="0">
                  <c:v>Jasper (PO)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Comparison!$A$212:$A$221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Comparison!$D$212:$D$221</c:f>
              <c:numCache>
                <c:formatCode>0.0</c:formatCode>
                <c:ptCount val="10"/>
                <c:pt idx="1">
                  <c:v>10.833333333333334</c:v>
                </c:pt>
                <c:pt idx="2">
                  <c:v>5.166666666666667</c:v>
                </c:pt>
                <c:pt idx="3">
                  <c:v>6.833333333333333</c:v>
                </c:pt>
                <c:pt idx="4">
                  <c:v>15.166666666666666</c:v>
                </c:pt>
                <c:pt idx="5">
                  <c:v>8.4583333333333339</c:v>
                </c:pt>
                <c:pt idx="6">
                  <c:v>8.8333333333333339</c:v>
                </c:pt>
                <c:pt idx="7">
                  <c:v>4.541666666666667</c:v>
                </c:pt>
                <c:pt idx="8">
                  <c:v>12.875</c:v>
                </c:pt>
                <c:pt idx="9">
                  <c:v>13.583333333333334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0-4201-A27E-FE9EC0E0B172}"/>
            </c:ext>
          </c:extLst>
        </c:ser>
        <c:ser>
          <c:idx val="1"/>
          <c:order val="2"/>
          <c:tx>
            <c:strRef>
              <c:f>Comparison!$E$5</c:f>
              <c:strCache>
                <c:ptCount val="1"/>
                <c:pt idx="0">
                  <c:v>Jasper Golf (NE)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Comparison!$A$212:$A$221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Comparison!$E$212:$E$221</c:f>
              <c:numCache>
                <c:formatCode>0.0</c:formatCode>
                <c:ptCount val="10"/>
                <c:pt idx="0">
                  <c:v>18.666666666666668</c:v>
                </c:pt>
                <c:pt idx="1">
                  <c:v>10.958333333333334</c:v>
                </c:pt>
                <c:pt idx="2">
                  <c:v>5.333333333333333</c:v>
                </c:pt>
                <c:pt idx="3">
                  <c:v>6.541666666666667</c:v>
                </c:pt>
                <c:pt idx="4">
                  <c:v>15.333333333333334</c:v>
                </c:pt>
                <c:pt idx="7">
                  <c:v>3.5</c:v>
                </c:pt>
                <c:pt idx="8">
                  <c:v>11.958333333333334</c:v>
                </c:pt>
                <c:pt idx="9">
                  <c:v>13.125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0-4201-A27E-FE9EC0E0B172}"/>
            </c:ext>
          </c:extLst>
        </c:ser>
        <c:ser>
          <c:idx val="3"/>
          <c:order val="3"/>
          <c:tx>
            <c:strRef>
              <c:f>Comparison!$B$5</c:f>
              <c:strCache>
                <c:ptCount val="1"/>
                <c:pt idx="0">
                  <c:v>Dale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Comparison!$A$212:$A$221</c:f>
              <c:numCache>
                <c:formatCode>m/d;@</c:formatCode>
                <c:ptCount val="10"/>
                <c:pt idx="0">
                  <c:v>39358</c:v>
                </c:pt>
                <c:pt idx="1">
                  <c:v>39361</c:v>
                </c:pt>
                <c:pt idx="2">
                  <c:v>39364</c:v>
                </c:pt>
                <c:pt idx="3">
                  <c:v>39367</c:v>
                </c:pt>
                <c:pt idx="4">
                  <c:v>39370</c:v>
                </c:pt>
                <c:pt idx="5">
                  <c:v>39373</c:v>
                </c:pt>
                <c:pt idx="6">
                  <c:v>39376</c:v>
                </c:pt>
                <c:pt idx="7">
                  <c:v>39379</c:v>
                </c:pt>
                <c:pt idx="8">
                  <c:v>39382</c:v>
                </c:pt>
                <c:pt idx="9">
                  <c:v>39385</c:v>
                </c:pt>
              </c:numCache>
            </c:numRef>
          </c:cat>
          <c:val>
            <c:numRef>
              <c:f>Comparison!$B$212:$B$221</c:f>
              <c:numCache>
                <c:formatCode>0.0</c:formatCode>
                <c:ptCount val="10"/>
                <c:pt idx="0">
                  <c:v>18.458333333333332</c:v>
                </c:pt>
                <c:pt idx="1">
                  <c:v>10.041666666666666</c:v>
                </c:pt>
                <c:pt idx="3">
                  <c:v>6.583333333333333</c:v>
                </c:pt>
                <c:pt idx="4">
                  <c:v>15.041666666666666</c:v>
                </c:pt>
                <c:pt idx="5">
                  <c:v>8.25</c:v>
                </c:pt>
                <c:pt idx="6">
                  <c:v>8.5416666666666661</c:v>
                </c:pt>
                <c:pt idx="7">
                  <c:v>3.375</c:v>
                </c:pt>
                <c:pt idx="9">
                  <c:v>13.291666666666666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80-4201-A27E-FE9EC0E0B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5634127"/>
        <c:axId val="1"/>
      </c:lineChart>
      <c:dateAx>
        <c:axId val="705634127"/>
        <c:scaling>
          <c:orientation val="minMax"/>
          <c:max val="39385"/>
          <c:min val="39358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475583466442695"/>
              <c:y val="0.86770213930333617"/>
            </c:manualLayout>
          </c:layout>
          <c:overlay val="0"/>
          <c:spPr>
            <a:noFill/>
            <a:ln w="25400">
              <a:noFill/>
            </a:ln>
          </c:spPr>
        </c:title>
        <c:numFmt formatCode="m/d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3"/>
        <c:majorTimeUnit val="days"/>
        <c:minorUnit val="3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</a:t>
                </a:r>
              </a:p>
            </c:rich>
          </c:tx>
          <c:layout>
            <c:manualLayout>
              <c:xMode val="edge"/>
              <c:yMode val="edge"/>
              <c:x val="3.1148528701320722E-2"/>
              <c:y val="0.4215633487247145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05634127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  <a:gs pos="50000">
              <a:srgbClr xmlns:mc="http://schemas.openxmlformats.org/markup-compatibility/2006" xmlns:a14="http://schemas.microsoft.com/office/drawing/2010/main" val="CCFFFF" mc:Ignorable="a14" a14:legacySpreadsheetColorIndex="27"/>
            </a:gs>
            <a:gs pos="100000">
              <a:srgbClr xmlns:mc="http://schemas.openxmlformats.org/markup-compatibility/2006" xmlns:a14="http://schemas.microsoft.com/office/drawing/2010/main" val="B6E3E3" mc:Ignorable="a14" a14:legacySpreadsheetColorIndex="27">
                <a:gamma/>
                <a:shade val="89020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53056845536226"/>
          <c:y val="0.93764762765676435"/>
          <c:w val="0.77051623629582844"/>
          <c:h val="4.53700464995208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922020</xdr:colOff>
      <xdr:row>90</xdr:row>
      <xdr:rowOff>0</xdr:rowOff>
    </xdr:from>
    <xdr:to>
      <xdr:col>8</xdr:col>
      <xdr:colOff>266700</xdr:colOff>
      <xdr:row>114</xdr:row>
      <xdr:rowOff>0</xdr:rowOff>
    </xdr:to>
    <xdr:graphicFrame macro="">
      <xdr:nvGraphicFramePr>
        <xdr:cNvPr id="14337" name="Chart 1025">
          <a:extLst>
            <a:ext uri="{FF2B5EF4-FFF2-40B4-BE49-F238E27FC236}">
              <a16:creationId xmlns:a16="http://schemas.microsoft.com/office/drawing/2014/main" id="{085C7FBA-1F71-E8FF-AA59-0DA5CE31C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116</xdr:row>
      <xdr:rowOff>0</xdr:rowOff>
    </xdr:from>
    <xdr:to>
      <xdr:col>8</xdr:col>
      <xdr:colOff>259080</xdr:colOff>
      <xdr:row>132</xdr:row>
      <xdr:rowOff>0</xdr:rowOff>
    </xdr:to>
    <xdr:graphicFrame macro="">
      <xdr:nvGraphicFramePr>
        <xdr:cNvPr id="14338" name="Chart 1026">
          <a:extLst>
            <a:ext uri="{FF2B5EF4-FFF2-40B4-BE49-F238E27FC236}">
              <a16:creationId xmlns:a16="http://schemas.microsoft.com/office/drawing/2014/main" id="{FF7642FA-542D-E85B-CC24-A22F1A9E7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90</xdr:row>
      <xdr:rowOff>0</xdr:rowOff>
    </xdr:from>
    <xdr:to>
      <xdr:col>16</xdr:col>
      <xdr:colOff>289560</xdr:colOff>
      <xdr:row>113</xdr:row>
      <xdr:rowOff>160020</xdr:rowOff>
    </xdr:to>
    <xdr:graphicFrame macro="">
      <xdr:nvGraphicFramePr>
        <xdr:cNvPr id="14339" name="Chart 1027">
          <a:extLst>
            <a:ext uri="{FF2B5EF4-FFF2-40B4-BE49-F238E27FC236}">
              <a16:creationId xmlns:a16="http://schemas.microsoft.com/office/drawing/2014/main" id="{BF4A935E-93E5-1A54-3257-49C2430B2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</xdr:colOff>
      <xdr:row>116</xdr:row>
      <xdr:rowOff>0</xdr:rowOff>
    </xdr:from>
    <xdr:to>
      <xdr:col>16</xdr:col>
      <xdr:colOff>266700</xdr:colOff>
      <xdr:row>132</xdr:row>
      <xdr:rowOff>0</xdr:rowOff>
    </xdr:to>
    <xdr:graphicFrame macro="">
      <xdr:nvGraphicFramePr>
        <xdr:cNvPr id="14340" name="Chart 1028">
          <a:extLst>
            <a:ext uri="{FF2B5EF4-FFF2-40B4-BE49-F238E27FC236}">
              <a16:creationId xmlns:a16="http://schemas.microsoft.com/office/drawing/2014/main" id="{B209944A-A69F-2660-B3EE-2DF176AA9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133</xdr:row>
      <xdr:rowOff>7620</xdr:rowOff>
    </xdr:from>
    <xdr:to>
      <xdr:col>8</xdr:col>
      <xdr:colOff>312420</xdr:colOff>
      <xdr:row>148</xdr:row>
      <xdr:rowOff>160020</xdr:rowOff>
    </xdr:to>
    <xdr:graphicFrame macro="">
      <xdr:nvGraphicFramePr>
        <xdr:cNvPr id="14341" name="Chart 1029">
          <a:extLst>
            <a:ext uri="{FF2B5EF4-FFF2-40B4-BE49-F238E27FC236}">
              <a16:creationId xmlns:a16="http://schemas.microsoft.com/office/drawing/2014/main" id="{4A41AAA7-4A1C-2CA4-757E-9B4862062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175</xdr:row>
      <xdr:rowOff>0</xdr:rowOff>
    </xdr:from>
    <xdr:to>
      <xdr:col>10</xdr:col>
      <xdr:colOff>601980</xdr:colOff>
      <xdr:row>199</xdr:row>
      <xdr:rowOff>0</xdr:rowOff>
    </xdr:to>
    <xdr:graphicFrame macro="">
      <xdr:nvGraphicFramePr>
        <xdr:cNvPr id="14342" name="Chart 1030">
          <a:extLst>
            <a:ext uri="{FF2B5EF4-FFF2-40B4-BE49-F238E27FC236}">
              <a16:creationId xmlns:a16="http://schemas.microsoft.com/office/drawing/2014/main" id="{54BD2433-C043-D584-5AB3-CBF96C397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601980</xdr:colOff>
      <xdr:row>133</xdr:row>
      <xdr:rowOff>7620</xdr:rowOff>
    </xdr:from>
    <xdr:to>
      <xdr:col>16</xdr:col>
      <xdr:colOff>304800</xdr:colOff>
      <xdr:row>149</xdr:row>
      <xdr:rowOff>7620</xdr:rowOff>
    </xdr:to>
    <xdr:graphicFrame macro="">
      <xdr:nvGraphicFramePr>
        <xdr:cNvPr id="14343" name="Chart 1031">
          <a:extLst>
            <a:ext uri="{FF2B5EF4-FFF2-40B4-BE49-F238E27FC236}">
              <a16:creationId xmlns:a16="http://schemas.microsoft.com/office/drawing/2014/main" id="{2975BBCD-0315-25F6-B52E-0DB76A9B1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90</xdr:row>
      <xdr:rowOff>0</xdr:rowOff>
    </xdr:from>
    <xdr:to>
      <xdr:col>24</xdr:col>
      <xdr:colOff>297180</xdr:colOff>
      <xdr:row>114</xdr:row>
      <xdr:rowOff>0</xdr:rowOff>
    </xdr:to>
    <xdr:graphicFrame macro="">
      <xdr:nvGraphicFramePr>
        <xdr:cNvPr id="14344" name="Chart 1032">
          <a:extLst>
            <a:ext uri="{FF2B5EF4-FFF2-40B4-BE49-F238E27FC236}">
              <a16:creationId xmlns:a16="http://schemas.microsoft.com/office/drawing/2014/main" id="{95CE4D07-21F4-9FC5-2344-CA83805B3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25</xdr:col>
      <xdr:colOff>0</xdr:colOff>
      <xdr:row>90</xdr:row>
      <xdr:rowOff>91440</xdr:rowOff>
    </xdr:from>
    <xdr:to>
      <xdr:col>32</xdr:col>
      <xdr:colOff>304800</xdr:colOff>
      <xdr:row>114</xdr:row>
      <xdr:rowOff>0</xdr:rowOff>
    </xdr:to>
    <xdr:graphicFrame macro="">
      <xdr:nvGraphicFramePr>
        <xdr:cNvPr id="14345" name="Chart 1033">
          <a:extLst>
            <a:ext uri="{FF2B5EF4-FFF2-40B4-BE49-F238E27FC236}">
              <a16:creationId xmlns:a16="http://schemas.microsoft.com/office/drawing/2014/main" id="{74E192B0-3363-BF3A-B7F1-C2CB939DB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133</xdr:row>
      <xdr:rowOff>0</xdr:rowOff>
    </xdr:from>
    <xdr:to>
      <xdr:col>24</xdr:col>
      <xdr:colOff>327660</xdr:colOff>
      <xdr:row>149</xdr:row>
      <xdr:rowOff>7620</xdr:rowOff>
    </xdr:to>
    <xdr:graphicFrame macro="">
      <xdr:nvGraphicFramePr>
        <xdr:cNvPr id="14346" name="Chart 1034">
          <a:extLst>
            <a:ext uri="{FF2B5EF4-FFF2-40B4-BE49-F238E27FC236}">
              <a16:creationId xmlns:a16="http://schemas.microsoft.com/office/drawing/2014/main" id="{1E4AE64D-FF00-061E-103B-C84B1AD07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</xdr:colOff>
      <xdr:row>116</xdr:row>
      <xdr:rowOff>0</xdr:rowOff>
    </xdr:from>
    <xdr:to>
      <xdr:col>24</xdr:col>
      <xdr:colOff>289560</xdr:colOff>
      <xdr:row>132</xdr:row>
      <xdr:rowOff>0</xdr:rowOff>
    </xdr:to>
    <xdr:graphicFrame macro="">
      <xdr:nvGraphicFramePr>
        <xdr:cNvPr id="14347" name="Chart 1035">
          <a:extLst>
            <a:ext uri="{FF2B5EF4-FFF2-40B4-BE49-F238E27FC236}">
              <a16:creationId xmlns:a16="http://schemas.microsoft.com/office/drawing/2014/main" id="{1BD7B41B-3878-A4EB-7D52-DAADBC7A0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25</xdr:col>
      <xdr:colOff>0</xdr:colOff>
      <xdr:row>116</xdr:row>
      <xdr:rowOff>7620</xdr:rowOff>
    </xdr:from>
    <xdr:to>
      <xdr:col>32</xdr:col>
      <xdr:colOff>297180</xdr:colOff>
      <xdr:row>132</xdr:row>
      <xdr:rowOff>0</xdr:rowOff>
    </xdr:to>
    <xdr:graphicFrame macro="">
      <xdr:nvGraphicFramePr>
        <xdr:cNvPr id="14348" name="Chart 1036">
          <a:extLst>
            <a:ext uri="{FF2B5EF4-FFF2-40B4-BE49-F238E27FC236}">
              <a16:creationId xmlns:a16="http://schemas.microsoft.com/office/drawing/2014/main" id="{576E4FFA-801D-9AE8-F2F2-03D2CB954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33</xdr:col>
      <xdr:colOff>0</xdr:colOff>
      <xdr:row>90</xdr:row>
      <xdr:rowOff>0</xdr:rowOff>
    </xdr:from>
    <xdr:to>
      <xdr:col>40</xdr:col>
      <xdr:colOff>312420</xdr:colOff>
      <xdr:row>113</xdr:row>
      <xdr:rowOff>160020</xdr:rowOff>
    </xdr:to>
    <xdr:graphicFrame macro="">
      <xdr:nvGraphicFramePr>
        <xdr:cNvPr id="14349" name="Chart 1037">
          <a:extLst>
            <a:ext uri="{FF2B5EF4-FFF2-40B4-BE49-F238E27FC236}">
              <a16:creationId xmlns:a16="http://schemas.microsoft.com/office/drawing/2014/main" id="{223BE50A-5A14-A6CA-C307-0F397E644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33</xdr:col>
      <xdr:colOff>0</xdr:colOff>
      <xdr:row>115</xdr:row>
      <xdr:rowOff>160020</xdr:rowOff>
    </xdr:from>
    <xdr:to>
      <xdr:col>40</xdr:col>
      <xdr:colOff>297180</xdr:colOff>
      <xdr:row>132</xdr:row>
      <xdr:rowOff>0</xdr:rowOff>
    </xdr:to>
    <xdr:graphicFrame macro="">
      <xdr:nvGraphicFramePr>
        <xdr:cNvPr id="14350" name="Chart 1038">
          <a:extLst>
            <a:ext uri="{FF2B5EF4-FFF2-40B4-BE49-F238E27FC236}">
              <a16:creationId xmlns:a16="http://schemas.microsoft.com/office/drawing/2014/main" id="{687D3CE9-A10E-2E72-0CE1-399776950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150</xdr:row>
      <xdr:rowOff>0</xdr:rowOff>
    </xdr:from>
    <xdr:to>
      <xdr:col>8</xdr:col>
      <xdr:colOff>297180</xdr:colOff>
      <xdr:row>172</xdr:row>
      <xdr:rowOff>160020</xdr:rowOff>
    </xdr:to>
    <xdr:graphicFrame macro="">
      <xdr:nvGraphicFramePr>
        <xdr:cNvPr id="14351" name="Chart 1039">
          <a:extLst>
            <a:ext uri="{FF2B5EF4-FFF2-40B4-BE49-F238E27FC236}">
              <a16:creationId xmlns:a16="http://schemas.microsoft.com/office/drawing/2014/main" id="{7F9FFD1B-04F3-59E9-9433-7F3E84B3E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150</xdr:row>
      <xdr:rowOff>0</xdr:rowOff>
    </xdr:from>
    <xdr:to>
      <xdr:col>16</xdr:col>
      <xdr:colOff>304800</xdr:colOff>
      <xdr:row>173</xdr:row>
      <xdr:rowOff>0</xdr:rowOff>
    </xdr:to>
    <xdr:graphicFrame macro="">
      <xdr:nvGraphicFramePr>
        <xdr:cNvPr id="14352" name="Chart 1040">
          <a:extLst>
            <a:ext uri="{FF2B5EF4-FFF2-40B4-BE49-F238E27FC236}">
              <a16:creationId xmlns:a16="http://schemas.microsoft.com/office/drawing/2014/main" id="{448CCF30-D8CC-48BB-1233-CA6C955D8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0</xdr:colOff>
      <xdr:row>150</xdr:row>
      <xdr:rowOff>0</xdr:rowOff>
    </xdr:from>
    <xdr:to>
      <xdr:col>24</xdr:col>
      <xdr:colOff>312420</xdr:colOff>
      <xdr:row>173</xdr:row>
      <xdr:rowOff>0</xdr:rowOff>
    </xdr:to>
    <xdr:graphicFrame macro="">
      <xdr:nvGraphicFramePr>
        <xdr:cNvPr id="14353" name="Chart 1041">
          <a:extLst>
            <a:ext uri="{FF2B5EF4-FFF2-40B4-BE49-F238E27FC236}">
              <a16:creationId xmlns:a16="http://schemas.microsoft.com/office/drawing/2014/main" id="{34D7B7DC-B119-1644-47D5-A35113540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22860</xdr:colOff>
      <xdr:row>165</xdr:row>
      <xdr:rowOff>7620</xdr:rowOff>
    </xdr:from>
    <xdr:to>
      <xdr:col>16</xdr:col>
      <xdr:colOff>160020</xdr:colOff>
      <xdr:row>165</xdr:row>
      <xdr:rowOff>7620</xdr:rowOff>
    </xdr:to>
    <xdr:sp macro="" textlink="">
      <xdr:nvSpPr>
        <xdr:cNvPr id="14354" name="Line 1042">
          <a:extLst>
            <a:ext uri="{FF2B5EF4-FFF2-40B4-BE49-F238E27FC236}">
              <a16:creationId xmlns:a16="http://schemas.microsoft.com/office/drawing/2014/main" id="{6F12142C-2935-197E-2B62-008B6F002DFF}"/>
            </a:ext>
          </a:extLst>
        </xdr:cNvPr>
        <xdr:cNvSpPr>
          <a:spLocks noChangeShapeType="1"/>
        </xdr:cNvSpPr>
      </xdr:nvSpPr>
      <xdr:spPr bwMode="auto">
        <a:xfrm>
          <a:off x="6438900" y="27698700"/>
          <a:ext cx="37947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</xdr:colOff>
      <xdr:row>164</xdr:row>
      <xdr:rowOff>129540</xdr:rowOff>
    </xdr:from>
    <xdr:to>
      <xdr:col>8</xdr:col>
      <xdr:colOff>175260</xdr:colOff>
      <xdr:row>164</xdr:row>
      <xdr:rowOff>129540</xdr:rowOff>
    </xdr:to>
    <xdr:sp macro="" textlink="">
      <xdr:nvSpPr>
        <xdr:cNvPr id="14355" name="Line 1043">
          <a:extLst>
            <a:ext uri="{FF2B5EF4-FFF2-40B4-BE49-F238E27FC236}">
              <a16:creationId xmlns:a16="http://schemas.microsoft.com/office/drawing/2014/main" id="{AA9A37E1-2A93-AD88-5D5E-8B1FA5BCF15B}"/>
            </a:ext>
          </a:extLst>
        </xdr:cNvPr>
        <xdr:cNvSpPr>
          <a:spLocks noChangeShapeType="1"/>
        </xdr:cNvSpPr>
      </xdr:nvSpPr>
      <xdr:spPr bwMode="auto">
        <a:xfrm>
          <a:off x="1562100" y="27652980"/>
          <a:ext cx="3810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90</xdr:row>
      <xdr:rowOff>0</xdr:rowOff>
    </xdr:from>
    <xdr:to>
      <xdr:col>48</xdr:col>
      <xdr:colOff>327660</xdr:colOff>
      <xdr:row>114</xdr:row>
      <xdr:rowOff>0</xdr:rowOff>
    </xdr:to>
    <xdr:graphicFrame macro="">
      <xdr:nvGraphicFramePr>
        <xdr:cNvPr id="14356" name="Chart 1044">
          <a:extLst>
            <a:ext uri="{FF2B5EF4-FFF2-40B4-BE49-F238E27FC236}">
              <a16:creationId xmlns:a16="http://schemas.microsoft.com/office/drawing/2014/main" id="{6CA2A4E6-BD11-8B9F-E733-D13D6E726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41</xdr:col>
      <xdr:colOff>7620</xdr:colOff>
      <xdr:row>116</xdr:row>
      <xdr:rowOff>0</xdr:rowOff>
    </xdr:from>
    <xdr:to>
      <xdr:col>48</xdr:col>
      <xdr:colOff>289560</xdr:colOff>
      <xdr:row>132</xdr:row>
      <xdr:rowOff>7620</xdr:rowOff>
    </xdr:to>
    <xdr:graphicFrame macro="">
      <xdr:nvGraphicFramePr>
        <xdr:cNvPr id="14357" name="Chart 1045">
          <a:extLst>
            <a:ext uri="{FF2B5EF4-FFF2-40B4-BE49-F238E27FC236}">
              <a16:creationId xmlns:a16="http://schemas.microsoft.com/office/drawing/2014/main" id="{6C2C7117-AE70-CF86-C274-61E4F78D0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49</xdr:col>
      <xdr:colOff>0</xdr:colOff>
      <xdr:row>116</xdr:row>
      <xdr:rowOff>7620</xdr:rowOff>
    </xdr:from>
    <xdr:to>
      <xdr:col>56</xdr:col>
      <xdr:colOff>289560</xdr:colOff>
      <xdr:row>132</xdr:row>
      <xdr:rowOff>0</xdr:rowOff>
    </xdr:to>
    <xdr:graphicFrame macro="">
      <xdr:nvGraphicFramePr>
        <xdr:cNvPr id="14358" name="Chart 1046">
          <a:extLst>
            <a:ext uri="{FF2B5EF4-FFF2-40B4-BE49-F238E27FC236}">
              <a16:creationId xmlns:a16="http://schemas.microsoft.com/office/drawing/2014/main" id="{FE058C34-D46F-8F1A-AADE-04A9C1F71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49</xdr:col>
      <xdr:colOff>0</xdr:colOff>
      <xdr:row>90</xdr:row>
      <xdr:rowOff>0</xdr:rowOff>
    </xdr:from>
    <xdr:to>
      <xdr:col>56</xdr:col>
      <xdr:colOff>335280</xdr:colOff>
      <xdr:row>114</xdr:row>
      <xdr:rowOff>0</xdr:rowOff>
    </xdr:to>
    <xdr:graphicFrame macro="">
      <xdr:nvGraphicFramePr>
        <xdr:cNvPr id="14359" name="Chart 1047">
          <a:extLst>
            <a:ext uri="{FF2B5EF4-FFF2-40B4-BE49-F238E27FC236}">
              <a16:creationId xmlns:a16="http://schemas.microsoft.com/office/drawing/2014/main" id="{F602B3DB-5584-AF5D-5707-4100DCC8B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57</xdr:col>
      <xdr:colOff>7620</xdr:colOff>
      <xdr:row>116</xdr:row>
      <xdr:rowOff>0</xdr:rowOff>
    </xdr:from>
    <xdr:to>
      <xdr:col>64</xdr:col>
      <xdr:colOff>304800</xdr:colOff>
      <xdr:row>132</xdr:row>
      <xdr:rowOff>0</xdr:rowOff>
    </xdr:to>
    <xdr:graphicFrame macro="">
      <xdr:nvGraphicFramePr>
        <xdr:cNvPr id="14360" name="Chart 1048">
          <a:extLst>
            <a:ext uri="{FF2B5EF4-FFF2-40B4-BE49-F238E27FC236}">
              <a16:creationId xmlns:a16="http://schemas.microsoft.com/office/drawing/2014/main" id="{28ACC8C6-B1BF-9AAE-38E2-1417AF871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57</xdr:col>
      <xdr:colOff>0</xdr:colOff>
      <xdr:row>90</xdr:row>
      <xdr:rowOff>0</xdr:rowOff>
    </xdr:from>
    <xdr:to>
      <xdr:col>64</xdr:col>
      <xdr:colOff>342900</xdr:colOff>
      <xdr:row>113</xdr:row>
      <xdr:rowOff>160020</xdr:rowOff>
    </xdr:to>
    <xdr:graphicFrame macro="">
      <xdr:nvGraphicFramePr>
        <xdr:cNvPr id="14361" name="Chart 1049">
          <a:extLst>
            <a:ext uri="{FF2B5EF4-FFF2-40B4-BE49-F238E27FC236}">
              <a16:creationId xmlns:a16="http://schemas.microsoft.com/office/drawing/2014/main" id="{375F1BB8-63AF-6D20-D503-2692948E4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65</xdr:col>
      <xdr:colOff>0</xdr:colOff>
      <xdr:row>90</xdr:row>
      <xdr:rowOff>0</xdr:rowOff>
    </xdr:from>
    <xdr:to>
      <xdr:col>72</xdr:col>
      <xdr:colOff>312420</xdr:colOff>
      <xdr:row>114</xdr:row>
      <xdr:rowOff>0</xdr:rowOff>
    </xdr:to>
    <xdr:graphicFrame macro="">
      <xdr:nvGraphicFramePr>
        <xdr:cNvPr id="14362" name="Chart 1050">
          <a:extLst>
            <a:ext uri="{FF2B5EF4-FFF2-40B4-BE49-F238E27FC236}">
              <a16:creationId xmlns:a16="http://schemas.microsoft.com/office/drawing/2014/main" id="{92073AA0-D05A-8949-6037-F9603CEE2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73</xdr:col>
      <xdr:colOff>0</xdr:colOff>
      <xdr:row>90</xdr:row>
      <xdr:rowOff>0</xdr:rowOff>
    </xdr:from>
    <xdr:to>
      <xdr:col>80</xdr:col>
      <xdr:colOff>335280</xdr:colOff>
      <xdr:row>114</xdr:row>
      <xdr:rowOff>0</xdr:rowOff>
    </xdr:to>
    <xdr:graphicFrame macro="">
      <xdr:nvGraphicFramePr>
        <xdr:cNvPr id="14363" name="Chart 1051">
          <a:extLst>
            <a:ext uri="{FF2B5EF4-FFF2-40B4-BE49-F238E27FC236}">
              <a16:creationId xmlns:a16="http://schemas.microsoft.com/office/drawing/2014/main" id="{EDB1F20F-FF40-B938-AEA5-F93978BE9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81</xdr:col>
      <xdr:colOff>0</xdr:colOff>
      <xdr:row>90</xdr:row>
      <xdr:rowOff>0</xdr:rowOff>
    </xdr:from>
    <xdr:to>
      <xdr:col>88</xdr:col>
      <xdr:colOff>373380</xdr:colOff>
      <xdr:row>113</xdr:row>
      <xdr:rowOff>160020</xdr:rowOff>
    </xdr:to>
    <xdr:graphicFrame macro="">
      <xdr:nvGraphicFramePr>
        <xdr:cNvPr id="14364" name="Chart 1052">
          <a:extLst>
            <a:ext uri="{FF2B5EF4-FFF2-40B4-BE49-F238E27FC236}">
              <a16:creationId xmlns:a16="http://schemas.microsoft.com/office/drawing/2014/main" id="{3F650C61-B7A0-DDF8-92FF-C2742047F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65</xdr:col>
      <xdr:colOff>7620</xdr:colOff>
      <xdr:row>115</xdr:row>
      <xdr:rowOff>160020</xdr:rowOff>
    </xdr:from>
    <xdr:to>
      <xdr:col>72</xdr:col>
      <xdr:colOff>297180</xdr:colOff>
      <xdr:row>131</xdr:row>
      <xdr:rowOff>160020</xdr:rowOff>
    </xdr:to>
    <xdr:graphicFrame macro="">
      <xdr:nvGraphicFramePr>
        <xdr:cNvPr id="14365" name="Chart 1053">
          <a:extLst>
            <a:ext uri="{FF2B5EF4-FFF2-40B4-BE49-F238E27FC236}">
              <a16:creationId xmlns:a16="http://schemas.microsoft.com/office/drawing/2014/main" id="{07A231F1-1228-F292-946C-2044079204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73</xdr:col>
      <xdr:colOff>0</xdr:colOff>
      <xdr:row>116</xdr:row>
      <xdr:rowOff>0</xdr:rowOff>
    </xdr:from>
    <xdr:to>
      <xdr:col>80</xdr:col>
      <xdr:colOff>304800</xdr:colOff>
      <xdr:row>132</xdr:row>
      <xdr:rowOff>0</xdr:rowOff>
    </xdr:to>
    <xdr:graphicFrame macro="">
      <xdr:nvGraphicFramePr>
        <xdr:cNvPr id="14366" name="Chart 1054">
          <a:extLst>
            <a:ext uri="{FF2B5EF4-FFF2-40B4-BE49-F238E27FC236}">
              <a16:creationId xmlns:a16="http://schemas.microsoft.com/office/drawing/2014/main" id="{56E0DE4C-E55D-BF8D-C70F-64C5D441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81</xdr:col>
      <xdr:colOff>7620</xdr:colOff>
      <xdr:row>116</xdr:row>
      <xdr:rowOff>7620</xdr:rowOff>
    </xdr:from>
    <xdr:to>
      <xdr:col>88</xdr:col>
      <xdr:colOff>335280</xdr:colOff>
      <xdr:row>131</xdr:row>
      <xdr:rowOff>160020</xdr:rowOff>
    </xdr:to>
    <xdr:graphicFrame macro="">
      <xdr:nvGraphicFramePr>
        <xdr:cNvPr id="14367" name="Chart 1055">
          <a:extLst>
            <a:ext uri="{FF2B5EF4-FFF2-40B4-BE49-F238E27FC236}">
              <a16:creationId xmlns:a16="http://schemas.microsoft.com/office/drawing/2014/main" id="{8FD900E3-A148-E7C0-877D-73B831D9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0</xdr:colOff>
      <xdr:row>150</xdr:row>
      <xdr:rowOff>0</xdr:rowOff>
    </xdr:from>
    <xdr:to>
      <xdr:col>32</xdr:col>
      <xdr:colOff>312420</xdr:colOff>
      <xdr:row>173</xdr:row>
      <xdr:rowOff>0</xdr:rowOff>
    </xdr:to>
    <xdr:graphicFrame macro="">
      <xdr:nvGraphicFramePr>
        <xdr:cNvPr id="14394" name="Chart 1082">
          <a:extLst>
            <a:ext uri="{FF2B5EF4-FFF2-40B4-BE49-F238E27FC236}">
              <a16:creationId xmlns:a16="http://schemas.microsoft.com/office/drawing/2014/main" id="{D82946AA-FC31-446B-A7DD-0E56108D0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33</xdr:col>
      <xdr:colOff>0</xdr:colOff>
      <xdr:row>150</xdr:row>
      <xdr:rowOff>0</xdr:rowOff>
    </xdr:from>
    <xdr:to>
      <xdr:col>40</xdr:col>
      <xdr:colOff>274320</xdr:colOff>
      <xdr:row>172</xdr:row>
      <xdr:rowOff>160020</xdr:rowOff>
    </xdr:to>
    <xdr:graphicFrame macro="">
      <xdr:nvGraphicFramePr>
        <xdr:cNvPr id="14395" name="Chart 1083">
          <a:extLst>
            <a:ext uri="{FF2B5EF4-FFF2-40B4-BE49-F238E27FC236}">
              <a16:creationId xmlns:a16="http://schemas.microsoft.com/office/drawing/2014/main" id="{C57BD71D-174E-EE64-F0F9-9BF4CF3BC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41</xdr:col>
      <xdr:colOff>0</xdr:colOff>
      <xdr:row>150</xdr:row>
      <xdr:rowOff>0</xdr:rowOff>
    </xdr:from>
    <xdr:to>
      <xdr:col>48</xdr:col>
      <xdr:colOff>335280</xdr:colOff>
      <xdr:row>173</xdr:row>
      <xdr:rowOff>0</xdr:rowOff>
    </xdr:to>
    <xdr:graphicFrame macro="">
      <xdr:nvGraphicFramePr>
        <xdr:cNvPr id="14396" name="Chart 1084">
          <a:extLst>
            <a:ext uri="{FF2B5EF4-FFF2-40B4-BE49-F238E27FC236}">
              <a16:creationId xmlns:a16="http://schemas.microsoft.com/office/drawing/2014/main" id="{23B51CFE-C85D-1606-03E7-98304D4E58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33</xdr:col>
      <xdr:colOff>0</xdr:colOff>
      <xdr:row>133</xdr:row>
      <xdr:rowOff>0</xdr:rowOff>
    </xdr:from>
    <xdr:to>
      <xdr:col>40</xdr:col>
      <xdr:colOff>304800</xdr:colOff>
      <xdr:row>148</xdr:row>
      <xdr:rowOff>160020</xdr:rowOff>
    </xdr:to>
    <xdr:graphicFrame macro="">
      <xdr:nvGraphicFramePr>
        <xdr:cNvPr id="14397" name="Chart 1085">
          <a:extLst>
            <a:ext uri="{FF2B5EF4-FFF2-40B4-BE49-F238E27FC236}">
              <a16:creationId xmlns:a16="http://schemas.microsoft.com/office/drawing/2014/main" id="{EC15F5DF-4355-924A-3886-2AF0FF75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41</xdr:col>
      <xdr:colOff>0</xdr:colOff>
      <xdr:row>133</xdr:row>
      <xdr:rowOff>0</xdr:rowOff>
    </xdr:from>
    <xdr:to>
      <xdr:col>48</xdr:col>
      <xdr:colOff>304800</xdr:colOff>
      <xdr:row>149</xdr:row>
      <xdr:rowOff>0</xdr:rowOff>
    </xdr:to>
    <xdr:graphicFrame macro="">
      <xdr:nvGraphicFramePr>
        <xdr:cNvPr id="14398" name="Chart 1086">
          <a:extLst>
            <a:ext uri="{FF2B5EF4-FFF2-40B4-BE49-F238E27FC236}">
              <a16:creationId xmlns:a16="http://schemas.microsoft.com/office/drawing/2014/main" id="{7AA955DC-7CA5-0CD9-B540-08FB6CFC0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49</xdr:col>
      <xdr:colOff>0</xdr:colOff>
      <xdr:row>133</xdr:row>
      <xdr:rowOff>0</xdr:rowOff>
    </xdr:from>
    <xdr:to>
      <xdr:col>56</xdr:col>
      <xdr:colOff>312420</xdr:colOff>
      <xdr:row>148</xdr:row>
      <xdr:rowOff>160020</xdr:rowOff>
    </xdr:to>
    <xdr:graphicFrame macro="">
      <xdr:nvGraphicFramePr>
        <xdr:cNvPr id="14399" name="Chart 1087">
          <a:extLst>
            <a:ext uri="{FF2B5EF4-FFF2-40B4-BE49-F238E27FC236}">
              <a16:creationId xmlns:a16="http://schemas.microsoft.com/office/drawing/2014/main" id="{F8AFCFB5-DFC2-D6B4-5989-7B6629CFE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24</xdr:col>
      <xdr:colOff>601980</xdr:colOff>
      <xdr:row>133</xdr:row>
      <xdr:rowOff>0</xdr:rowOff>
    </xdr:from>
    <xdr:to>
      <xdr:col>32</xdr:col>
      <xdr:colOff>327660</xdr:colOff>
      <xdr:row>148</xdr:row>
      <xdr:rowOff>160020</xdr:rowOff>
    </xdr:to>
    <xdr:graphicFrame macro="">
      <xdr:nvGraphicFramePr>
        <xdr:cNvPr id="14400" name="Chart 1088">
          <a:extLst>
            <a:ext uri="{FF2B5EF4-FFF2-40B4-BE49-F238E27FC236}">
              <a16:creationId xmlns:a16="http://schemas.microsoft.com/office/drawing/2014/main" id="{9A5168B4-0EBE-D1E1-02A7-EA52031D31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57</xdr:col>
      <xdr:colOff>0</xdr:colOff>
      <xdr:row>133</xdr:row>
      <xdr:rowOff>0</xdr:rowOff>
    </xdr:from>
    <xdr:to>
      <xdr:col>64</xdr:col>
      <xdr:colOff>342900</xdr:colOff>
      <xdr:row>148</xdr:row>
      <xdr:rowOff>160020</xdr:rowOff>
    </xdr:to>
    <xdr:graphicFrame macro="">
      <xdr:nvGraphicFramePr>
        <xdr:cNvPr id="14401" name="Chart 1089">
          <a:extLst>
            <a:ext uri="{FF2B5EF4-FFF2-40B4-BE49-F238E27FC236}">
              <a16:creationId xmlns:a16="http://schemas.microsoft.com/office/drawing/2014/main" id="{73584919-C27F-7FE7-5D49-9EC710663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7620</xdr:colOff>
      <xdr:row>175</xdr:row>
      <xdr:rowOff>0</xdr:rowOff>
    </xdr:from>
    <xdr:to>
      <xdr:col>22</xdr:col>
      <xdr:colOff>0</xdr:colOff>
      <xdr:row>199</xdr:row>
      <xdr:rowOff>0</xdr:rowOff>
    </xdr:to>
    <xdr:graphicFrame macro="">
      <xdr:nvGraphicFramePr>
        <xdr:cNvPr id="14402" name="Chart 1090">
          <a:extLst>
            <a:ext uri="{FF2B5EF4-FFF2-40B4-BE49-F238E27FC236}">
              <a16:creationId xmlns:a16="http://schemas.microsoft.com/office/drawing/2014/main" id="{334432E6-50E2-B749-53A0-6D8FFD8CB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8</xdr:col>
      <xdr:colOff>381000</xdr:colOff>
      <xdr:row>25</xdr:row>
      <xdr:rowOff>160020</xdr:rowOff>
    </xdr:to>
    <xdr:graphicFrame macro="">
      <xdr:nvGraphicFramePr>
        <xdr:cNvPr id="14426" name="Chart 1114">
          <a:extLst>
            <a:ext uri="{FF2B5EF4-FFF2-40B4-BE49-F238E27FC236}">
              <a16:creationId xmlns:a16="http://schemas.microsoft.com/office/drawing/2014/main" id="{B783D356-30C7-1BAA-78D2-6C096F690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381000</xdr:colOff>
      <xdr:row>44</xdr:row>
      <xdr:rowOff>0</xdr:rowOff>
    </xdr:to>
    <xdr:graphicFrame macro="">
      <xdr:nvGraphicFramePr>
        <xdr:cNvPr id="14427" name="Chart 1115">
          <a:extLst>
            <a:ext uri="{FF2B5EF4-FFF2-40B4-BE49-F238E27FC236}">
              <a16:creationId xmlns:a16="http://schemas.microsoft.com/office/drawing/2014/main" id="{75E99D80-8408-9EED-06BF-77EF783A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7620</xdr:colOff>
      <xdr:row>2</xdr:row>
      <xdr:rowOff>0</xdr:rowOff>
    </xdr:from>
    <xdr:to>
      <xdr:col>16</xdr:col>
      <xdr:colOff>403860</xdr:colOff>
      <xdr:row>26</xdr:row>
      <xdr:rowOff>0</xdr:rowOff>
    </xdr:to>
    <xdr:graphicFrame macro="">
      <xdr:nvGraphicFramePr>
        <xdr:cNvPr id="14428" name="Chart 1116">
          <a:extLst>
            <a:ext uri="{FF2B5EF4-FFF2-40B4-BE49-F238E27FC236}">
              <a16:creationId xmlns:a16="http://schemas.microsoft.com/office/drawing/2014/main" id="{C4A98424-F111-8E61-3005-D487078FE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388620</xdr:colOff>
      <xdr:row>44</xdr:row>
      <xdr:rowOff>0</xdr:rowOff>
    </xdr:to>
    <xdr:graphicFrame macro="">
      <xdr:nvGraphicFramePr>
        <xdr:cNvPr id="14429" name="Chart 1117">
          <a:extLst>
            <a:ext uri="{FF2B5EF4-FFF2-40B4-BE49-F238E27FC236}">
              <a16:creationId xmlns:a16="http://schemas.microsoft.com/office/drawing/2014/main" id="{A611B307-CB13-719A-FCD9-DBEA812C4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24</xdr:col>
      <xdr:colOff>403860</xdr:colOff>
      <xdr:row>26</xdr:row>
      <xdr:rowOff>0</xdr:rowOff>
    </xdr:to>
    <xdr:graphicFrame macro="">
      <xdr:nvGraphicFramePr>
        <xdr:cNvPr id="14430" name="Chart 1118">
          <a:extLst>
            <a:ext uri="{FF2B5EF4-FFF2-40B4-BE49-F238E27FC236}">
              <a16:creationId xmlns:a16="http://schemas.microsoft.com/office/drawing/2014/main" id="{D114EC26-D81C-85E7-4904-7942731F9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403860</xdr:colOff>
      <xdr:row>44</xdr:row>
      <xdr:rowOff>7620</xdr:rowOff>
    </xdr:to>
    <xdr:graphicFrame macro="">
      <xdr:nvGraphicFramePr>
        <xdr:cNvPr id="14431" name="Chart 1119">
          <a:extLst>
            <a:ext uri="{FF2B5EF4-FFF2-40B4-BE49-F238E27FC236}">
              <a16:creationId xmlns:a16="http://schemas.microsoft.com/office/drawing/2014/main" id="{C15CBFF4-8C29-2E89-9D87-A3F3E4D48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25</xdr:col>
      <xdr:colOff>0</xdr:colOff>
      <xdr:row>2</xdr:row>
      <xdr:rowOff>0</xdr:rowOff>
    </xdr:from>
    <xdr:to>
      <xdr:col>32</xdr:col>
      <xdr:colOff>411480</xdr:colOff>
      <xdr:row>26</xdr:row>
      <xdr:rowOff>0</xdr:rowOff>
    </xdr:to>
    <xdr:graphicFrame macro="">
      <xdr:nvGraphicFramePr>
        <xdr:cNvPr id="14432" name="Chart 1120">
          <a:extLst>
            <a:ext uri="{FF2B5EF4-FFF2-40B4-BE49-F238E27FC236}">
              <a16:creationId xmlns:a16="http://schemas.microsoft.com/office/drawing/2014/main" id="{5CD87DA3-310A-7F5B-C4FD-D39FAE415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25</xdr:col>
      <xdr:colOff>0</xdr:colOff>
      <xdr:row>28</xdr:row>
      <xdr:rowOff>0</xdr:rowOff>
    </xdr:from>
    <xdr:to>
      <xdr:col>32</xdr:col>
      <xdr:colOff>411480</xdr:colOff>
      <xdr:row>43</xdr:row>
      <xdr:rowOff>160020</xdr:rowOff>
    </xdr:to>
    <xdr:graphicFrame macro="">
      <xdr:nvGraphicFramePr>
        <xdr:cNvPr id="14433" name="Chart 1121">
          <a:extLst>
            <a:ext uri="{FF2B5EF4-FFF2-40B4-BE49-F238E27FC236}">
              <a16:creationId xmlns:a16="http://schemas.microsoft.com/office/drawing/2014/main" id="{03B0503A-6E58-7B44-4627-01AF64EBF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33</xdr:col>
      <xdr:colOff>0</xdr:colOff>
      <xdr:row>2</xdr:row>
      <xdr:rowOff>0</xdr:rowOff>
    </xdr:from>
    <xdr:to>
      <xdr:col>40</xdr:col>
      <xdr:colOff>419100</xdr:colOff>
      <xdr:row>25</xdr:row>
      <xdr:rowOff>160020</xdr:rowOff>
    </xdr:to>
    <xdr:graphicFrame macro="">
      <xdr:nvGraphicFramePr>
        <xdr:cNvPr id="14434" name="Chart 1122">
          <a:extLst>
            <a:ext uri="{FF2B5EF4-FFF2-40B4-BE49-F238E27FC236}">
              <a16:creationId xmlns:a16="http://schemas.microsoft.com/office/drawing/2014/main" id="{ECD61E2C-F05A-CDE0-1C30-BC6C3A2EC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33</xdr:col>
      <xdr:colOff>0</xdr:colOff>
      <xdr:row>28</xdr:row>
      <xdr:rowOff>0</xdr:rowOff>
    </xdr:from>
    <xdr:to>
      <xdr:col>40</xdr:col>
      <xdr:colOff>419100</xdr:colOff>
      <xdr:row>44</xdr:row>
      <xdr:rowOff>0</xdr:rowOff>
    </xdr:to>
    <xdr:graphicFrame macro="">
      <xdr:nvGraphicFramePr>
        <xdr:cNvPr id="14435" name="Chart 1123">
          <a:extLst>
            <a:ext uri="{FF2B5EF4-FFF2-40B4-BE49-F238E27FC236}">
              <a16:creationId xmlns:a16="http://schemas.microsoft.com/office/drawing/2014/main" id="{0F5ED7E9-FB97-8062-85F7-A5340E20C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41</xdr:col>
      <xdr:colOff>0</xdr:colOff>
      <xdr:row>2</xdr:row>
      <xdr:rowOff>0</xdr:rowOff>
    </xdr:from>
    <xdr:to>
      <xdr:col>48</xdr:col>
      <xdr:colOff>426720</xdr:colOff>
      <xdr:row>26</xdr:row>
      <xdr:rowOff>0</xdr:rowOff>
    </xdr:to>
    <xdr:graphicFrame macro="">
      <xdr:nvGraphicFramePr>
        <xdr:cNvPr id="14436" name="Chart 1124">
          <a:extLst>
            <a:ext uri="{FF2B5EF4-FFF2-40B4-BE49-F238E27FC236}">
              <a16:creationId xmlns:a16="http://schemas.microsoft.com/office/drawing/2014/main" id="{98A5657D-0303-52D8-BECA-E5B3B95A3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41</xdr:col>
      <xdr:colOff>0</xdr:colOff>
      <xdr:row>28</xdr:row>
      <xdr:rowOff>0</xdr:rowOff>
    </xdr:from>
    <xdr:to>
      <xdr:col>48</xdr:col>
      <xdr:colOff>419100</xdr:colOff>
      <xdr:row>44</xdr:row>
      <xdr:rowOff>0</xdr:rowOff>
    </xdr:to>
    <xdr:graphicFrame macro="">
      <xdr:nvGraphicFramePr>
        <xdr:cNvPr id="14437" name="Chart 1125">
          <a:extLst>
            <a:ext uri="{FF2B5EF4-FFF2-40B4-BE49-F238E27FC236}">
              <a16:creationId xmlns:a16="http://schemas.microsoft.com/office/drawing/2014/main" id="{3E0C2954-95C0-D17B-D9F5-289DFD06B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49</xdr:col>
      <xdr:colOff>0</xdr:colOff>
      <xdr:row>2</xdr:row>
      <xdr:rowOff>0</xdr:rowOff>
    </xdr:from>
    <xdr:to>
      <xdr:col>56</xdr:col>
      <xdr:colOff>441960</xdr:colOff>
      <xdr:row>26</xdr:row>
      <xdr:rowOff>0</xdr:rowOff>
    </xdr:to>
    <xdr:graphicFrame macro="">
      <xdr:nvGraphicFramePr>
        <xdr:cNvPr id="14438" name="Chart 1126">
          <a:extLst>
            <a:ext uri="{FF2B5EF4-FFF2-40B4-BE49-F238E27FC236}">
              <a16:creationId xmlns:a16="http://schemas.microsoft.com/office/drawing/2014/main" id="{851CEABA-DB76-F177-52FD-7DACF0518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49</xdr:col>
      <xdr:colOff>0</xdr:colOff>
      <xdr:row>28</xdr:row>
      <xdr:rowOff>0</xdr:rowOff>
    </xdr:from>
    <xdr:to>
      <xdr:col>56</xdr:col>
      <xdr:colOff>441960</xdr:colOff>
      <xdr:row>44</xdr:row>
      <xdr:rowOff>0</xdr:rowOff>
    </xdr:to>
    <xdr:graphicFrame macro="">
      <xdr:nvGraphicFramePr>
        <xdr:cNvPr id="14439" name="Chart 1127">
          <a:extLst>
            <a:ext uri="{FF2B5EF4-FFF2-40B4-BE49-F238E27FC236}">
              <a16:creationId xmlns:a16="http://schemas.microsoft.com/office/drawing/2014/main" id="{B145BF7C-EEA7-6E1D-BC01-71540FC21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57</xdr:col>
      <xdr:colOff>0</xdr:colOff>
      <xdr:row>2</xdr:row>
      <xdr:rowOff>0</xdr:rowOff>
    </xdr:from>
    <xdr:to>
      <xdr:col>64</xdr:col>
      <xdr:colOff>449580</xdr:colOff>
      <xdr:row>25</xdr:row>
      <xdr:rowOff>160020</xdr:rowOff>
    </xdr:to>
    <xdr:graphicFrame macro="">
      <xdr:nvGraphicFramePr>
        <xdr:cNvPr id="14440" name="Chart 1128">
          <a:extLst>
            <a:ext uri="{FF2B5EF4-FFF2-40B4-BE49-F238E27FC236}">
              <a16:creationId xmlns:a16="http://schemas.microsoft.com/office/drawing/2014/main" id="{358BA980-6E6A-8C27-9FCE-7A7A31009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57</xdr:col>
      <xdr:colOff>0</xdr:colOff>
      <xdr:row>28</xdr:row>
      <xdr:rowOff>0</xdr:rowOff>
    </xdr:from>
    <xdr:to>
      <xdr:col>64</xdr:col>
      <xdr:colOff>449580</xdr:colOff>
      <xdr:row>44</xdr:row>
      <xdr:rowOff>0</xdr:rowOff>
    </xdr:to>
    <xdr:graphicFrame macro="">
      <xdr:nvGraphicFramePr>
        <xdr:cNvPr id="14441" name="Chart 1129">
          <a:extLst>
            <a:ext uri="{FF2B5EF4-FFF2-40B4-BE49-F238E27FC236}">
              <a16:creationId xmlns:a16="http://schemas.microsoft.com/office/drawing/2014/main" id="{EAC2E7AA-D01B-9774-2D50-6264244A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65</xdr:col>
      <xdr:colOff>0</xdr:colOff>
      <xdr:row>2</xdr:row>
      <xdr:rowOff>0</xdr:rowOff>
    </xdr:from>
    <xdr:to>
      <xdr:col>72</xdr:col>
      <xdr:colOff>403860</xdr:colOff>
      <xdr:row>25</xdr:row>
      <xdr:rowOff>160020</xdr:rowOff>
    </xdr:to>
    <xdr:graphicFrame macro="">
      <xdr:nvGraphicFramePr>
        <xdr:cNvPr id="14442" name="Chart 1130">
          <a:extLst>
            <a:ext uri="{FF2B5EF4-FFF2-40B4-BE49-F238E27FC236}">
              <a16:creationId xmlns:a16="http://schemas.microsoft.com/office/drawing/2014/main" id="{58DC8424-E799-DE4D-E0BE-2102C6EB1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65</xdr:col>
      <xdr:colOff>0</xdr:colOff>
      <xdr:row>28</xdr:row>
      <xdr:rowOff>0</xdr:rowOff>
    </xdr:from>
    <xdr:to>
      <xdr:col>72</xdr:col>
      <xdr:colOff>388620</xdr:colOff>
      <xdr:row>44</xdr:row>
      <xdr:rowOff>0</xdr:rowOff>
    </xdr:to>
    <xdr:graphicFrame macro="">
      <xdr:nvGraphicFramePr>
        <xdr:cNvPr id="14443" name="Chart 1131">
          <a:extLst>
            <a:ext uri="{FF2B5EF4-FFF2-40B4-BE49-F238E27FC236}">
              <a16:creationId xmlns:a16="http://schemas.microsoft.com/office/drawing/2014/main" id="{A3DD27DD-3D54-4830-0333-172E8585A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137160</xdr:colOff>
      <xdr:row>23</xdr:row>
      <xdr:rowOff>45720</xdr:rowOff>
    </xdr:from>
    <xdr:to>
      <xdr:col>0</xdr:col>
      <xdr:colOff>792480</xdr:colOff>
      <xdr:row>30</xdr:row>
      <xdr:rowOff>137160</xdr:rowOff>
    </xdr:to>
    <xdr:sp macro="" textlink="">
      <xdr:nvSpPr>
        <xdr:cNvPr id="14444" name="WordArt 1132">
          <a:extLst>
            <a:ext uri="{FF2B5EF4-FFF2-40B4-BE49-F238E27FC236}">
              <a16:creationId xmlns:a16="http://schemas.microsoft.com/office/drawing/2014/main" id="{F805B134-3B94-71BB-DD18-4B83601CEF4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67640" y="4206240"/>
          <a:ext cx="1264920" cy="65532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2008</a:t>
          </a:r>
        </a:p>
      </xdr:txBody>
    </xdr:sp>
    <xdr:clientData/>
  </xdr:twoCellAnchor>
  <xdr:twoCellAnchor>
    <xdr:from>
      <xdr:col>0</xdr:col>
      <xdr:colOff>129540</xdr:colOff>
      <xdr:row>111</xdr:row>
      <xdr:rowOff>38100</xdr:rowOff>
    </xdr:from>
    <xdr:to>
      <xdr:col>0</xdr:col>
      <xdr:colOff>784860</xdr:colOff>
      <xdr:row>118</xdr:row>
      <xdr:rowOff>129540</xdr:rowOff>
    </xdr:to>
    <xdr:sp macro="" textlink="">
      <xdr:nvSpPr>
        <xdr:cNvPr id="14445" name="WordArt 1133">
          <a:extLst>
            <a:ext uri="{FF2B5EF4-FFF2-40B4-BE49-F238E27FC236}">
              <a16:creationId xmlns:a16="http://schemas.microsoft.com/office/drawing/2014/main" id="{92EF2BC7-FDC7-0F75-B33C-41371C57D1E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5260" y="18981420"/>
          <a:ext cx="1264920" cy="65532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2006</a:t>
          </a:r>
        </a:p>
      </xdr:txBody>
    </xdr:sp>
    <xdr:clientData/>
  </xdr:twoCellAnchor>
  <xdr:twoCellAnchor>
    <xdr:from>
      <xdr:col>73</xdr:col>
      <xdr:colOff>0</xdr:colOff>
      <xdr:row>2</xdr:row>
      <xdr:rowOff>7620</xdr:rowOff>
    </xdr:from>
    <xdr:to>
      <xdr:col>80</xdr:col>
      <xdr:colOff>411480</xdr:colOff>
      <xdr:row>26</xdr:row>
      <xdr:rowOff>0</xdr:rowOff>
    </xdr:to>
    <xdr:graphicFrame macro="">
      <xdr:nvGraphicFramePr>
        <xdr:cNvPr id="14446" name="Chart 1134">
          <a:extLst>
            <a:ext uri="{FF2B5EF4-FFF2-40B4-BE49-F238E27FC236}">
              <a16:creationId xmlns:a16="http://schemas.microsoft.com/office/drawing/2014/main" id="{06390C62-E657-33A5-892C-9F7CD015E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73</xdr:col>
      <xdr:colOff>0</xdr:colOff>
      <xdr:row>28</xdr:row>
      <xdr:rowOff>7620</xdr:rowOff>
    </xdr:from>
    <xdr:to>
      <xdr:col>80</xdr:col>
      <xdr:colOff>403860</xdr:colOff>
      <xdr:row>44</xdr:row>
      <xdr:rowOff>0</xdr:rowOff>
    </xdr:to>
    <xdr:graphicFrame macro="">
      <xdr:nvGraphicFramePr>
        <xdr:cNvPr id="14447" name="Chart 1135">
          <a:extLst>
            <a:ext uri="{FF2B5EF4-FFF2-40B4-BE49-F238E27FC236}">
              <a16:creationId xmlns:a16="http://schemas.microsoft.com/office/drawing/2014/main" id="{42E8A824-6A54-10D4-EB8B-10688400A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81</xdr:col>
      <xdr:colOff>0</xdr:colOff>
      <xdr:row>2</xdr:row>
      <xdr:rowOff>7620</xdr:rowOff>
    </xdr:from>
    <xdr:to>
      <xdr:col>88</xdr:col>
      <xdr:colOff>419100</xdr:colOff>
      <xdr:row>25</xdr:row>
      <xdr:rowOff>160020</xdr:rowOff>
    </xdr:to>
    <xdr:graphicFrame macro="">
      <xdr:nvGraphicFramePr>
        <xdr:cNvPr id="14448" name="Chart 1136">
          <a:extLst>
            <a:ext uri="{FF2B5EF4-FFF2-40B4-BE49-F238E27FC236}">
              <a16:creationId xmlns:a16="http://schemas.microsoft.com/office/drawing/2014/main" id="{A384F02E-AA91-2693-D440-1FFD599D1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81</xdr:col>
      <xdr:colOff>0</xdr:colOff>
      <xdr:row>28</xdr:row>
      <xdr:rowOff>7620</xdr:rowOff>
    </xdr:from>
    <xdr:to>
      <xdr:col>88</xdr:col>
      <xdr:colOff>403860</xdr:colOff>
      <xdr:row>43</xdr:row>
      <xdr:rowOff>160020</xdr:rowOff>
    </xdr:to>
    <xdr:graphicFrame macro="">
      <xdr:nvGraphicFramePr>
        <xdr:cNvPr id="14449" name="Chart 1137">
          <a:extLst>
            <a:ext uri="{FF2B5EF4-FFF2-40B4-BE49-F238E27FC236}">
              <a16:creationId xmlns:a16="http://schemas.microsoft.com/office/drawing/2014/main" id="{30608AEF-A137-5F40-AEEA-423D081D4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49</xdr:col>
      <xdr:colOff>0</xdr:colOff>
      <xdr:row>150</xdr:row>
      <xdr:rowOff>7620</xdr:rowOff>
    </xdr:from>
    <xdr:to>
      <xdr:col>56</xdr:col>
      <xdr:colOff>327660</xdr:colOff>
      <xdr:row>172</xdr:row>
      <xdr:rowOff>160020</xdr:rowOff>
    </xdr:to>
    <xdr:graphicFrame macro="">
      <xdr:nvGraphicFramePr>
        <xdr:cNvPr id="14452" name="Chart 1140">
          <a:extLst>
            <a:ext uri="{FF2B5EF4-FFF2-40B4-BE49-F238E27FC236}">
              <a16:creationId xmlns:a16="http://schemas.microsoft.com/office/drawing/2014/main" id="{FDA617FE-64E2-7218-B6C2-94B8A0C96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57</xdr:col>
      <xdr:colOff>0</xdr:colOff>
      <xdr:row>150</xdr:row>
      <xdr:rowOff>7620</xdr:rowOff>
    </xdr:from>
    <xdr:to>
      <xdr:col>64</xdr:col>
      <xdr:colOff>289560</xdr:colOff>
      <xdr:row>172</xdr:row>
      <xdr:rowOff>160020</xdr:rowOff>
    </xdr:to>
    <xdr:graphicFrame macro="">
      <xdr:nvGraphicFramePr>
        <xdr:cNvPr id="14453" name="Chart 1141">
          <a:extLst>
            <a:ext uri="{FF2B5EF4-FFF2-40B4-BE49-F238E27FC236}">
              <a16:creationId xmlns:a16="http://schemas.microsoft.com/office/drawing/2014/main" id="{36D37FF1-60FD-7EFD-78CF-1AB2587C2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65</xdr:col>
      <xdr:colOff>0</xdr:colOff>
      <xdr:row>150</xdr:row>
      <xdr:rowOff>0</xdr:rowOff>
    </xdr:from>
    <xdr:to>
      <xdr:col>72</xdr:col>
      <xdr:colOff>342900</xdr:colOff>
      <xdr:row>173</xdr:row>
      <xdr:rowOff>0</xdr:rowOff>
    </xdr:to>
    <xdr:graphicFrame macro="">
      <xdr:nvGraphicFramePr>
        <xdr:cNvPr id="14454" name="Chart 1142">
          <a:extLst>
            <a:ext uri="{FF2B5EF4-FFF2-40B4-BE49-F238E27FC236}">
              <a16:creationId xmlns:a16="http://schemas.microsoft.com/office/drawing/2014/main" id="{2682CB38-824B-C121-553F-14705F6D7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23</xdr:col>
      <xdr:colOff>0</xdr:colOff>
      <xdr:row>175</xdr:row>
      <xdr:rowOff>0</xdr:rowOff>
    </xdr:from>
    <xdr:to>
      <xdr:col>33</xdr:col>
      <xdr:colOff>0</xdr:colOff>
      <xdr:row>199</xdr:row>
      <xdr:rowOff>7620</xdr:rowOff>
    </xdr:to>
    <xdr:graphicFrame macro="">
      <xdr:nvGraphicFramePr>
        <xdr:cNvPr id="14455" name="Chart 1143">
          <a:extLst>
            <a:ext uri="{FF2B5EF4-FFF2-40B4-BE49-F238E27FC236}">
              <a16:creationId xmlns:a16="http://schemas.microsoft.com/office/drawing/2014/main" id="{74FC7441-B9C3-27D7-613A-1212644B2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73</xdr:col>
      <xdr:colOff>0</xdr:colOff>
      <xdr:row>133</xdr:row>
      <xdr:rowOff>0</xdr:rowOff>
    </xdr:from>
    <xdr:to>
      <xdr:col>80</xdr:col>
      <xdr:colOff>312420</xdr:colOff>
      <xdr:row>149</xdr:row>
      <xdr:rowOff>7620</xdr:rowOff>
    </xdr:to>
    <xdr:graphicFrame macro="">
      <xdr:nvGraphicFramePr>
        <xdr:cNvPr id="14457" name="Chart 1145">
          <a:extLst>
            <a:ext uri="{FF2B5EF4-FFF2-40B4-BE49-F238E27FC236}">
              <a16:creationId xmlns:a16="http://schemas.microsoft.com/office/drawing/2014/main" id="{EEF3A332-9995-EBAA-8118-64A440418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81</xdr:col>
      <xdr:colOff>0</xdr:colOff>
      <xdr:row>133</xdr:row>
      <xdr:rowOff>0</xdr:rowOff>
    </xdr:from>
    <xdr:to>
      <xdr:col>88</xdr:col>
      <xdr:colOff>327660</xdr:colOff>
      <xdr:row>149</xdr:row>
      <xdr:rowOff>0</xdr:rowOff>
    </xdr:to>
    <xdr:graphicFrame macro="">
      <xdr:nvGraphicFramePr>
        <xdr:cNvPr id="14458" name="Chart 1146">
          <a:extLst>
            <a:ext uri="{FF2B5EF4-FFF2-40B4-BE49-F238E27FC236}">
              <a16:creationId xmlns:a16="http://schemas.microsoft.com/office/drawing/2014/main" id="{0408BA23-ECA9-18E5-1D3D-7A7D4D8C1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89</xdr:col>
      <xdr:colOff>0</xdr:colOff>
      <xdr:row>133</xdr:row>
      <xdr:rowOff>0</xdr:rowOff>
    </xdr:from>
    <xdr:to>
      <xdr:col>96</xdr:col>
      <xdr:colOff>350520</xdr:colOff>
      <xdr:row>149</xdr:row>
      <xdr:rowOff>0</xdr:rowOff>
    </xdr:to>
    <xdr:graphicFrame macro="">
      <xdr:nvGraphicFramePr>
        <xdr:cNvPr id="14459" name="Chart 1147">
          <a:extLst>
            <a:ext uri="{FF2B5EF4-FFF2-40B4-BE49-F238E27FC236}">
              <a16:creationId xmlns:a16="http://schemas.microsoft.com/office/drawing/2014/main" id="{7E4C5E08-FE0D-BF38-C478-6B1264FF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65</xdr:col>
      <xdr:colOff>0</xdr:colOff>
      <xdr:row>133</xdr:row>
      <xdr:rowOff>7620</xdr:rowOff>
    </xdr:from>
    <xdr:to>
      <xdr:col>72</xdr:col>
      <xdr:colOff>312420</xdr:colOff>
      <xdr:row>148</xdr:row>
      <xdr:rowOff>160020</xdr:rowOff>
    </xdr:to>
    <xdr:graphicFrame macro="">
      <xdr:nvGraphicFramePr>
        <xdr:cNvPr id="14460" name="Chart 1148">
          <a:extLst>
            <a:ext uri="{FF2B5EF4-FFF2-40B4-BE49-F238E27FC236}">
              <a16:creationId xmlns:a16="http://schemas.microsoft.com/office/drawing/2014/main" id="{AE20644B-48FC-2094-08E9-97B417187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8</xdr:col>
      <xdr:colOff>388620</xdr:colOff>
      <xdr:row>69</xdr:row>
      <xdr:rowOff>160020</xdr:rowOff>
    </xdr:to>
    <xdr:graphicFrame macro="">
      <xdr:nvGraphicFramePr>
        <xdr:cNvPr id="14461" name="Chart 1149">
          <a:extLst>
            <a:ext uri="{FF2B5EF4-FFF2-40B4-BE49-F238E27FC236}">
              <a16:creationId xmlns:a16="http://schemas.microsoft.com/office/drawing/2014/main" id="{D10D0051-024D-B655-6544-7D6D3548C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16</xdr:col>
      <xdr:colOff>350520</xdr:colOff>
      <xdr:row>69</xdr:row>
      <xdr:rowOff>160020</xdr:rowOff>
    </xdr:to>
    <xdr:graphicFrame macro="">
      <xdr:nvGraphicFramePr>
        <xdr:cNvPr id="14462" name="Chart 1150">
          <a:extLst>
            <a:ext uri="{FF2B5EF4-FFF2-40B4-BE49-F238E27FC236}">
              <a16:creationId xmlns:a16="http://schemas.microsoft.com/office/drawing/2014/main" id="{00E550B5-7AEC-3419-9F07-FC914ACF4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17</xdr:col>
      <xdr:colOff>7620</xdr:colOff>
      <xdr:row>46</xdr:row>
      <xdr:rowOff>0</xdr:rowOff>
    </xdr:from>
    <xdr:to>
      <xdr:col>24</xdr:col>
      <xdr:colOff>381000</xdr:colOff>
      <xdr:row>69</xdr:row>
      <xdr:rowOff>160020</xdr:rowOff>
    </xdr:to>
    <xdr:graphicFrame macro="">
      <xdr:nvGraphicFramePr>
        <xdr:cNvPr id="14463" name="Chart 1151">
          <a:extLst>
            <a:ext uri="{FF2B5EF4-FFF2-40B4-BE49-F238E27FC236}">
              <a16:creationId xmlns:a16="http://schemas.microsoft.com/office/drawing/2014/main" id="{62D77205-1169-01AD-9574-557125DFD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25</xdr:col>
      <xdr:colOff>30480</xdr:colOff>
      <xdr:row>46</xdr:row>
      <xdr:rowOff>7620</xdr:rowOff>
    </xdr:from>
    <xdr:to>
      <xdr:col>32</xdr:col>
      <xdr:colOff>403860</xdr:colOff>
      <xdr:row>70</xdr:row>
      <xdr:rowOff>0</xdr:rowOff>
    </xdr:to>
    <xdr:graphicFrame macro="">
      <xdr:nvGraphicFramePr>
        <xdr:cNvPr id="14464" name="Chart 1152">
          <a:extLst>
            <a:ext uri="{FF2B5EF4-FFF2-40B4-BE49-F238E27FC236}">
              <a16:creationId xmlns:a16="http://schemas.microsoft.com/office/drawing/2014/main" id="{14B97F38-BF6C-D583-E946-6BCAAEF07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32</xdr:col>
      <xdr:colOff>601980</xdr:colOff>
      <xdr:row>46</xdr:row>
      <xdr:rowOff>0</xdr:rowOff>
    </xdr:from>
    <xdr:to>
      <xdr:col>40</xdr:col>
      <xdr:colOff>304800</xdr:colOff>
      <xdr:row>70</xdr:row>
      <xdr:rowOff>0</xdr:rowOff>
    </xdr:to>
    <xdr:graphicFrame macro="">
      <xdr:nvGraphicFramePr>
        <xdr:cNvPr id="14465" name="Chart 1153">
          <a:extLst>
            <a:ext uri="{FF2B5EF4-FFF2-40B4-BE49-F238E27FC236}">
              <a16:creationId xmlns:a16="http://schemas.microsoft.com/office/drawing/2014/main" id="{7EDF5F09-36D9-7D98-A01A-B07E4DB36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41</xdr:col>
      <xdr:colOff>7620</xdr:colOff>
      <xdr:row>46</xdr:row>
      <xdr:rowOff>0</xdr:rowOff>
    </xdr:from>
    <xdr:to>
      <xdr:col>48</xdr:col>
      <xdr:colOff>342900</xdr:colOff>
      <xdr:row>69</xdr:row>
      <xdr:rowOff>160020</xdr:rowOff>
    </xdr:to>
    <xdr:graphicFrame macro="">
      <xdr:nvGraphicFramePr>
        <xdr:cNvPr id="14466" name="Chart 1154">
          <a:extLst>
            <a:ext uri="{FF2B5EF4-FFF2-40B4-BE49-F238E27FC236}">
              <a16:creationId xmlns:a16="http://schemas.microsoft.com/office/drawing/2014/main" id="{92C20809-2189-40EB-D0E5-6527BD2B9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49</xdr:col>
      <xdr:colOff>0</xdr:colOff>
      <xdr:row>46</xdr:row>
      <xdr:rowOff>0</xdr:rowOff>
    </xdr:from>
    <xdr:to>
      <xdr:col>56</xdr:col>
      <xdr:colOff>312420</xdr:colOff>
      <xdr:row>69</xdr:row>
      <xdr:rowOff>160020</xdr:rowOff>
    </xdr:to>
    <xdr:graphicFrame macro="">
      <xdr:nvGraphicFramePr>
        <xdr:cNvPr id="14467" name="Chart 1155">
          <a:extLst>
            <a:ext uri="{FF2B5EF4-FFF2-40B4-BE49-F238E27FC236}">
              <a16:creationId xmlns:a16="http://schemas.microsoft.com/office/drawing/2014/main" id="{1635F903-B83B-570C-9BAF-D2CB65140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57</xdr:col>
      <xdr:colOff>0</xdr:colOff>
      <xdr:row>46</xdr:row>
      <xdr:rowOff>0</xdr:rowOff>
    </xdr:from>
    <xdr:to>
      <xdr:col>64</xdr:col>
      <xdr:colOff>335280</xdr:colOff>
      <xdr:row>70</xdr:row>
      <xdr:rowOff>0</xdr:rowOff>
    </xdr:to>
    <xdr:graphicFrame macro="">
      <xdr:nvGraphicFramePr>
        <xdr:cNvPr id="14468" name="Chart 1156">
          <a:extLst>
            <a:ext uri="{FF2B5EF4-FFF2-40B4-BE49-F238E27FC236}">
              <a16:creationId xmlns:a16="http://schemas.microsoft.com/office/drawing/2014/main" id="{6ADB1AE0-242A-CCF7-1486-284E56E75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65</xdr:col>
      <xdr:colOff>0</xdr:colOff>
      <xdr:row>46</xdr:row>
      <xdr:rowOff>0</xdr:rowOff>
    </xdr:from>
    <xdr:to>
      <xdr:col>72</xdr:col>
      <xdr:colOff>312420</xdr:colOff>
      <xdr:row>69</xdr:row>
      <xdr:rowOff>160020</xdr:rowOff>
    </xdr:to>
    <xdr:graphicFrame macro="">
      <xdr:nvGraphicFramePr>
        <xdr:cNvPr id="14469" name="Chart 1157">
          <a:extLst>
            <a:ext uri="{FF2B5EF4-FFF2-40B4-BE49-F238E27FC236}">
              <a16:creationId xmlns:a16="http://schemas.microsoft.com/office/drawing/2014/main" id="{A9897024-85FB-D53E-4F32-4ED786A03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81</xdr:col>
      <xdr:colOff>0</xdr:colOff>
      <xdr:row>46</xdr:row>
      <xdr:rowOff>0</xdr:rowOff>
    </xdr:from>
    <xdr:to>
      <xdr:col>88</xdr:col>
      <xdr:colOff>373380</xdr:colOff>
      <xdr:row>70</xdr:row>
      <xdr:rowOff>0</xdr:rowOff>
    </xdr:to>
    <xdr:graphicFrame macro="">
      <xdr:nvGraphicFramePr>
        <xdr:cNvPr id="14470" name="Chart 1158">
          <a:extLst>
            <a:ext uri="{FF2B5EF4-FFF2-40B4-BE49-F238E27FC236}">
              <a16:creationId xmlns:a16="http://schemas.microsoft.com/office/drawing/2014/main" id="{24F3E5A9-7CA3-6859-B8B8-74BA3D0E1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89</xdr:col>
      <xdr:colOff>0</xdr:colOff>
      <xdr:row>46</xdr:row>
      <xdr:rowOff>0</xdr:rowOff>
    </xdr:from>
    <xdr:to>
      <xdr:col>96</xdr:col>
      <xdr:colOff>373380</xdr:colOff>
      <xdr:row>70</xdr:row>
      <xdr:rowOff>0</xdr:rowOff>
    </xdr:to>
    <xdr:graphicFrame macro="">
      <xdr:nvGraphicFramePr>
        <xdr:cNvPr id="14471" name="Chart 1159">
          <a:extLst>
            <a:ext uri="{FF2B5EF4-FFF2-40B4-BE49-F238E27FC236}">
              <a16:creationId xmlns:a16="http://schemas.microsoft.com/office/drawing/2014/main" id="{F2E6F3CD-620A-0564-D66E-DC131A4A8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8</xdr:col>
      <xdr:colOff>335280</xdr:colOff>
      <xdr:row>88</xdr:row>
      <xdr:rowOff>0</xdr:rowOff>
    </xdr:to>
    <xdr:graphicFrame macro="">
      <xdr:nvGraphicFramePr>
        <xdr:cNvPr id="14472" name="Chart 1160">
          <a:extLst>
            <a:ext uri="{FF2B5EF4-FFF2-40B4-BE49-F238E27FC236}">
              <a16:creationId xmlns:a16="http://schemas.microsoft.com/office/drawing/2014/main" id="{E15BAC52-C177-FB29-EF8A-C054C5E9E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9</xdr:col>
      <xdr:colOff>0</xdr:colOff>
      <xdr:row>72</xdr:row>
      <xdr:rowOff>0</xdr:rowOff>
    </xdr:from>
    <xdr:to>
      <xdr:col>16</xdr:col>
      <xdr:colOff>342900</xdr:colOff>
      <xdr:row>88</xdr:row>
      <xdr:rowOff>0</xdr:rowOff>
    </xdr:to>
    <xdr:graphicFrame macro="">
      <xdr:nvGraphicFramePr>
        <xdr:cNvPr id="14473" name="Chart 1161">
          <a:extLst>
            <a:ext uri="{FF2B5EF4-FFF2-40B4-BE49-F238E27FC236}">
              <a16:creationId xmlns:a16="http://schemas.microsoft.com/office/drawing/2014/main" id="{563B5901-7718-235E-15F0-C27DA0D78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24</xdr:col>
      <xdr:colOff>350520</xdr:colOff>
      <xdr:row>88</xdr:row>
      <xdr:rowOff>0</xdr:rowOff>
    </xdr:to>
    <xdr:graphicFrame macro="">
      <xdr:nvGraphicFramePr>
        <xdr:cNvPr id="14474" name="Chart 1162">
          <a:extLst>
            <a:ext uri="{FF2B5EF4-FFF2-40B4-BE49-F238E27FC236}">
              <a16:creationId xmlns:a16="http://schemas.microsoft.com/office/drawing/2014/main" id="{1477D986-33FE-95FC-D42C-38A8E8828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25</xdr:col>
      <xdr:colOff>7620</xdr:colOff>
      <xdr:row>71</xdr:row>
      <xdr:rowOff>160020</xdr:rowOff>
    </xdr:from>
    <xdr:to>
      <xdr:col>32</xdr:col>
      <xdr:colOff>381000</xdr:colOff>
      <xdr:row>87</xdr:row>
      <xdr:rowOff>144780</xdr:rowOff>
    </xdr:to>
    <xdr:graphicFrame macro="">
      <xdr:nvGraphicFramePr>
        <xdr:cNvPr id="14475" name="Chart 1163">
          <a:extLst>
            <a:ext uri="{FF2B5EF4-FFF2-40B4-BE49-F238E27FC236}">
              <a16:creationId xmlns:a16="http://schemas.microsoft.com/office/drawing/2014/main" id="{EB369D2E-B61E-2771-D52E-E6B21A5E8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33</xdr:col>
      <xdr:colOff>0</xdr:colOff>
      <xdr:row>72</xdr:row>
      <xdr:rowOff>0</xdr:rowOff>
    </xdr:from>
    <xdr:to>
      <xdr:col>40</xdr:col>
      <xdr:colOff>312420</xdr:colOff>
      <xdr:row>87</xdr:row>
      <xdr:rowOff>160020</xdr:rowOff>
    </xdr:to>
    <xdr:graphicFrame macro="">
      <xdr:nvGraphicFramePr>
        <xdr:cNvPr id="14476" name="Chart 1164">
          <a:extLst>
            <a:ext uri="{FF2B5EF4-FFF2-40B4-BE49-F238E27FC236}">
              <a16:creationId xmlns:a16="http://schemas.microsoft.com/office/drawing/2014/main" id="{38FBBAB4-5F6A-6BB1-575E-2EBF4C8DA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40</xdr:col>
      <xdr:colOff>601980</xdr:colOff>
      <xdr:row>72</xdr:row>
      <xdr:rowOff>0</xdr:rowOff>
    </xdr:from>
    <xdr:to>
      <xdr:col>48</xdr:col>
      <xdr:colOff>327660</xdr:colOff>
      <xdr:row>87</xdr:row>
      <xdr:rowOff>160020</xdr:rowOff>
    </xdr:to>
    <xdr:graphicFrame macro="">
      <xdr:nvGraphicFramePr>
        <xdr:cNvPr id="14477" name="Chart 1165">
          <a:extLst>
            <a:ext uri="{FF2B5EF4-FFF2-40B4-BE49-F238E27FC236}">
              <a16:creationId xmlns:a16="http://schemas.microsoft.com/office/drawing/2014/main" id="{6751D705-D6BB-FCCC-4E4F-BCA4FAC3B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49</xdr:col>
      <xdr:colOff>0</xdr:colOff>
      <xdr:row>72</xdr:row>
      <xdr:rowOff>7620</xdr:rowOff>
    </xdr:from>
    <xdr:to>
      <xdr:col>56</xdr:col>
      <xdr:colOff>342900</xdr:colOff>
      <xdr:row>88</xdr:row>
      <xdr:rowOff>0</xdr:rowOff>
    </xdr:to>
    <xdr:graphicFrame macro="">
      <xdr:nvGraphicFramePr>
        <xdr:cNvPr id="14478" name="Chart 1166">
          <a:extLst>
            <a:ext uri="{FF2B5EF4-FFF2-40B4-BE49-F238E27FC236}">
              <a16:creationId xmlns:a16="http://schemas.microsoft.com/office/drawing/2014/main" id="{13C03DF3-859C-5D14-3932-4802A8505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57</xdr:col>
      <xdr:colOff>0</xdr:colOff>
      <xdr:row>72</xdr:row>
      <xdr:rowOff>0</xdr:rowOff>
    </xdr:from>
    <xdr:to>
      <xdr:col>64</xdr:col>
      <xdr:colOff>350520</xdr:colOff>
      <xdr:row>87</xdr:row>
      <xdr:rowOff>160020</xdr:rowOff>
    </xdr:to>
    <xdr:graphicFrame macro="">
      <xdr:nvGraphicFramePr>
        <xdr:cNvPr id="14479" name="Chart 1167">
          <a:extLst>
            <a:ext uri="{FF2B5EF4-FFF2-40B4-BE49-F238E27FC236}">
              <a16:creationId xmlns:a16="http://schemas.microsoft.com/office/drawing/2014/main" id="{CBF00CCC-1F6B-CFBA-1DE0-6A2052155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73</xdr:col>
      <xdr:colOff>0</xdr:colOff>
      <xdr:row>72</xdr:row>
      <xdr:rowOff>0</xdr:rowOff>
    </xdr:from>
    <xdr:to>
      <xdr:col>80</xdr:col>
      <xdr:colOff>335280</xdr:colOff>
      <xdr:row>88</xdr:row>
      <xdr:rowOff>0</xdr:rowOff>
    </xdr:to>
    <xdr:graphicFrame macro="">
      <xdr:nvGraphicFramePr>
        <xdr:cNvPr id="14480" name="Chart 1168">
          <a:extLst>
            <a:ext uri="{FF2B5EF4-FFF2-40B4-BE49-F238E27FC236}">
              <a16:creationId xmlns:a16="http://schemas.microsoft.com/office/drawing/2014/main" id="{1A89D9C1-E385-2E8B-CF88-FCBA038C8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81</xdr:col>
      <xdr:colOff>0</xdr:colOff>
      <xdr:row>72</xdr:row>
      <xdr:rowOff>0</xdr:rowOff>
    </xdr:from>
    <xdr:to>
      <xdr:col>88</xdr:col>
      <xdr:colOff>335280</xdr:colOff>
      <xdr:row>88</xdr:row>
      <xdr:rowOff>0</xdr:rowOff>
    </xdr:to>
    <xdr:graphicFrame macro="">
      <xdr:nvGraphicFramePr>
        <xdr:cNvPr id="14481" name="Chart 1169">
          <a:extLst>
            <a:ext uri="{FF2B5EF4-FFF2-40B4-BE49-F238E27FC236}">
              <a16:creationId xmlns:a16="http://schemas.microsoft.com/office/drawing/2014/main" id="{2143CE05-3334-8AD8-DE9C-1B60EFAF3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89</xdr:col>
      <xdr:colOff>0</xdr:colOff>
      <xdr:row>72</xdr:row>
      <xdr:rowOff>0</xdr:rowOff>
    </xdr:from>
    <xdr:to>
      <xdr:col>96</xdr:col>
      <xdr:colOff>373380</xdr:colOff>
      <xdr:row>88</xdr:row>
      <xdr:rowOff>0</xdr:rowOff>
    </xdr:to>
    <xdr:graphicFrame macro="">
      <xdr:nvGraphicFramePr>
        <xdr:cNvPr id="14482" name="Chart 1170">
          <a:extLst>
            <a:ext uri="{FF2B5EF4-FFF2-40B4-BE49-F238E27FC236}">
              <a16:creationId xmlns:a16="http://schemas.microsoft.com/office/drawing/2014/main" id="{EA390707-6EAA-DDEA-A503-1CB49898C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64</xdr:col>
      <xdr:colOff>601980</xdr:colOff>
      <xdr:row>72</xdr:row>
      <xdr:rowOff>0</xdr:rowOff>
    </xdr:from>
    <xdr:to>
      <xdr:col>72</xdr:col>
      <xdr:colOff>327660</xdr:colOff>
      <xdr:row>87</xdr:row>
      <xdr:rowOff>160020</xdr:rowOff>
    </xdr:to>
    <xdr:graphicFrame macro="">
      <xdr:nvGraphicFramePr>
        <xdr:cNvPr id="14483" name="Chart 1171">
          <a:extLst>
            <a:ext uri="{FF2B5EF4-FFF2-40B4-BE49-F238E27FC236}">
              <a16:creationId xmlns:a16="http://schemas.microsoft.com/office/drawing/2014/main" id="{EF58E746-A9C9-F04E-5963-B0D82147D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73</xdr:col>
      <xdr:colOff>0</xdr:colOff>
      <xdr:row>46</xdr:row>
      <xdr:rowOff>0</xdr:rowOff>
    </xdr:from>
    <xdr:to>
      <xdr:col>80</xdr:col>
      <xdr:colOff>381000</xdr:colOff>
      <xdr:row>70</xdr:row>
      <xdr:rowOff>7620</xdr:rowOff>
    </xdr:to>
    <xdr:graphicFrame macro="">
      <xdr:nvGraphicFramePr>
        <xdr:cNvPr id="14484" name="Chart 1172">
          <a:extLst>
            <a:ext uri="{FF2B5EF4-FFF2-40B4-BE49-F238E27FC236}">
              <a16:creationId xmlns:a16="http://schemas.microsoft.com/office/drawing/2014/main" id="{F972D289-B94B-401E-FE18-4506E46BB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91440</xdr:colOff>
      <xdr:row>67</xdr:row>
      <xdr:rowOff>0</xdr:rowOff>
    </xdr:from>
    <xdr:to>
      <xdr:col>0</xdr:col>
      <xdr:colOff>746760</xdr:colOff>
      <xdr:row>74</xdr:row>
      <xdr:rowOff>91440</xdr:rowOff>
    </xdr:to>
    <xdr:sp macro="" textlink="">
      <xdr:nvSpPr>
        <xdr:cNvPr id="14485" name="WordArt 1173">
          <a:extLst>
            <a:ext uri="{FF2B5EF4-FFF2-40B4-BE49-F238E27FC236}">
              <a16:creationId xmlns:a16="http://schemas.microsoft.com/office/drawing/2014/main" id="{F578100B-302E-ECE7-9289-E2061F2E93C8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213360" y="11551920"/>
          <a:ext cx="1264920" cy="65532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2007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0.11879</cdr:x>
      <cdr:y>0.59151</cdr:y>
    </cdr:from>
    <cdr:to>
      <cdr:x>0.97676</cdr:x>
      <cdr:y>0.59346</cdr:y>
    </cdr:to>
    <cdr:sp macro="" textlink="">
      <cdr:nvSpPr>
        <cdr:cNvPr id="28673" name="Line 1">
          <a:extLst xmlns:a="http://schemas.openxmlformats.org/drawingml/2006/main">
            <a:ext uri="{FF2B5EF4-FFF2-40B4-BE49-F238E27FC236}">
              <a16:creationId xmlns:a16="http://schemas.microsoft.com/office/drawing/2014/main" id="{5304B6BF-5AD4-B2F8-8A9B-E30B1DF932F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21604" y="2381834"/>
          <a:ext cx="5230174" cy="78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0.11879</cdr:x>
      <cdr:y>0.52823</cdr:y>
    </cdr:from>
    <cdr:to>
      <cdr:x>0.97676</cdr:x>
      <cdr:y>0.53018</cdr:y>
    </cdr:to>
    <cdr:sp macro="" textlink="">
      <cdr:nvSpPr>
        <cdr:cNvPr id="37889" name="Line 1">
          <a:extLst xmlns:a="http://schemas.openxmlformats.org/drawingml/2006/main">
            <a:ext uri="{FF2B5EF4-FFF2-40B4-BE49-F238E27FC236}">
              <a16:creationId xmlns:a16="http://schemas.microsoft.com/office/drawing/2014/main" id="{151F1C7B-6DA9-C2A2-A815-C89B6A39E45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21604" y="2126755"/>
          <a:ext cx="5230174" cy="78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0.11854</cdr:x>
      <cdr:y>0.52799</cdr:y>
    </cdr:from>
    <cdr:to>
      <cdr:x>0.97505</cdr:x>
      <cdr:y>0.52994</cdr:y>
    </cdr:to>
    <cdr:sp macro="" textlink="">
      <cdr:nvSpPr>
        <cdr:cNvPr id="107521" name="Line 1">
          <a:extLst xmlns:a="http://schemas.openxmlformats.org/drawingml/2006/main">
            <a:ext uri="{FF2B5EF4-FFF2-40B4-BE49-F238E27FC236}">
              <a16:creationId xmlns:a16="http://schemas.microsoft.com/office/drawing/2014/main" id="{F0351BE6-F6E8-B349-0753-DA01441D4BE9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720958" y="2129803"/>
          <a:ext cx="5227832" cy="78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0"/>
  <sheetViews>
    <sheetView workbookViewId="0">
      <pane xSplit="1" ySplit="5" topLeftCell="B337" activePane="bottomRight" state="frozen"/>
      <selection pane="topRight" activeCell="B1" sqref="B1"/>
      <selection pane="bottomLeft" activeCell="A4" sqref="A4"/>
      <selection pane="bottomRight" activeCell="B354" sqref="B354"/>
    </sheetView>
  </sheetViews>
  <sheetFormatPr defaultRowHeight="13.2" x14ac:dyDescent="0.25"/>
  <cols>
    <col min="2" max="2" width="12.33203125" style="47" customWidth="1"/>
    <col min="3" max="3" width="11.109375" style="3" customWidth="1"/>
    <col min="4" max="4" width="12.6640625" style="11" customWidth="1"/>
    <col min="5" max="5" width="19.33203125" customWidth="1"/>
  </cols>
  <sheetData>
    <row r="2" spans="1:5" ht="17.399999999999999" x14ac:dyDescent="0.3">
      <c r="A2" s="1" t="s">
        <v>17</v>
      </c>
    </row>
    <row r="5" spans="1:5" x14ac:dyDescent="0.25">
      <c r="A5" s="7" t="s">
        <v>0</v>
      </c>
      <c r="B5" s="53" t="s">
        <v>1</v>
      </c>
      <c r="C5" s="54" t="s">
        <v>2</v>
      </c>
      <c r="D5" s="48" t="s">
        <v>3</v>
      </c>
      <c r="E5" s="7" t="s">
        <v>4</v>
      </c>
    </row>
    <row r="6" spans="1:5" x14ac:dyDescent="0.25">
      <c r="A6" s="5">
        <v>38749</v>
      </c>
      <c r="B6" s="14">
        <v>0.221</v>
      </c>
      <c r="C6" s="3">
        <v>24</v>
      </c>
      <c r="D6" s="4">
        <f t="shared" ref="D6:D17" si="0">IF(B6="","",B6*1000/C6)</f>
        <v>9.2083333333333339</v>
      </c>
      <c r="E6" s="6"/>
    </row>
    <row r="7" spans="1:5" x14ac:dyDescent="0.25">
      <c r="A7" s="5">
        <v>38752</v>
      </c>
      <c r="B7" s="14">
        <v>0.28199999999999997</v>
      </c>
      <c r="C7" s="3">
        <v>24</v>
      </c>
      <c r="D7" s="18">
        <f t="shared" si="0"/>
        <v>11.75</v>
      </c>
      <c r="E7" s="19" t="s">
        <v>18</v>
      </c>
    </row>
    <row r="8" spans="1:5" x14ac:dyDescent="0.25">
      <c r="A8" s="5">
        <v>38755</v>
      </c>
      <c r="B8" s="15" t="s">
        <v>19</v>
      </c>
      <c r="C8" s="4" t="s">
        <v>19</v>
      </c>
      <c r="D8" s="3" t="s">
        <v>5</v>
      </c>
      <c r="E8" s="6" t="s">
        <v>8</v>
      </c>
    </row>
    <row r="9" spans="1:5" x14ac:dyDescent="0.25">
      <c r="A9" s="5">
        <v>38758</v>
      </c>
      <c r="B9" s="14">
        <v>0.41299999999999998</v>
      </c>
      <c r="C9" s="3">
        <v>24</v>
      </c>
      <c r="D9" s="4">
        <f t="shared" si="0"/>
        <v>17.208333333333332</v>
      </c>
      <c r="E9" s="6"/>
    </row>
    <row r="10" spans="1:5" x14ac:dyDescent="0.25">
      <c r="A10" s="5">
        <v>38761</v>
      </c>
      <c r="B10" s="14">
        <v>0.255</v>
      </c>
      <c r="C10" s="3">
        <v>24</v>
      </c>
      <c r="D10" s="4">
        <f t="shared" si="0"/>
        <v>10.625</v>
      </c>
      <c r="E10" s="6"/>
    </row>
    <row r="11" spans="1:5" x14ac:dyDescent="0.25">
      <c r="A11" s="5">
        <v>38764</v>
      </c>
      <c r="B11" s="14">
        <v>0.26800000000000002</v>
      </c>
      <c r="C11" s="3">
        <v>24</v>
      </c>
      <c r="D11" s="4">
        <f t="shared" si="0"/>
        <v>11.166666666666666</v>
      </c>
      <c r="E11" s="6"/>
    </row>
    <row r="12" spans="1:5" x14ac:dyDescent="0.25">
      <c r="A12" s="5">
        <v>38767</v>
      </c>
      <c r="B12" s="14">
        <v>0.246</v>
      </c>
      <c r="C12" s="3">
        <v>24</v>
      </c>
      <c r="D12" s="4">
        <f t="shared" si="0"/>
        <v>10.25</v>
      </c>
      <c r="E12" s="6"/>
    </row>
    <row r="13" spans="1:5" x14ac:dyDescent="0.25">
      <c r="A13" s="5">
        <v>38770</v>
      </c>
      <c r="B13" s="14">
        <v>0.42799999999999999</v>
      </c>
      <c r="C13" s="3">
        <v>24</v>
      </c>
      <c r="D13" s="4">
        <f t="shared" si="0"/>
        <v>17.833333333333332</v>
      </c>
      <c r="E13" s="6"/>
    </row>
    <row r="14" spans="1:5" x14ac:dyDescent="0.25">
      <c r="A14" s="5">
        <v>38773</v>
      </c>
      <c r="B14" s="14">
        <v>0.186</v>
      </c>
      <c r="C14" s="3">
        <v>24</v>
      </c>
      <c r="D14" s="4">
        <f t="shared" si="0"/>
        <v>7.75</v>
      </c>
      <c r="E14" s="6"/>
    </row>
    <row r="15" spans="1:5" x14ac:dyDescent="0.25">
      <c r="A15" s="5">
        <v>38776</v>
      </c>
      <c r="B15" s="14">
        <v>0.27500000000000002</v>
      </c>
      <c r="C15" s="3">
        <v>24</v>
      </c>
      <c r="D15" s="4">
        <f t="shared" si="0"/>
        <v>11.458333333333334</v>
      </c>
      <c r="E15" s="6"/>
    </row>
    <row r="16" spans="1:5" x14ac:dyDescent="0.25">
      <c r="A16" s="5">
        <v>38779</v>
      </c>
      <c r="B16" s="14">
        <v>0.33100000000000002</v>
      </c>
      <c r="C16" s="3">
        <v>24</v>
      </c>
      <c r="D16" s="4">
        <f t="shared" si="0"/>
        <v>13.791666666666666</v>
      </c>
      <c r="E16" s="6"/>
    </row>
    <row r="17" spans="1:5" x14ac:dyDescent="0.25">
      <c r="A17" s="5">
        <v>38782</v>
      </c>
      <c r="B17" s="14">
        <v>0.66700000000000004</v>
      </c>
      <c r="C17" s="3">
        <v>24</v>
      </c>
      <c r="D17" s="4">
        <f t="shared" si="0"/>
        <v>27.791666666666668</v>
      </c>
      <c r="E17" s="6"/>
    </row>
    <row r="18" spans="1:5" x14ac:dyDescent="0.25">
      <c r="A18" s="5">
        <v>38785</v>
      </c>
      <c r="B18" s="14">
        <v>0.24099999999999999</v>
      </c>
      <c r="C18" s="3">
        <v>24</v>
      </c>
      <c r="D18" s="4">
        <f t="shared" ref="D18:D79" si="1">IF(B18="","",B18*1000/C18)</f>
        <v>10.041666666666666</v>
      </c>
      <c r="E18" s="6"/>
    </row>
    <row r="19" spans="1:5" x14ac:dyDescent="0.25">
      <c r="A19" s="5">
        <v>38788</v>
      </c>
      <c r="B19" s="14">
        <v>0.14099999999999999</v>
      </c>
      <c r="C19" s="3">
        <v>24</v>
      </c>
      <c r="D19" s="4">
        <f t="shared" si="1"/>
        <v>5.875</v>
      </c>
      <c r="E19" s="6"/>
    </row>
    <row r="20" spans="1:5" x14ac:dyDescent="0.25">
      <c r="A20" s="5">
        <v>38791</v>
      </c>
      <c r="B20" s="14">
        <v>0.20599999999999999</v>
      </c>
      <c r="C20" s="3">
        <v>24</v>
      </c>
      <c r="D20" s="4">
        <f t="shared" si="1"/>
        <v>8.5833333333333339</v>
      </c>
      <c r="E20" s="6"/>
    </row>
    <row r="21" spans="1:5" x14ac:dyDescent="0.25">
      <c r="A21" s="5">
        <v>38794</v>
      </c>
      <c r="B21" s="14">
        <v>0.14799999999999999</v>
      </c>
      <c r="C21" s="3">
        <v>24</v>
      </c>
      <c r="D21" s="4">
        <f t="shared" si="1"/>
        <v>6.166666666666667</v>
      </c>
      <c r="E21" s="6"/>
    </row>
    <row r="22" spans="1:5" x14ac:dyDescent="0.25">
      <c r="A22" s="5">
        <v>38797</v>
      </c>
      <c r="B22" s="14">
        <v>0.28999999999999998</v>
      </c>
      <c r="C22" s="3">
        <v>24</v>
      </c>
      <c r="D22" s="4">
        <f t="shared" si="1"/>
        <v>12.083333333333334</v>
      </c>
      <c r="E22" s="6"/>
    </row>
    <row r="23" spans="1:5" x14ac:dyDescent="0.25">
      <c r="A23" s="5">
        <v>38800</v>
      </c>
      <c r="B23" s="14">
        <v>0.33200000000000002</v>
      </c>
      <c r="C23" s="3">
        <v>24</v>
      </c>
      <c r="D23" s="4">
        <f t="shared" si="1"/>
        <v>13.833333333333334</v>
      </c>
      <c r="E23" s="6"/>
    </row>
    <row r="24" spans="1:5" x14ac:dyDescent="0.25">
      <c r="A24" s="5">
        <v>38803</v>
      </c>
      <c r="B24" s="14">
        <v>0.26100000000000001</v>
      </c>
      <c r="C24" s="3">
        <v>24</v>
      </c>
      <c r="D24" s="4">
        <f t="shared" si="1"/>
        <v>10.875</v>
      </c>
      <c r="E24" s="6"/>
    </row>
    <row r="25" spans="1:5" x14ac:dyDescent="0.25">
      <c r="A25" s="5">
        <v>38806</v>
      </c>
      <c r="B25" s="14">
        <v>0.38700000000000001</v>
      </c>
      <c r="C25" s="3">
        <v>24</v>
      </c>
      <c r="D25" s="4">
        <f t="shared" si="1"/>
        <v>16.125</v>
      </c>
      <c r="E25" s="6"/>
    </row>
    <row r="26" spans="1:5" x14ac:dyDescent="0.25">
      <c r="A26" s="5">
        <v>38809</v>
      </c>
      <c r="B26" s="14">
        <v>0.27100000000000002</v>
      </c>
      <c r="C26" s="3">
        <v>23.9</v>
      </c>
      <c r="D26" s="4">
        <f t="shared" si="1"/>
        <v>11.338912133891213</v>
      </c>
    </row>
    <row r="27" spans="1:5" x14ac:dyDescent="0.25">
      <c r="A27" s="5">
        <v>38812</v>
      </c>
      <c r="B27" s="14">
        <v>0.22800000000000001</v>
      </c>
      <c r="C27" s="3">
        <v>24</v>
      </c>
      <c r="D27" s="4">
        <f t="shared" si="1"/>
        <v>9.5</v>
      </c>
    </row>
    <row r="28" spans="1:5" x14ac:dyDescent="0.25">
      <c r="A28" s="5">
        <v>38815</v>
      </c>
      <c r="B28" s="14">
        <v>0.153</v>
      </c>
      <c r="C28" s="3">
        <v>24</v>
      </c>
      <c r="D28" s="18">
        <f t="shared" si="1"/>
        <v>6.375</v>
      </c>
      <c r="E28" s="19" t="s">
        <v>18</v>
      </c>
    </row>
    <row r="29" spans="1:5" x14ac:dyDescent="0.25">
      <c r="A29" s="5">
        <v>38818</v>
      </c>
      <c r="B29" s="14">
        <v>0.32</v>
      </c>
      <c r="C29" s="3">
        <v>24</v>
      </c>
      <c r="D29" s="4">
        <f t="shared" si="1"/>
        <v>13.333333333333334</v>
      </c>
    </row>
    <row r="30" spans="1:5" x14ac:dyDescent="0.25">
      <c r="A30" s="5">
        <v>38821</v>
      </c>
      <c r="B30" s="14">
        <v>0.41899999999999998</v>
      </c>
      <c r="C30" s="3">
        <v>24</v>
      </c>
      <c r="D30" s="4">
        <f t="shared" si="1"/>
        <v>17.458333333333332</v>
      </c>
    </row>
    <row r="31" spans="1:5" x14ac:dyDescent="0.25">
      <c r="A31" s="5">
        <v>38824</v>
      </c>
      <c r="B31" s="14">
        <v>0.316</v>
      </c>
      <c r="C31" s="3">
        <v>24</v>
      </c>
      <c r="D31" s="4">
        <f t="shared" si="1"/>
        <v>13.166666666666666</v>
      </c>
    </row>
    <row r="32" spans="1:5" x14ac:dyDescent="0.25">
      <c r="A32" s="5">
        <v>38827</v>
      </c>
      <c r="B32" s="14">
        <v>0.34899999999999998</v>
      </c>
      <c r="C32" s="3">
        <v>24</v>
      </c>
      <c r="D32" s="4">
        <f t="shared" si="1"/>
        <v>14.541666666666666</v>
      </c>
    </row>
    <row r="33" spans="1:4" x14ac:dyDescent="0.25">
      <c r="A33" s="5">
        <v>38830</v>
      </c>
      <c r="B33" s="14">
        <v>0.248</v>
      </c>
      <c r="C33" s="3">
        <v>24</v>
      </c>
      <c r="D33" s="4">
        <f t="shared" si="1"/>
        <v>10.333333333333334</v>
      </c>
    </row>
    <row r="34" spans="1:4" x14ac:dyDescent="0.25">
      <c r="A34" s="5">
        <v>38833</v>
      </c>
      <c r="B34" s="14">
        <v>0.15</v>
      </c>
      <c r="C34" s="3">
        <v>24</v>
      </c>
      <c r="D34" s="4">
        <f t="shared" si="1"/>
        <v>6.25</v>
      </c>
    </row>
    <row r="35" spans="1:4" x14ac:dyDescent="0.25">
      <c r="A35" s="5">
        <v>38836</v>
      </c>
      <c r="B35" s="14">
        <v>0.42799999999999999</v>
      </c>
      <c r="C35" s="3">
        <v>24</v>
      </c>
      <c r="D35" s="4">
        <f t="shared" si="1"/>
        <v>17.833333333333332</v>
      </c>
    </row>
    <row r="36" spans="1:4" x14ac:dyDescent="0.25">
      <c r="A36" s="5">
        <v>38839</v>
      </c>
      <c r="B36" s="14">
        <v>0.21099999999999999</v>
      </c>
      <c r="C36" s="3">
        <v>24</v>
      </c>
      <c r="D36" s="4">
        <f t="shared" si="1"/>
        <v>8.7916666666666661</v>
      </c>
    </row>
    <row r="37" spans="1:4" x14ac:dyDescent="0.25">
      <c r="A37" s="5">
        <v>38842</v>
      </c>
      <c r="B37" s="14">
        <v>0.14899999999999999</v>
      </c>
      <c r="C37" s="3">
        <v>24</v>
      </c>
      <c r="D37" s="4">
        <f t="shared" si="1"/>
        <v>6.208333333333333</v>
      </c>
    </row>
    <row r="38" spans="1:4" x14ac:dyDescent="0.25">
      <c r="A38" s="5">
        <v>38845</v>
      </c>
      <c r="B38" s="14">
        <v>0.41199999999999998</v>
      </c>
      <c r="C38" s="3">
        <v>24</v>
      </c>
      <c r="D38" s="4">
        <f t="shared" si="1"/>
        <v>17.166666666666668</v>
      </c>
    </row>
    <row r="39" spans="1:4" x14ac:dyDescent="0.25">
      <c r="A39" s="5">
        <v>38848</v>
      </c>
      <c r="B39" s="14">
        <v>0.114</v>
      </c>
      <c r="C39" s="3">
        <v>24</v>
      </c>
      <c r="D39" s="4">
        <f t="shared" si="1"/>
        <v>4.75</v>
      </c>
    </row>
    <row r="40" spans="1:4" x14ac:dyDescent="0.25">
      <c r="A40" s="5">
        <v>38851</v>
      </c>
      <c r="B40" s="14">
        <v>0.13500000000000001</v>
      </c>
      <c r="C40" s="3">
        <v>24</v>
      </c>
      <c r="D40" s="4">
        <f t="shared" si="1"/>
        <v>5.625</v>
      </c>
    </row>
    <row r="41" spans="1:4" x14ac:dyDescent="0.25">
      <c r="A41" s="5">
        <v>38854</v>
      </c>
      <c r="B41" s="14">
        <v>0.21099999999999999</v>
      </c>
      <c r="C41" s="3">
        <v>24</v>
      </c>
      <c r="D41" s="4">
        <f t="shared" si="1"/>
        <v>8.7916666666666661</v>
      </c>
    </row>
    <row r="42" spans="1:4" x14ac:dyDescent="0.25">
      <c r="A42" s="5">
        <v>38857</v>
      </c>
      <c r="B42" s="14">
        <v>0.113</v>
      </c>
      <c r="C42" s="3">
        <v>24</v>
      </c>
      <c r="D42" s="4">
        <f t="shared" si="1"/>
        <v>4.708333333333333</v>
      </c>
    </row>
    <row r="43" spans="1:4" x14ac:dyDescent="0.25">
      <c r="A43" s="5">
        <v>38860</v>
      </c>
      <c r="B43" s="14">
        <v>0.217</v>
      </c>
      <c r="C43" s="3">
        <v>24</v>
      </c>
      <c r="D43" s="4">
        <f t="shared" si="1"/>
        <v>9.0416666666666661</v>
      </c>
    </row>
    <row r="44" spans="1:4" x14ac:dyDescent="0.25">
      <c r="A44" s="5">
        <v>38863</v>
      </c>
      <c r="B44" s="14">
        <v>0.34300000000000003</v>
      </c>
      <c r="C44" s="3">
        <v>24</v>
      </c>
      <c r="D44" s="4">
        <f t="shared" si="1"/>
        <v>14.291666666666666</v>
      </c>
    </row>
    <row r="45" spans="1:4" x14ac:dyDescent="0.25">
      <c r="A45" s="5">
        <v>38866</v>
      </c>
      <c r="B45" s="14">
        <v>0.497</v>
      </c>
      <c r="C45" s="3">
        <v>24</v>
      </c>
      <c r="D45" s="4">
        <f t="shared" si="1"/>
        <v>20.708333333333332</v>
      </c>
    </row>
    <row r="46" spans="1:4" x14ac:dyDescent="0.25">
      <c r="A46" s="5">
        <v>38869</v>
      </c>
      <c r="B46" s="14">
        <v>0.56999999999999995</v>
      </c>
      <c r="C46" s="3">
        <v>24</v>
      </c>
      <c r="D46" s="4">
        <f t="shared" si="1"/>
        <v>23.75</v>
      </c>
    </row>
    <row r="47" spans="1:4" x14ac:dyDescent="0.25">
      <c r="A47" s="5">
        <v>38872</v>
      </c>
      <c r="B47" s="14">
        <v>0.20799999999999999</v>
      </c>
      <c r="C47" s="3">
        <v>24</v>
      </c>
      <c r="D47" s="4">
        <f t="shared" si="1"/>
        <v>8.6666666666666661</v>
      </c>
    </row>
    <row r="48" spans="1:4" x14ac:dyDescent="0.25">
      <c r="A48" s="5">
        <v>38875</v>
      </c>
      <c r="B48" s="14">
        <v>0.39</v>
      </c>
      <c r="C48" s="3">
        <v>24</v>
      </c>
      <c r="D48" s="4">
        <f t="shared" si="1"/>
        <v>16.25</v>
      </c>
    </row>
    <row r="49" spans="1:5" x14ac:dyDescent="0.25">
      <c r="A49" s="5">
        <v>38878</v>
      </c>
      <c r="B49" s="15">
        <v>0.44700000000000001</v>
      </c>
      <c r="C49" s="3">
        <v>24</v>
      </c>
      <c r="D49" s="4">
        <f t="shared" si="1"/>
        <v>18.625</v>
      </c>
    </row>
    <row r="50" spans="1:5" x14ac:dyDescent="0.25">
      <c r="A50" s="5">
        <v>38881</v>
      </c>
      <c r="B50" s="14">
        <v>0.28100000000000003</v>
      </c>
      <c r="C50" s="3">
        <v>24</v>
      </c>
      <c r="D50" s="4">
        <f t="shared" si="1"/>
        <v>11.708333333333334</v>
      </c>
      <c r="E50" s="16"/>
    </row>
    <row r="51" spans="1:5" x14ac:dyDescent="0.25">
      <c r="A51" s="5">
        <v>38884</v>
      </c>
      <c r="B51" s="14">
        <v>0.35199999999999998</v>
      </c>
      <c r="C51" s="3">
        <v>24</v>
      </c>
      <c r="D51" s="18">
        <f t="shared" si="1"/>
        <v>14.666666666666666</v>
      </c>
      <c r="E51" s="23" t="s">
        <v>18</v>
      </c>
    </row>
    <row r="52" spans="1:5" x14ac:dyDescent="0.25">
      <c r="A52" s="5">
        <v>38887</v>
      </c>
      <c r="B52" s="14">
        <v>0.42699999999999999</v>
      </c>
      <c r="C52" s="3">
        <v>24</v>
      </c>
      <c r="D52" s="18">
        <f t="shared" si="1"/>
        <v>17.791666666666668</v>
      </c>
      <c r="E52" s="23" t="s">
        <v>18</v>
      </c>
    </row>
    <row r="53" spans="1:5" x14ac:dyDescent="0.25">
      <c r="A53" s="5">
        <v>38890</v>
      </c>
      <c r="B53" s="15" t="s">
        <v>19</v>
      </c>
      <c r="D53" s="3" t="s">
        <v>5</v>
      </c>
      <c r="E53" t="s">
        <v>8</v>
      </c>
    </row>
    <row r="54" spans="1:5" x14ac:dyDescent="0.25">
      <c r="A54" s="5">
        <v>38893</v>
      </c>
      <c r="B54" s="15" t="s">
        <v>19</v>
      </c>
      <c r="D54" s="3" t="s">
        <v>5</v>
      </c>
      <c r="E54" t="s">
        <v>8</v>
      </c>
    </row>
    <row r="55" spans="1:5" ht="12" customHeight="1" x14ac:dyDescent="0.25">
      <c r="A55" s="5">
        <v>38896</v>
      </c>
      <c r="B55" s="15" t="s">
        <v>19</v>
      </c>
      <c r="C55" s="4"/>
      <c r="D55" s="3" t="s">
        <v>5</v>
      </c>
      <c r="E55" t="s">
        <v>25</v>
      </c>
    </row>
    <row r="56" spans="1:5" x14ac:dyDescent="0.25">
      <c r="A56" s="5">
        <v>38899</v>
      </c>
      <c r="B56" s="14">
        <v>0.61799999999999999</v>
      </c>
      <c r="C56" s="3">
        <v>24</v>
      </c>
      <c r="D56" s="4">
        <f t="shared" si="1"/>
        <v>25.75</v>
      </c>
    </row>
    <row r="57" spans="1:5" x14ac:dyDescent="0.25">
      <c r="A57" s="5">
        <v>38902</v>
      </c>
      <c r="B57" s="14">
        <v>0.40799999999999997</v>
      </c>
      <c r="C57" s="3">
        <v>24</v>
      </c>
      <c r="D57" s="4">
        <f t="shared" si="1"/>
        <v>17</v>
      </c>
    </row>
    <row r="58" spans="1:5" x14ac:dyDescent="0.25">
      <c r="A58" s="5">
        <v>38905</v>
      </c>
      <c r="B58" s="14">
        <v>0.33</v>
      </c>
      <c r="C58" s="3">
        <v>24</v>
      </c>
      <c r="D58" s="4">
        <f t="shared" si="1"/>
        <v>13.75</v>
      </c>
    </row>
    <row r="59" spans="1:5" x14ac:dyDescent="0.25">
      <c r="A59" s="5">
        <v>38908</v>
      </c>
      <c r="B59" s="14">
        <v>0.55100000000000005</v>
      </c>
      <c r="C59" s="3">
        <v>24</v>
      </c>
      <c r="D59" s="4">
        <f t="shared" si="1"/>
        <v>22.958333333333332</v>
      </c>
    </row>
    <row r="60" spans="1:5" x14ac:dyDescent="0.25">
      <c r="A60" s="5">
        <v>38911</v>
      </c>
      <c r="B60" s="14">
        <v>0.34599999999999997</v>
      </c>
      <c r="C60" s="3">
        <v>24</v>
      </c>
      <c r="D60" s="18">
        <f t="shared" si="1"/>
        <v>14.416666666666666</v>
      </c>
      <c r="E60" s="23" t="s">
        <v>18</v>
      </c>
    </row>
    <row r="61" spans="1:5" x14ac:dyDescent="0.25">
      <c r="A61" s="5">
        <v>38914</v>
      </c>
      <c r="B61" s="14">
        <v>0.32400000000000001</v>
      </c>
      <c r="C61" s="3">
        <v>24</v>
      </c>
      <c r="D61" s="4">
        <f t="shared" si="1"/>
        <v>13.5</v>
      </c>
    </row>
    <row r="62" spans="1:5" x14ac:dyDescent="0.25">
      <c r="A62" s="5">
        <v>38917</v>
      </c>
      <c r="B62" s="14">
        <v>1.0880000000000001</v>
      </c>
      <c r="C62" s="3">
        <v>24</v>
      </c>
      <c r="D62" s="4">
        <f t="shared" si="1"/>
        <v>45.333333333333336</v>
      </c>
    </row>
    <row r="63" spans="1:5" x14ac:dyDescent="0.25">
      <c r="A63" s="5">
        <v>38920</v>
      </c>
      <c r="B63" s="14">
        <v>0.36199999999999999</v>
      </c>
      <c r="C63" s="3">
        <v>24</v>
      </c>
      <c r="D63" s="4">
        <f t="shared" si="1"/>
        <v>15.083333333333334</v>
      </c>
    </row>
    <row r="64" spans="1:5" x14ac:dyDescent="0.25">
      <c r="A64" s="5">
        <v>38923</v>
      </c>
      <c r="B64" s="14">
        <v>0.60499999999999998</v>
      </c>
      <c r="C64" s="3">
        <v>24</v>
      </c>
      <c r="D64" s="4">
        <f t="shared" si="1"/>
        <v>25.208333333333332</v>
      </c>
    </row>
    <row r="65" spans="1:5" x14ac:dyDescent="0.25">
      <c r="A65" s="5">
        <v>38926</v>
      </c>
      <c r="B65" s="14">
        <v>0.20399999999999999</v>
      </c>
      <c r="C65" s="3">
        <v>24</v>
      </c>
      <c r="D65" s="4">
        <f t="shared" si="1"/>
        <v>8.5</v>
      </c>
    </row>
    <row r="66" spans="1:5" x14ac:dyDescent="0.25">
      <c r="A66" s="5">
        <v>38929</v>
      </c>
      <c r="B66" s="14">
        <v>0.48099999999999998</v>
      </c>
      <c r="C66" s="3">
        <v>24</v>
      </c>
      <c r="D66" s="4">
        <f t="shared" si="1"/>
        <v>20.041666666666668</v>
      </c>
    </row>
    <row r="67" spans="1:5" x14ac:dyDescent="0.25">
      <c r="A67" s="5">
        <v>38932</v>
      </c>
      <c r="B67" s="14">
        <v>0.52200000000000002</v>
      </c>
      <c r="C67" s="3">
        <v>24</v>
      </c>
      <c r="D67" s="18">
        <f t="shared" si="1"/>
        <v>21.75</v>
      </c>
      <c r="E67" s="23" t="s">
        <v>18</v>
      </c>
    </row>
    <row r="68" spans="1:5" x14ac:dyDescent="0.25">
      <c r="A68" s="5">
        <v>38935</v>
      </c>
      <c r="B68" s="14">
        <v>0.72</v>
      </c>
      <c r="C68" s="3">
        <v>24</v>
      </c>
      <c r="D68" s="4">
        <f t="shared" si="1"/>
        <v>30</v>
      </c>
    </row>
    <row r="69" spans="1:5" x14ac:dyDescent="0.25">
      <c r="A69" s="5">
        <v>38938</v>
      </c>
      <c r="B69" s="14">
        <v>0.34699999999999998</v>
      </c>
      <c r="C69" s="3">
        <v>24</v>
      </c>
      <c r="D69" s="4">
        <f t="shared" si="1"/>
        <v>14.458333333333334</v>
      </c>
    </row>
    <row r="70" spans="1:5" x14ac:dyDescent="0.25">
      <c r="A70" s="5">
        <v>38941</v>
      </c>
      <c r="B70" s="14">
        <v>0.54</v>
      </c>
      <c r="C70" s="3">
        <v>24</v>
      </c>
      <c r="D70" s="4">
        <f t="shared" si="1"/>
        <v>22.5</v>
      </c>
    </row>
    <row r="71" spans="1:5" x14ac:dyDescent="0.25">
      <c r="A71" s="5">
        <v>38944</v>
      </c>
      <c r="B71" s="14">
        <v>0.24099999999999999</v>
      </c>
      <c r="C71" s="3">
        <v>24</v>
      </c>
      <c r="D71" s="4">
        <f t="shared" si="1"/>
        <v>10.041666666666666</v>
      </c>
    </row>
    <row r="72" spans="1:5" x14ac:dyDescent="0.25">
      <c r="A72" s="5">
        <v>38947</v>
      </c>
      <c r="B72" s="14"/>
      <c r="D72" s="3" t="s">
        <v>5</v>
      </c>
      <c r="E72" t="s">
        <v>37</v>
      </c>
    </row>
    <row r="73" spans="1:5" x14ac:dyDescent="0.25">
      <c r="A73" s="5">
        <v>38950</v>
      </c>
      <c r="B73" s="14"/>
      <c r="D73" s="3" t="s">
        <v>5</v>
      </c>
      <c r="E73" t="s">
        <v>8</v>
      </c>
    </row>
    <row r="74" spans="1:5" x14ac:dyDescent="0.25">
      <c r="A74" s="5">
        <v>38953</v>
      </c>
      <c r="B74" s="14"/>
      <c r="D74" s="3" t="s">
        <v>5</v>
      </c>
      <c r="E74" t="s">
        <v>37</v>
      </c>
    </row>
    <row r="75" spans="1:5" x14ac:dyDescent="0.25">
      <c r="A75" s="5">
        <v>38956</v>
      </c>
      <c r="B75" s="14"/>
      <c r="D75" s="3" t="s">
        <v>5</v>
      </c>
      <c r="E75" t="s">
        <v>37</v>
      </c>
    </row>
    <row r="76" spans="1:5" x14ac:dyDescent="0.25">
      <c r="A76" s="5">
        <v>38959</v>
      </c>
      <c r="B76" s="14"/>
      <c r="D76" s="3" t="s">
        <v>5</v>
      </c>
      <c r="E76" t="s">
        <v>37</v>
      </c>
    </row>
    <row r="77" spans="1:5" x14ac:dyDescent="0.25">
      <c r="A77" s="5">
        <v>38962</v>
      </c>
      <c r="B77" s="14">
        <v>0.254</v>
      </c>
      <c r="C77" s="3">
        <v>24</v>
      </c>
      <c r="D77" s="4">
        <f t="shared" si="1"/>
        <v>10.583333333333334</v>
      </c>
    </row>
    <row r="78" spans="1:5" x14ac:dyDescent="0.25">
      <c r="A78" s="5">
        <v>38965</v>
      </c>
      <c r="B78" s="14">
        <v>0.34599999999999997</v>
      </c>
      <c r="C78" s="3">
        <v>24</v>
      </c>
      <c r="D78" s="4">
        <f t="shared" si="1"/>
        <v>14.416666666666666</v>
      </c>
    </row>
    <row r="79" spans="1:5" x14ac:dyDescent="0.25">
      <c r="A79" s="5">
        <v>38968</v>
      </c>
      <c r="B79" s="14">
        <v>0.52900000000000003</v>
      </c>
      <c r="C79" s="3">
        <v>24</v>
      </c>
      <c r="D79" s="4">
        <f t="shared" si="1"/>
        <v>22.041666666666668</v>
      </c>
    </row>
    <row r="80" spans="1:5" x14ac:dyDescent="0.25">
      <c r="A80" s="5">
        <v>38971</v>
      </c>
      <c r="B80" s="14">
        <v>0.433</v>
      </c>
      <c r="C80" s="3">
        <v>24</v>
      </c>
      <c r="D80" s="4">
        <f t="shared" ref="D80:D143" si="2">IF(B80="","",B80*1000/C80)</f>
        <v>18.041666666666668</v>
      </c>
    </row>
    <row r="81" spans="1:4" x14ac:dyDescent="0.25">
      <c r="A81" s="5">
        <v>38974</v>
      </c>
      <c r="B81" s="14">
        <v>0.27300000000000002</v>
      </c>
      <c r="C81" s="3">
        <v>24</v>
      </c>
      <c r="D81" s="4">
        <f t="shared" si="2"/>
        <v>11.375</v>
      </c>
    </row>
    <row r="82" spans="1:4" x14ac:dyDescent="0.25">
      <c r="A82" s="5">
        <v>38977</v>
      </c>
      <c r="B82" s="14">
        <v>0.59</v>
      </c>
      <c r="C82" s="3">
        <v>24</v>
      </c>
      <c r="D82" s="4">
        <f t="shared" si="2"/>
        <v>24.583333333333332</v>
      </c>
    </row>
    <row r="83" spans="1:4" x14ac:dyDescent="0.25">
      <c r="A83" s="5">
        <v>38980</v>
      </c>
      <c r="B83" s="14">
        <v>0.16200000000000001</v>
      </c>
      <c r="C83" s="3">
        <v>24</v>
      </c>
      <c r="D83" s="4">
        <f t="shared" si="2"/>
        <v>6.75</v>
      </c>
    </row>
    <row r="84" spans="1:4" x14ac:dyDescent="0.25">
      <c r="A84" s="5">
        <v>38983</v>
      </c>
      <c r="B84" s="14">
        <v>6.8000000000000005E-2</v>
      </c>
      <c r="C84" s="3">
        <v>24</v>
      </c>
      <c r="D84" s="4">
        <f t="shared" si="2"/>
        <v>2.8333333333333335</v>
      </c>
    </row>
    <row r="85" spans="1:4" x14ac:dyDescent="0.25">
      <c r="A85" s="5">
        <v>38986</v>
      </c>
      <c r="B85" s="14">
        <v>0.19800000000000001</v>
      </c>
      <c r="C85" s="3">
        <v>24</v>
      </c>
      <c r="D85" s="4">
        <f t="shared" si="2"/>
        <v>8.25</v>
      </c>
    </row>
    <row r="86" spans="1:4" x14ac:dyDescent="0.25">
      <c r="A86" s="5">
        <v>38989</v>
      </c>
      <c r="B86" s="14">
        <v>0.13700000000000001</v>
      </c>
      <c r="C86" s="3">
        <v>24</v>
      </c>
      <c r="D86" s="4">
        <f t="shared" si="2"/>
        <v>5.708333333333333</v>
      </c>
    </row>
    <row r="87" spans="1:4" x14ac:dyDescent="0.25">
      <c r="A87" s="5">
        <v>38992</v>
      </c>
      <c r="B87" s="47">
        <v>0.216</v>
      </c>
      <c r="C87" s="3">
        <v>24</v>
      </c>
      <c r="D87" s="4">
        <f t="shared" si="2"/>
        <v>9</v>
      </c>
    </row>
    <row r="88" spans="1:4" x14ac:dyDescent="0.25">
      <c r="A88" s="5">
        <v>38995</v>
      </c>
      <c r="B88" s="47">
        <v>0.21099999999999999</v>
      </c>
      <c r="C88" s="3">
        <v>24</v>
      </c>
      <c r="D88" s="4">
        <f t="shared" si="2"/>
        <v>8.7916666666666661</v>
      </c>
    </row>
    <row r="89" spans="1:4" x14ac:dyDescent="0.25">
      <c r="A89" s="5">
        <v>38998</v>
      </c>
      <c r="B89" s="47">
        <v>0.28599999999999998</v>
      </c>
      <c r="C89" s="3">
        <v>24</v>
      </c>
      <c r="D89" s="4">
        <f t="shared" si="2"/>
        <v>11.916666666666666</v>
      </c>
    </row>
    <row r="90" spans="1:4" x14ac:dyDescent="0.25">
      <c r="A90" s="5">
        <v>39001</v>
      </c>
      <c r="B90" s="47">
        <v>0.28000000000000003</v>
      </c>
      <c r="C90" s="3">
        <v>24</v>
      </c>
      <c r="D90" s="4">
        <f t="shared" si="2"/>
        <v>11.666666666666666</v>
      </c>
    </row>
    <row r="91" spans="1:4" x14ac:dyDescent="0.25">
      <c r="A91" s="5">
        <v>39004</v>
      </c>
      <c r="B91" s="47">
        <v>0.106</v>
      </c>
      <c r="C91" s="3">
        <v>24</v>
      </c>
      <c r="D91" s="4">
        <f t="shared" si="2"/>
        <v>4.416666666666667</v>
      </c>
    </row>
    <row r="92" spans="1:4" x14ac:dyDescent="0.25">
      <c r="A92" s="5">
        <v>39007</v>
      </c>
      <c r="B92" s="47">
        <v>0.23200000000000001</v>
      </c>
      <c r="C92" s="3">
        <v>24</v>
      </c>
      <c r="D92" s="4">
        <f t="shared" si="2"/>
        <v>9.6666666666666661</v>
      </c>
    </row>
    <row r="93" spans="1:4" x14ac:dyDescent="0.25">
      <c r="A93" s="5">
        <v>39010</v>
      </c>
      <c r="B93" s="47">
        <v>0.189</v>
      </c>
      <c r="C93" s="3">
        <v>24</v>
      </c>
      <c r="D93" s="4">
        <f t="shared" si="2"/>
        <v>7.875</v>
      </c>
    </row>
    <row r="94" spans="1:4" x14ac:dyDescent="0.25">
      <c r="A94" s="5">
        <v>39013</v>
      </c>
      <c r="B94" s="47">
        <v>0.20200000000000001</v>
      </c>
      <c r="C94" s="3">
        <v>24</v>
      </c>
      <c r="D94" s="4">
        <f t="shared" si="2"/>
        <v>8.4166666666666661</v>
      </c>
    </row>
    <row r="95" spans="1:4" x14ac:dyDescent="0.25">
      <c r="A95" s="5">
        <v>39016</v>
      </c>
      <c r="B95" s="47">
        <v>0.192</v>
      </c>
      <c r="C95" s="3">
        <v>24</v>
      </c>
      <c r="D95" s="4">
        <f t="shared" si="2"/>
        <v>8</v>
      </c>
    </row>
    <row r="96" spans="1:4" x14ac:dyDescent="0.25">
      <c r="A96" s="5">
        <v>39019</v>
      </c>
      <c r="B96" s="47">
        <v>0.19800000000000001</v>
      </c>
      <c r="C96" s="3">
        <v>24</v>
      </c>
      <c r="D96" s="4">
        <f t="shared" si="2"/>
        <v>8.25</v>
      </c>
    </row>
    <row r="97" spans="1:5" x14ac:dyDescent="0.25">
      <c r="A97" s="5">
        <v>39022</v>
      </c>
      <c r="B97" s="47">
        <v>0.13900000000000001</v>
      </c>
      <c r="C97" s="3">
        <v>24</v>
      </c>
      <c r="D97" s="4">
        <f t="shared" si="2"/>
        <v>5.791666666666667</v>
      </c>
    </row>
    <row r="98" spans="1:5" x14ac:dyDescent="0.25">
      <c r="A98" s="5">
        <v>39025</v>
      </c>
      <c r="B98" s="47">
        <v>0.252</v>
      </c>
      <c r="C98" s="3">
        <v>24</v>
      </c>
      <c r="D98" s="18">
        <f t="shared" si="2"/>
        <v>10.5</v>
      </c>
      <c r="E98" s="23" t="s">
        <v>18</v>
      </c>
    </row>
    <row r="99" spans="1:5" x14ac:dyDescent="0.25">
      <c r="A99" s="5">
        <v>39028</v>
      </c>
      <c r="B99" s="47">
        <v>0.34899999999999998</v>
      </c>
      <c r="C99" s="3">
        <v>24</v>
      </c>
      <c r="D99" s="4">
        <f t="shared" si="2"/>
        <v>14.541666666666666</v>
      </c>
    </row>
    <row r="100" spans="1:5" x14ac:dyDescent="0.25">
      <c r="A100" s="5">
        <v>39031</v>
      </c>
      <c r="B100" s="47">
        <v>0.33</v>
      </c>
      <c r="C100" s="3">
        <v>24</v>
      </c>
      <c r="D100" s="4">
        <f t="shared" si="2"/>
        <v>13.75</v>
      </c>
    </row>
    <row r="101" spans="1:5" x14ac:dyDescent="0.25">
      <c r="A101" s="5">
        <v>39034</v>
      </c>
      <c r="B101" s="47">
        <v>0.33300000000000002</v>
      </c>
      <c r="C101" s="3">
        <v>24</v>
      </c>
      <c r="D101" s="4">
        <f t="shared" si="2"/>
        <v>13.875</v>
      </c>
    </row>
    <row r="102" spans="1:5" x14ac:dyDescent="0.25">
      <c r="A102" s="5">
        <v>39037</v>
      </c>
      <c r="B102" s="47">
        <v>0.105</v>
      </c>
      <c r="C102" s="3">
        <v>24</v>
      </c>
      <c r="D102" s="4">
        <f t="shared" si="2"/>
        <v>4.375</v>
      </c>
    </row>
    <row r="103" spans="1:5" x14ac:dyDescent="0.25">
      <c r="A103" s="5">
        <v>39040</v>
      </c>
      <c r="B103" s="47">
        <v>0.50700000000000001</v>
      </c>
      <c r="C103" s="3">
        <v>24</v>
      </c>
      <c r="D103" s="4">
        <f t="shared" si="2"/>
        <v>21.125</v>
      </c>
    </row>
    <row r="104" spans="1:5" x14ac:dyDescent="0.25">
      <c r="A104" s="5">
        <v>39043</v>
      </c>
      <c r="B104" s="47">
        <v>0.42</v>
      </c>
      <c r="C104" s="3">
        <v>24</v>
      </c>
      <c r="D104" s="4">
        <f t="shared" si="2"/>
        <v>17.5</v>
      </c>
    </row>
    <row r="105" spans="1:5" x14ac:dyDescent="0.25">
      <c r="A105" s="5">
        <v>39046</v>
      </c>
      <c r="B105" s="47">
        <v>0.34799999999999998</v>
      </c>
      <c r="C105" s="3">
        <v>24</v>
      </c>
      <c r="D105" s="4">
        <f t="shared" si="2"/>
        <v>14.5</v>
      </c>
    </row>
    <row r="106" spans="1:5" x14ac:dyDescent="0.25">
      <c r="A106" s="5">
        <v>39049</v>
      </c>
      <c r="B106" s="47">
        <v>0.377</v>
      </c>
      <c r="C106" s="3">
        <v>24</v>
      </c>
      <c r="D106" s="4">
        <f t="shared" si="2"/>
        <v>15.708333333333334</v>
      </c>
    </row>
    <row r="107" spans="1:5" x14ac:dyDescent="0.25">
      <c r="A107" s="5">
        <v>39052</v>
      </c>
      <c r="B107" s="47">
        <v>0.125</v>
      </c>
      <c r="C107" s="3">
        <v>24</v>
      </c>
      <c r="D107" s="4">
        <f t="shared" si="2"/>
        <v>5.208333333333333</v>
      </c>
    </row>
    <row r="108" spans="1:5" x14ac:dyDescent="0.25">
      <c r="A108" s="5">
        <v>39055</v>
      </c>
      <c r="B108" s="47">
        <v>0.23100000000000001</v>
      </c>
      <c r="C108" s="3">
        <v>24</v>
      </c>
      <c r="D108" s="4">
        <f t="shared" si="2"/>
        <v>9.625</v>
      </c>
    </row>
    <row r="109" spans="1:5" x14ac:dyDescent="0.25">
      <c r="A109" s="5">
        <v>39058</v>
      </c>
      <c r="B109" s="47">
        <v>0.17599999999999999</v>
      </c>
      <c r="C109" s="3">
        <v>24</v>
      </c>
      <c r="D109" s="4">
        <f t="shared" si="2"/>
        <v>7.333333333333333</v>
      </c>
    </row>
    <row r="110" spans="1:5" x14ac:dyDescent="0.25">
      <c r="A110" s="5">
        <v>39061</v>
      </c>
      <c r="B110" s="47">
        <v>0.251</v>
      </c>
      <c r="C110" s="3">
        <v>24</v>
      </c>
      <c r="D110" s="4">
        <f t="shared" si="2"/>
        <v>10.458333333333334</v>
      </c>
    </row>
    <row r="111" spans="1:5" x14ac:dyDescent="0.25">
      <c r="A111" s="5">
        <v>39064</v>
      </c>
      <c r="B111" s="47">
        <v>0.17899999999999999</v>
      </c>
      <c r="C111" s="3">
        <v>24</v>
      </c>
      <c r="D111" s="4">
        <f t="shared" si="2"/>
        <v>7.458333333333333</v>
      </c>
    </row>
    <row r="112" spans="1:5" x14ac:dyDescent="0.25">
      <c r="A112" s="5">
        <v>39067</v>
      </c>
      <c r="B112" s="47">
        <v>0.29299999999999998</v>
      </c>
      <c r="C112" s="3">
        <v>24</v>
      </c>
      <c r="D112" s="4">
        <f t="shared" si="2"/>
        <v>12.208333333333334</v>
      </c>
    </row>
    <row r="113" spans="1:5" x14ac:dyDescent="0.25">
      <c r="A113" s="5">
        <v>39070</v>
      </c>
      <c r="B113" s="47">
        <v>0.36</v>
      </c>
      <c r="C113" s="3">
        <v>24</v>
      </c>
      <c r="D113" s="4">
        <f t="shared" si="2"/>
        <v>15</v>
      </c>
    </row>
    <row r="114" spans="1:5" x14ac:dyDescent="0.25">
      <c r="A114" s="5">
        <v>39073</v>
      </c>
      <c r="B114" s="47">
        <v>0.14799999999999999</v>
      </c>
      <c r="C114" s="3">
        <v>24</v>
      </c>
      <c r="D114" s="18">
        <f t="shared" si="2"/>
        <v>6.166666666666667</v>
      </c>
      <c r="E114" s="23" t="s">
        <v>18</v>
      </c>
    </row>
    <row r="115" spans="1:5" x14ac:dyDescent="0.25">
      <c r="A115" s="5">
        <v>39076</v>
      </c>
      <c r="B115" s="47">
        <v>0.32700000000000001</v>
      </c>
      <c r="C115" s="3">
        <v>24</v>
      </c>
      <c r="D115" s="4">
        <f t="shared" si="2"/>
        <v>13.625</v>
      </c>
    </row>
    <row r="116" spans="1:5" x14ac:dyDescent="0.25">
      <c r="A116" s="5">
        <v>39079</v>
      </c>
      <c r="B116" s="52" t="s">
        <v>19</v>
      </c>
      <c r="C116" s="4" t="s">
        <v>19</v>
      </c>
      <c r="D116" s="3" t="s">
        <v>5</v>
      </c>
      <c r="E116" t="s">
        <v>41</v>
      </c>
    </row>
    <row r="117" spans="1:5" x14ac:dyDescent="0.25">
      <c r="A117" s="5">
        <v>39082</v>
      </c>
      <c r="B117" s="52" t="s">
        <v>19</v>
      </c>
      <c r="C117" s="4" t="s">
        <v>19</v>
      </c>
      <c r="D117" s="3" t="s">
        <v>5</v>
      </c>
      <c r="E117" t="s">
        <v>41</v>
      </c>
    </row>
    <row r="118" spans="1:5" x14ac:dyDescent="0.25">
      <c r="A118" s="5">
        <v>39085</v>
      </c>
      <c r="B118" s="47">
        <v>0.27500000000000002</v>
      </c>
      <c r="C118" s="3">
        <v>24</v>
      </c>
      <c r="D118" s="4">
        <f t="shared" si="2"/>
        <v>11.458333333333334</v>
      </c>
    </row>
    <row r="119" spans="1:5" x14ac:dyDescent="0.25">
      <c r="A119" s="5">
        <v>39088</v>
      </c>
      <c r="B119" s="47">
        <v>0.3</v>
      </c>
      <c r="C119" s="3">
        <v>24</v>
      </c>
      <c r="D119" s="4">
        <f t="shared" si="2"/>
        <v>12.5</v>
      </c>
    </row>
    <row r="120" spans="1:5" x14ac:dyDescent="0.25">
      <c r="A120" s="5">
        <v>39091</v>
      </c>
      <c r="B120" s="47">
        <v>0.106</v>
      </c>
      <c r="C120" s="3">
        <v>24</v>
      </c>
      <c r="D120" s="4">
        <f t="shared" si="2"/>
        <v>4.416666666666667</v>
      </c>
    </row>
    <row r="121" spans="1:5" x14ac:dyDescent="0.25">
      <c r="A121" s="5">
        <v>39094</v>
      </c>
      <c r="B121" s="47">
        <v>0.26100000000000001</v>
      </c>
      <c r="C121" s="3">
        <v>24</v>
      </c>
      <c r="D121" s="4">
        <f t="shared" si="2"/>
        <v>10.875</v>
      </c>
    </row>
    <row r="122" spans="1:5" x14ac:dyDescent="0.25">
      <c r="A122" s="5">
        <v>39097</v>
      </c>
      <c r="B122" s="47">
        <v>0.106</v>
      </c>
      <c r="C122" s="3">
        <v>24</v>
      </c>
      <c r="D122" s="4">
        <f t="shared" si="2"/>
        <v>4.416666666666667</v>
      </c>
    </row>
    <row r="123" spans="1:5" x14ac:dyDescent="0.25">
      <c r="A123" s="5">
        <v>39100</v>
      </c>
      <c r="B123" s="47">
        <v>0.222</v>
      </c>
      <c r="C123" s="3">
        <v>24</v>
      </c>
      <c r="D123" s="4">
        <f t="shared" si="2"/>
        <v>9.25</v>
      </c>
    </row>
    <row r="124" spans="1:5" x14ac:dyDescent="0.25">
      <c r="A124" s="5">
        <v>39103</v>
      </c>
      <c r="B124" s="47">
        <v>0.24</v>
      </c>
      <c r="C124" s="3">
        <v>24</v>
      </c>
      <c r="D124" s="4">
        <f t="shared" si="2"/>
        <v>10</v>
      </c>
    </row>
    <row r="125" spans="1:5" x14ac:dyDescent="0.25">
      <c r="A125" s="5">
        <v>39106</v>
      </c>
      <c r="B125" s="47">
        <v>0.371</v>
      </c>
      <c r="C125" s="3">
        <v>24</v>
      </c>
      <c r="D125" s="4">
        <f t="shared" si="2"/>
        <v>15.458333333333334</v>
      </c>
    </row>
    <row r="126" spans="1:5" x14ac:dyDescent="0.25">
      <c r="A126" s="5">
        <v>39109</v>
      </c>
      <c r="B126" s="47">
        <v>0.17599999999999999</v>
      </c>
      <c r="C126" s="3">
        <v>24</v>
      </c>
      <c r="D126" s="4">
        <f t="shared" si="2"/>
        <v>7.333333333333333</v>
      </c>
    </row>
    <row r="127" spans="1:5" x14ac:dyDescent="0.25">
      <c r="A127" s="5">
        <v>39112</v>
      </c>
      <c r="B127" s="47">
        <v>0.16200000000000001</v>
      </c>
      <c r="C127" s="3">
        <v>24</v>
      </c>
      <c r="D127" s="4">
        <f t="shared" si="2"/>
        <v>6.75</v>
      </c>
    </row>
    <row r="128" spans="1:5" x14ac:dyDescent="0.25">
      <c r="A128" s="5">
        <v>39115</v>
      </c>
      <c r="B128" s="47">
        <v>0.30399999999999999</v>
      </c>
      <c r="C128" s="3">
        <v>24</v>
      </c>
      <c r="D128" s="4">
        <f t="shared" si="2"/>
        <v>12.666666666666666</v>
      </c>
    </row>
    <row r="129" spans="1:4" x14ac:dyDescent="0.25">
      <c r="A129" s="5">
        <v>39118</v>
      </c>
      <c r="B129" s="47">
        <v>0.18099999999999999</v>
      </c>
      <c r="C129" s="3">
        <v>24</v>
      </c>
      <c r="D129" s="4">
        <f t="shared" si="2"/>
        <v>7.541666666666667</v>
      </c>
    </row>
    <row r="130" spans="1:4" x14ac:dyDescent="0.25">
      <c r="A130" s="5">
        <v>39121</v>
      </c>
      <c r="B130" s="47">
        <v>0.318</v>
      </c>
      <c r="C130" s="3">
        <v>24</v>
      </c>
      <c r="D130" s="4">
        <f t="shared" si="2"/>
        <v>13.25</v>
      </c>
    </row>
    <row r="131" spans="1:4" x14ac:dyDescent="0.25">
      <c r="A131" s="5">
        <v>39124</v>
      </c>
      <c r="B131" s="47">
        <v>0.34899999999999998</v>
      </c>
      <c r="C131" s="3">
        <v>24</v>
      </c>
      <c r="D131" s="4">
        <f t="shared" si="2"/>
        <v>14.541666666666666</v>
      </c>
    </row>
    <row r="132" spans="1:4" x14ac:dyDescent="0.25">
      <c r="A132" s="5">
        <v>39127</v>
      </c>
      <c r="B132" s="47">
        <v>0.17399999999999999</v>
      </c>
      <c r="C132" s="3">
        <v>24</v>
      </c>
      <c r="D132" s="4">
        <f t="shared" si="2"/>
        <v>7.25</v>
      </c>
    </row>
    <row r="133" spans="1:4" x14ac:dyDescent="0.25">
      <c r="A133" s="5">
        <v>39130</v>
      </c>
      <c r="B133" s="47">
        <v>0.35299999999999998</v>
      </c>
      <c r="C133" s="3">
        <v>24</v>
      </c>
      <c r="D133" s="4">
        <f t="shared" si="2"/>
        <v>14.708333333333334</v>
      </c>
    </row>
    <row r="134" spans="1:4" x14ac:dyDescent="0.25">
      <c r="A134" s="5">
        <v>39133</v>
      </c>
      <c r="B134" s="47">
        <v>0.25800000000000001</v>
      </c>
      <c r="C134" s="3">
        <v>24</v>
      </c>
      <c r="D134" s="4">
        <f t="shared" si="2"/>
        <v>10.75</v>
      </c>
    </row>
    <row r="135" spans="1:4" x14ac:dyDescent="0.25">
      <c r="A135" s="5">
        <v>39136</v>
      </c>
      <c r="B135" s="47">
        <v>0.24399999999999999</v>
      </c>
      <c r="C135" s="3">
        <v>24</v>
      </c>
      <c r="D135" s="4">
        <f t="shared" si="2"/>
        <v>10.166666666666666</v>
      </c>
    </row>
    <row r="136" spans="1:4" x14ac:dyDescent="0.25">
      <c r="A136" s="5">
        <v>39139</v>
      </c>
      <c r="B136" s="47">
        <v>0.14799999999999999</v>
      </c>
      <c r="C136" s="3">
        <v>24</v>
      </c>
      <c r="D136" s="4">
        <f t="shared" si="2"/>
        <v>6.166666666666667</v>
      </c>
    </row>
    <row r="137" spans="1:4" x14ac:dyDescent="0.25">
      <c r="A137" s="5">
        <v>39142</v>
      </c>
      <c r="B137" s="47">
        <v>0.39900000000000002</v>
      </c>
      <c r="C137" s="3">
        <v>24</v>
      </c>
      <c r="D137" s="4">
        <f t="shared" si="2"/>
        <v>16.625</v>
      </c>
    </row>
    <row r="138" spans="1:4" x14ac:dyDescent="0.25">
      <c r="A138" s="5">
        <v>39145</v>
      </c>
      <c r="B138" s="47">
        <v>0.16900000000000001</v>
      </c>
      <c r="C138" s="3">
        <v>24</v>
      </c>
      <c r="D138" s="4">
        <f t="shared" si="2"/>
        <v>7.041666666666667</v>
      </c>
    </row>
    <row r="139" spans="1:4" x14ac:dyDescent="0.25">
      <c r="A139" s="5">
        <v>39148</v>
      </c>
      <c r="B139" s="47">
        <v>0.43</v>
      </c>
      <c r="C139" s="3">
        <v>24</v>
      </c>
      <c r="D139" s="4">
        <f t="shared" si="2"/>
        <v>17.916666666666668</v>
      </c>
    </row>
    <row r="140" spans="1:4" x14ac:dyDescent="0.25">
      <c r="A140" s="5">
        <v>39151</v>
      </c>
      <c r="B140" s="47">
        <v>0.372</v>
      </c>
      <c r="C140" s="3">
        <v>24</v>
      </c>
      <c r="D140" s="4">
        <f t="shared" si="2"/>
        <v>15.5</v>
      </c>
    </row>
    <row r="141" spans="1:4" x14ac:dyDescent="0.25">
      <c r="A141" s="5">
        <v>39154</v>
      </c>
      <c r="B141" s="47">
        <v>0.38200000000000001</v>
      </c>
      <c r="C141" s="3">
        <v>24</v>
      </c>
      <c r="D141" s="4">
        <f t="shared" si="2"/>
        <v>15.916666666666666</v>
      </c>
    </row>
    <row r="142" spans="1:4" x14ac:dyDescent="0.25">
      <c r="A142" s="5">
        <v>39157</v>
      </c>
      <c r="B142" s="47">
        <v>0.27600000000000002</v>
      </c>
      <c r="C142" s="3">
        <v>24</v>
      </c>
      <c r="D142" s="4">
        <f t="shared" si="2"/>
        <v>11.5</v>
      </c>
    </row>
    <row r="143" spans="1:4" x14ac:dyDescent="0.25">
      <c r="A143" s="5">
        <v>39160</v>
      </c>
      <c r="B143" s="47">
        <v>0.312</v>
      </c>
      <c r="C143" s="3">
        <v>24</v>
      </c>
      <c r="D143" s="4">
        <f t="shared" si="2"/>
        <v>13</v>
      </c>
    </row>
    <row r="144" spans="1:4" x14ac:dyDescent="0.25">
      <c r="A144" s="5">
        <v>39163</v>
      </c>
      <c r="B144" s="47">
        <v>0.27600000000000002</v>
      </c>
      <c r="C144" s="3">
        <v>24</v>
      </c>
      <c r="D144" s="4">
        <f t="shared" ref="D144:D207" si="3">IF(B144="","",B144*1000/C144)</f>
        <v>11.5</v>
      </c>
    </row>
    <row r="145" spans="1:6" x14ac:dyDescent="0.25">
      <c r="A145" s="5">
        <v>39166</v>
      </c>
      <c r="B145" s="47">
        <v>0.29599999999999999</v>
      </c>
      <c r="C145" s="3">
        <v>24</v>
      </c>
      <c r="D145" s="4">
        <f t="shared" si="3"/>
        <v>12.333333333333334</v>
      </c>
    </row>
    <row r="146" spans="1:6" x14ac:dyDescent="0.25">
      <c r="A146" s="5">
        <v>39169</v>
      </c>
      <c r="B146" s="47">
        <v>0.249</v>
      </c>
      <c r="C146" s="3">
        <v>24</v>
      </c>
      <c r="D146" s="4">
        <f t="shared" si="3"/>
        <v>10.375</v>
      </c>
    </row>
    <row r="147" spans="1:6" x14ac:dyDescent="0.25">
      <c r="A147" s="5">
        <v>39172</v>
      </c>
      <c r="B147" s="47">
        <v>0.48599999999999999</v>
      </c>
      <c r="C147" s="3">
        <v>24</v>
      </c>
      <c r="D147" s="4">
        <f t="shared" si="3"/>
        <v>20.25</v>
      </c>
      <c r="F147" s="11">
        <f>AVERAGE(D118:D147)</f>
        <v>11.381944444444445</v>
      </c>
    </row>
    <row r="148" spans="1:6" x14ac:dyDescent="0.25">
      <c r="A148" s="5">
        <v>39175</v>
      </c>
      <c r="B148" s="47">
        <v>0.21299999999999999</v>
      </c>
      <c r="C148" s="3">
        <v>24</v>
      </c>
      <c r="D148" s="4">
        <f t="shared" si="3"/>
        <v>8.875</v>
      </c>
    </row>
    <row r="149" spans="1:6" x14ac:dyDescent="0.25">
      <c r="A149" s="5">
        <v>39178</v>
      </c>
      <c r="B149" s="47">
        <v>0.182</v>
      </c>
      <c r="C149" s="3">
        <v>24</v>
      </c>
      <c r="D149" s="4">
        <f t="shared" si="3"/>
        <v>7.583333333333333</v>
      </c>
    </row>
    <row r="150" spans="1:6" x14ac:dyDescent="0.25">
      <c r="A150" s="5">
        <v>39181</v>
      </c>
      <c r="B150" s="47">
        <v>0.26900000000000002</v>
      </c>
      <c r="C150" s="3">
        <v>24</v>
      </c>
      <c r="D150" s="4">
        <f t="shared" si="3"/>
        <v>11.208333333333334</v>
      </c>
    </row>
    <row r="151" spans="1:6" x14ac:dyDescent="0.25">
      <c r="A151" s="5">
        <v>39184</v>
      </c>
      <c r="B151" s="47">
        <v>0.17</v>
      </c>
      <c r="C151" s="3">
        <v>24</v>
      </c>
      <c r="D151" s="4">
        <f t="shared" si="3"/>
        <v>7.083333333333333</v>
      </c>
    </row>
    <row r="152" spans="1:6" x14ac:dyDescent="0.25">
      <c r="A152" s="5">
        <v>39187</v>
      </c>
      <c r="B152" s="47">
        <v>0.17</v>
      </c>
      <c r="C152" s="3">
        <v>24</v>
      </c>
      <c r="D152" s="4">
        <f t="shared" si="3"/>
        <v>7.083333333333333</v>
      </c>
    </row>
    <row r="153" spans="1:6" x14ac:dyDescent="0.25">
      <c r="A153" s="5">
        <v>39190</v>
      </c>
      <c r="B153" s="47">
        <v>0.34</v>
      </c>
      <c r="C153" s="3">
        <v>24</v>
      </c>
      <c r="D153" s="4">
        <f t="shared" si="3"/>
        <v>14.166666666666666</v>
      </c>
    </row>
    <row r="154" spans="1:6" x14ac:dyDescent="0.25">
      <c r="A154" s="5">
        <v>39193</v>
      </c>
      <c r="B154" s="47">
        <v>0.36299999999999999</v>
      </c>
      <c r="C154" s="3">
        <v>24</v>
      </c>
      <c r="D154" s="4">
        <f t="shared" si="3"/>
        <v>15.125</v>
      </c>
    </row>
    <row r="155" spans="1:6" x14ac:dyDescent="0.25">
      <c r="A155" s="5">
        <v>39196</v>
      </c>
      <c r="B155" s="47">
        <v>0.34100000000000003</v>
      </c>
      <c r="C155" s="3">
        <v>24</v>
      </c>
      <c r="D155" s="4">
        <f t="shared" si="3"/>
        <v>14.208333333333334</v>
      </c>
    </row>
    <row r="156" spans="1:6" x14ac:dyDescent="0.25">
      <c r="A156" s="5">
        <v>39199</v>
      </c>
      <c r="B156" s="47">
        <v>0.17299999999999999</v>
      </c>
      <c r="C156" s="3">
        <v>24</v>
      </c>
      <c r="D156" s="4">
        <f t="shared" si="3"/>
        <v>7.208333333333333</v>
      </c>
    </row>
    <row r="157" spans="1:6" x14ac:dyDescent="0.25">
      <c r="A157" s="5">
        <v>39202</v>
      </c>
      <c r="B157" s="47">
        <v>0.255</v>
      </c>
      <c r="C157" s="3">
        <v>24</v>
      </c>
      <c r="D157" s="4">
        <f t="shared" si="3"/>
        <v>10.625</v>
      </c>
    </row>
    <row r="158" spans="1:6" x14ac:dyDescent="0.25">
      <c r="A158" s="5">
        <v>39205</v>
      </c>
      <c r="B158" s="47">
        <v>0.443</v>
      </c>
      <c r="C158" s="3">
        <v>24</v>
      </c>
      <c r="D158" s="18">
        <f t="shared" si="3"/>
        <v>18.458333333333332</v>
      </c>
      <c r="E158" s="23" t="s">
        <v>18</v>
      </c>
    </row>
    <row r="159" spans="1:6" x14ac:dyDescent="0.25">
      <c r="A159" s="5">
        <v>39208</v>
      </c>
      <c r="B159" s="47">
        <v>0.33800000000000002</v>
      </c>
      <c r="C159" s="3">
        <v>24</v>
      </c>
      <c r="D159" s="4">
        <f t="shared" si="3"/>
        <v>14.083333333333334</v>
      </c>
    </row>
    <row r="160" spans="1:6" x14ac:dyDescent="0.25">
      <c r="A160" s="5">
        <v>39211</v>
      </c>
      <c r="B160" s="47">
        <v>0.59499999999999997</v>
      </c>
      <c r="C160" s="3">
        <v>24</v>
      </c>
      <c r="D160" s="4">
        <f t="shared" si="3"/>
        <v>24.791666666666668</v>
      </c>
    </row>
    <row r="161" spans="1:5" x14ac:dyDescent="0.25">
      <c r="A161" s="5">
        <v>39214</v>
      </c>
      <c r="B161" s="47">
        <v>0.33400000000000002</v>
      </c>
      <c r="C161" s="3">
        <v>24</v>
      </c>
      <c r="D161" s="4">
        <f t="shared" si="3"/>
        <v>13.916666666666666</v>
      </c>
    </row>
    <row r="162" spans="1:5" x14ac:dyDescent="0.25">
      <c r="A162" s="5">
        <v>39217</v>
      </c>
      <c r="B162" s="47">
        <v>0.65800000000000003</v>
      </c>
      <c r="C162" s="3">
        <v>24</v>
      </c>
      <c r="D162" s="4">
        <f t="shared" si="3"/>
        <v>27.416666666666668</v>
      </c>
    </row>
    <row r="163" spans="1:5" x14ac:dyDescent="0.25">
      <c r="A163" s="5">
        <v>39220</v>
      </c>
      <c r="B163" s="47">
        <v>0.17</v>
      </c>
      <c r="C163" s="3">
        <v>24</v>
      </c>
      <c r="D163" s="4">
        <f t="shared" si="3"/>
        <v>7.083333333333333</v>
      </c>
    </row>
    <row r="164" spans="1:5" x14ac:dyDescent="0.25">
      <c r="A164" s="5">
        <v>39223</v>
      </c>
      <c r="B164" s="47">
        <v>0.40600000000000003</v>
      </c>
      <c r="C164" s="3">
        <v>24</v>
      </c>
      <c r="D164" s="4">
        <f t="shared" si="3"/>
        <v>16.916666666666668</v>
      </c>
    </row>
    <row r="165" spans="1:5" x14ac:dyDescent="0.25">
      <c r="A165" s="5">
        <v>39226</v>
      </c>
      <c r="B165" s="47">
        <v>0.61399999999999999</v>
      </c>
      <c r="C165" s="3">
        <v>24</v>
      </c>
      <c r="D165" s="4">
        <f t="shared" si="3"/>
        <v>25.583333333333332</v>
      </c>
    </row>
    <row r="166" spans="1:5" x14ac:dyDescent="0.25">
      <c r="A166" s="5">
        <v>39229</v>
      </c>
      <c r="B166" s="47">
        <v>0.73199999999999998</v>
      </c>
      <c r="C166" s="3">
        <v>24</v>
      </c>
      <c r="D166" s="4">
        <f t="shared" si="3"/>
        <v>30.5</v>
      </c>
    </row>
    <row r="167" spans="1:5" x14ac:dyDescent="0.25">
      <c r="A167" s="5">
        <v>39232</v>
      </c>
      <c r="B167" s="47">
        <v>0.751</v>
      </c>
      <c r="C167" s="3">
        <v>24</v>
      </c>
      <c r="D167" s="4">
        <f t="shared" si="3"/>
        <v>31.291666666666668</v>
      </c>
    </row>
    <row r="168" spans="1:5" x14ac:dyDescent="0.25">
      <c r="A168" s="5">
        <v>39235</v>
      </c>
      <c r="B168" s="47">
        <v>0.57299999999999995</v>
      </c>
      <c r="C168" s="3">
        <v>24</v>
      </c>
      <c r="D168" s="4">
        <f t="shared" si="3"/>
        <v>23.875</v>
      </c>
    </row>
    <row r="169" spans="1:5" x14ac:dyDescent="0.25">
      <c r="A169" s="5">
        <v>39238</v>
      </c>
      <c r="B169" s="47">
        <v>0.255</v>
      </c>
      <c r="C169" s="3">
        <v>24</v>
      </c>
      <c r="D169" s="4">
        <f t="shared" si="3"/>
        <v>10.625</v>
      </c>
    </row>
    <row r="170" spans="1:5" x14ac:dyDescent="0.25">
      <c r="A170" s="5">
        <v>39241</v>
      </c>
      <c r="B170" s="47">
        <v>0.25</v>
      </c>
      <c r="C170" s="3">
        <v>24</v>
      </c>
      <c r="D170" s="4">
        <f t="shared" si="3"/>
        <v>10.416666666666666</v>
      </c>
    </row>
    <row r="171" spans="1:5" x14ac:dyDescent="0.25">
      <c r="A171" s="5">
        <v>39244</v>
      </c>
      <c r="B171" s="47">
        <v>0.42599999999999999</v>
      </c>
      <c r="C171" s="3">
        <v>24</v>
      </c>
      <c r="D171" s="4">
        <f t="shared" si="3"/>
        <v>17.75</v>
      </c>
    </row>
    <row r="172" spans="1:5" x14ac:dyDescent="0.25">
      <c r="A172" s="5">
        <v>39247</v>
      </c>
      <c r="B172" s="47">
        <v>0.61099999999999999</v>
      </c>
      <c r="C172" s="3">
        <v>24</v>
      </c>
      <c r="D172" s="4">
        <f t="shared" si="3"/>
        <v>25.458333333333332</v>
      </c>
    </row>
    <row r="173" spans="1:5" x14ac:dyDescent="0.25">
      <c r="A173" s="5">
        <v>39250</v>
      </c>
      <c r="B173" s="47">
        <v>0.747</v>
      </c>
      <c r="C173" s="3">
        <v>24</v>
      </c>
      <c r="D173" s="4">
        <f t="shared" si="3"/>
        <v>31.125</v>
      </c>
    </row>
    <row r="174" spans="1:5" x14ac:dyDescent="0.25">
      <c r="A174" s="5">
        <v>39253</v>
      </c>
      <c r="B174" s="47">
        <v>0.224</v>
      </c>
      <c r="C174" s="3">
        <v>24</v>
      </c>
      <c r="D174" s="4">
        <f t="shared" si="3"/>
        <v>9.3333333333333339</v>
      </c>
    </row>
    <row r="175" spans="1:5" x14ac:dyDescent="0.25">
      <c r="A175" s="5">
        <v>39256</v>
      </c>
      <c r="B175" s="52" t="s">
        <v>19</v>
      </c>
      <c r="D175" s="3" t="s">
        <v>5</v>
      </c>
      <c r="E175" t="s">
        <v>9</v>
      </c>
    </row>
    <row r="176" spans="1:5" x14ac:dyDescent="0.25">
      <c r="A176" s="5">
        <v>39259</v>
      </c>
      <c r="B176" s="52" t="s">
        <v>19</v>
      </c>
      <c r="D176" s="3" t="s">
        <v>5</v>
      </c>
      <c r="E176" t="s">
        <v>9</v>
      </c>
    </row>
    <row r="177" spans="1:6" x14ac:dyDescent="0.25">
      <c r="A177" s="5">
        <v>39262</v>
      </c>
      <c r="B177" s="47">
        <v>0.32700000000000001</v>
      </c>
      <c r="C177" s="3">
        <v>24</v>
      </c>
      <c r="D177" s="4">
        <f t="shared" si="3"/>
        <v>13.625</v>
      </c>
      <c r="F177" s="11">
        <f>AVERAGE(D148:D177)</f>
        <v>16.264880952380953</v>
      </c>
    </row>
    <row r="178" spans="1:6" x14ac:dyDescent="0.25">
      <c r="A178" s="5">
        <v>39265</v>
      </c>
      <c r="B178" s="47">
        <v>0.2</v>
      </c>
      <c r="C178" s="3">
        <v>24</v>
      </c>
      <c r="D178" s="4">
        <f t="shared" si="3"/>
        <v>8.3333333333333339</v>
      </c>
    </row>
    <row r="179" spans="1:6" x14ac:dyDescent="0.25">
      <c r="A179" s="5">
        <v>39268</v>
      </c>
      <c r="B179" s="47">
        <v>0.245</v>
      </c>
      <c r="C179" s="3">
        <v>24</v>
      </c>
      <c r="D179" s="4">
        <f t="shared" si="3"/>
        <v>10.208333333333334</v>
      </c>
    </row>
    <row r="180" spans="1:6" x14ac:dyDescent="0.25">
      <c r="A180" s="5">
        <v>39271</v>
      </c>
      <c r="B180" s="47">
        <v>0.71299999999999997</v>
      </c>
      <c r="C180" s="3">
        <v>24</v>
      </c>
      <c r="D180" s="4">
        <f t="shared" si="3"/>
        <v>29.708333333333332</v>
      </c>
    </row>
    <row r="181" spans="1:6" x14ac:dyDescent="0.25">
      <c r="A181" s="5">
        <v>39274</v>
      </c>
      <c r="B181" s="47">
        <v>0.13800000000000001</v>
      </c>
      <c r="C181" s="3">
        <v>24</v>
      </c>
      <c r="D181" s="4">
        <f t="shared" si="3"/>
        <v>5.75</v>
      </c>
    </row>
    <row r="182" spans="1:6" x14ac:dyDescent="0.25">
      <c r="A182" s="5">
        <v>39277</v>
      </c>
      <c r="B182" s="47">
        <v>0.4</v>
      </c>
      <c r="C182" s="3">
        <v>24</v>
      </c>
      <c r="D182" s="4">
        <f t="shared" si="3"/>
        <v>16.666666666666668</v>
      </c>
    </row>
    <row r="183" spans="1:6" x14ac:dyDescent="0.25">
      <c r="A183" s="5">
        <v>39280</v>
      </c>
      <c r="B183" s="47">
        <v>0.3</v>
      </c>
      <c r="C183" s="3">
        <v>24</v>
      </c>
      <c r="D183" s="4">
        <f t="shared" si="3"/>
        <v>12.5</v>
      </c>
    </row>
    <row r="184" spans="1:6" x14ac:dyDescent="0.25">
      <c r="A184" s="5">
        <v>39283</v>
      </c>
      <c r="B184" s="47">
        <v>0.21199999999999999</v>
      </c>
      <c r="C184" s="3">
        <v>24</v>
      </c>
      <c r="D184" s="4">
        <f t="shared" si="3"/>
        <v>8.8333333333333339</v>
      </c>
    </row>
    <row r="185" spans="1:6" x14ac:dyDescent="0.25">
      <c r="A185" s="5">
        <v>39286</v>
      </c>
      <c r="B185" s="47">
        <v>0.42499999999999999</v>
      </c>
      <c r="C185" s="3">
        <v>24</v>
      </c>
      <c r="D185" s="4">
        <f t="shared" si="3"/>
        <v>17.708333333333332</v>
      </c>
    </row>
    <row r="186" spans="1:6" x14ac:dyDescent="0.25">
      <c r="A186" s="5">
        <v>39289</v>
      </c>
      <c r="B186" s="47">
        <v>0.92400000000000004</v>
      </c>
      <c r="C186" s="3">
        <v>24</v>
      </c>
      <c r="D186" s="4">
        <f t="shared" si="3"/>
        <v>38.5</v>
      </c>
    </row>
    <row r="187" spans="1:6" x14ac:dyDescent="0.25">
      <c r="A187" s="5">
        <v>39292</v>
      </c>
      <c r="B187" s="47">
        <v>0.49299999999999999</v>
      </c>
      <c r="C187" s="3">
        <v>24</v>
      </c>
      <c r="D187" s="4">
        <f t="shared" si="3"/>
        <v>20.541666666666668</v>
      </c>
    </row>
    <row r="188" spans="1:6" x14ac:dyDescent="0.25">
      <c r="A188" s="5">
        <v>39295</v>
      </c>
      <c r="B188" s="47">
        <v>0.755</v>
      </c>
      <c r="C188" s="3">
        <v>24</v>
      </c>
      <c r="D188" s="4">
        <f t="shared" si="3"/>
        <v>31.458333333333332</v>
      </c>
    </row>
    <row r="189" spans="1:6" x14ac:dyDescent="0.25">
      <c r="A189" s="5">
        <v>39298</v>
      </c>
      <c r="B189" s="47">
        <v>0.98099999999999998</v>
      </c>
      <c r="C189" s="3">
        <v>23</v>
      </c>
      <c r="D189" s="4">
        <f t="shared" si="3"/>
        <v>42.652173913043477</v>
      </c>
    </row>
    <row r="190" spans="1:6" x14ac:dyDescent="0.25">
      <c r="A190" s="5">
        <v>39301</v>
      </c>
      <c r="B190" s="47">
        <v>0.47</v>
      </c>
      <c r="C190" s="3">
        <v>24</v>
      </c>
      <c r="D190" s="4">
        <f t="shared" si="3"/>
        <v>19.583333333333332</v>
      </c>
    </row>
    <row r="191" spans="1:6" x14ac:dyDescent="0.25">
      <c r="A191" s="5">
        <v>39304</v>
      </c>
      <c r="B191" s="47">
        <v>0.307</v>
      </c>
      <c r="C191" s="3">
        <v>24</v>
      </c>
      <c r="D191" s="4">
        <f t="shared" si="3"/>
        <v>12.791666666666666</v>
      </c>
    </row>
    <row r="192" spans="1:6" x14ac:dyDescent="0.25">
      <c r="A192" s="5">
        <v>39307</v>
      </c>
      <c r="B192" s="47">
        <v>0.63500000000000001</v>
      </c>
      <c r="C192" s="3">
        <v>24</v>
      </c>
      <c r="D192" s="4">
        <f t="shared" si="3"/>
        <v>26.458333333333332</v>
      </c>
    </row>
    <row r="193" spans="1:6" x14ac:dyDescent="0.25">
      <c r="A193" s="5">
        <v>39310</v>
      </c>
      <c r="B193" s="47">
        <v>0.57099999999999995</v>
      </c>
      <c r="C193" s="3">
        <v>24</v>
      </c>
      <c r="D193" s="4">
        <f t="shared" si="3"/>
        <v>23.791666666666668</v>
      </c>
    </row>
    <row r="194" spans="1:6" x14ac:dyDescent="0.25">
      <c r="A194" s="5">
        <v>39313</v>
      </c>
      <c r="B194" s="47">
        <v>0.438</v>
      </c>
      <c r="C194" s="3">
        <v>24</v>
      </c>
      <c r="D194" s="4">
        <f t="shared" si="3"/>
        <v>18.25</v>
      </c>
    </row>
    <row r="195" spans="1:6" x14ac:dyDescent="0.25">
      <c r="A195" s="5">
        <v>39316</v>
      </c>
      <c r="B195" s="47">
        <v>0.44600000000000001</v>
      </c>
      <c r="C195" s="3">
        <v>24</v>
      </c>
      <c r="D195" s="4">
        <f t="shared" si="3"/>
        <v>18.583333333333332</v>
      </c>
    </row>
    <row r="196" spans="1:6" x14ac:dyDescent="0.25">
      <c r="A196" s="5">
        <v>39319</v>
      </c>
      <c r="B196" s="47">
        <v>0.20200000000000001</v>
      </c>
      <c r="C196" s="3">
        <v>24</v>
      </c>
      <c r="D196" s="4">
        <f t="shared" si="3"/>
        <v>8.4166666666666661</v>
      </c>
    </row>
    <row r="197" spans="1:6" x14ac:dyDescent="0.25">
      <c r="A197" s="5">
        <v>39322</v>
      </c>
      <c r="B197" s="47">
        <v>0.68700000000000006</v>
      </c>
      <c r="C197" s="3">
        <v>24</v>
      </c>
      <c r="D197" s="4">
        <f t="shared" si="3"/>
        <v>28.625</v>
      </c>
    </row>
    <row r="198" spans="1:6" x14ac:dyDescent="0.25">
      <c r="A198" s="5">
        <v>39325</v>
      </c>
      <c r="B198" s="47">
        <v>0.16200000000000001</v>
      </c>
      <c r="C198" s="3">
        <v>24</v>
      </c>
      <c r="D198" s="4">
        <f t="shared" si="3"/>
        <v>6.75</v>
      </c>
    </row>
    <row r="199" spans="1:6" x14ac:dyDescent="0.25">
      <c r="A199" s="5">
        <v>39328</v>
      </c>
      <c r="B199" s="47">
        <v>0.755</v>
      </c>
      <c r="C199" s="3">
        <v>24</v>
      </c>
      <c r="D199" s="4">
        <f t="shared" si="3"/>
        <v>31.458333333333332</v>
      </c>
    </row>
    <row r="200" spans="1:6" x14ac:dyDescent="0.25">
      <c r="A200" s="5">
        <v>39331</v>
      </c>
      <c r="B200" s="47">
        <v>0.84599999999999997</v>
      </c>
      <c r="C200" s="3">
        <v>24</v>
      </c>
      <c r="D200" s="4">
        <f t="shared" si="3"/>
        <v>35.25</v>
      </c>
    </row>
    <row r="201" spans="1:6" x14ac:dyDescent="0.25">
      <c r="A201" s="5">
        <v>39334</v>
      </c>
      <c r="B201" s="47">
        <v>0.318</v>
      </c>
      <c r="C201" s="3">
        <v>24</v>
      </c>
      <c r="D201" s="4">
        <f t="shared" si="3"/>
        <v>13.25</v>
      </c>
    </row>
    <row r="202" spans="1:6" x14ac:dyDescent="0.25">
      <c r="A202" s="5">
        <v>39337</v>
      </c>
      <c r="B202" s="47">
        <v>0.14599999999999999</v>
      </c>
      <c r="C202" s="3">
        <v>24</v>
      </c>
      <c r="D202" s="4">
        <f t="shared" si="3"/>
        <v>6.083333333333333</v>
      </c>
    </row>
    <row r="203" spans="1:6" x14ac:dyDescent="0.25">
      <c r="A203" s="5">
        <v>39340</v>
      </c>
      <c r="B203" s="47">
        <v>9.7000000000000003E-2</v>
      </c>
      <c r="C203" s="3">
        <v>24</v>
      </c>
      <c r="D203" s="4">
        <f t="shared" si="3"/>
        <v>4.041666666666667</v>
      </c>
    </row>
    <row r="204" spans="1:6" x14ac:dyDescent="0.25">
      <c r="A204" s="5">
        <v>39343</v>
      </c>
      <c r="B204" s="47">
        <v>0.54</v>
      </c>
      <c r="C204" s="3">
        <v>24</v>
      </c>
      <c r="D204" s="4">
        <f t="shared" si="3"/>
        <v>22.5</v>
      </c>
    </row>
    <row r="205" spans="1:6" x14ac:dyDescent="0.25">
      <c r="A205" s="5">
        <v>39346</v>
      </c>
      <c r="B205" s="47">
        <v>0.66600000000000004</v>
      </c>
      <c r="C205" s="3">
        <v>24</v>
      </c>
      <c r="D205" s="4">
        <f t="shared" si="3"/>
        <v>27.75</v>
      </c>
    </row>
    <row r="206" spans="1:6" x14ac:dyDescent="0.25">
      <c r="A206" s="5">
        <v>39349</v>
      </c>
      <c r="B206" s="47">
        <v>0.27600000000000002</v>
      </c>
      <c r="C206" s="3">
        <v>24</v>
      </c>
      <c r="D206" s="4">
        <f t="shared" si="3"/>
        <v>11.5</v>
      </c>
    </row>
    <row r="207" spans="1:6" x14ac:dyDescent="0.25">
      <c r="A207" s="5">
        <v>39352</v>
      </c>
      <c r="B207" s="47">
        <v>0.23</v>
      </c>
      <c r="C207" s="3">
        <v>24</v>
      </c>
      <c r="D207" s="4">
        <f t="shared" si="3"/>
        <v>9.5833333333333339</v>
      </c>
    </row>
    <row r="208" spans="1:6" x14ac:dyDescent="0.25">
      <c r="A208" s="5">
        <v>39355</v>
      </c>
      <c r="B208" s="47">
        <v>0.30599999999999999</v>
      </c>
      <c r="C208" s="3">
        <v>24</v>
      </c>
      <c r="D208" s="4">
        <f t="shared" ref="D208:D271" si="4">IF(B208="","",B208*1000/C208)</f>
        <v>12.75</v>
      </c>
      <c r="F208" s="11"/>
    </row>
    <row r="209" spans="1:6" x14ac:dyDescent="0.25">
      <c r="A209" s="5">
        <v>39358</v>
      </c>
      <c r="B209" s="47">
        <v>0.443</v>
      </c>
      <c r="C209" s="3">
        <v>24</v>
      </c>
      <c r="D209" s="4">
        <f t="shared" si="4"/>
        <v>18.458333333333332</v>
      </c>
    </row>
    <row r="210" spans="1:6" x14ac:dyDescent="0.25">
      <c r="A210" s="5">
        <v>39361</v>
      </c>
      <c r="B210" s="47">
        <v>0.24099999999999999</v>
      </c>
      <c r="C210" s="3">
        <v>24</v>
      </c>
      <c r="D210" s="4">
        <f t="shared" si="4"/>
        <v>10.041666666666666</v>
      </c>
      <c r="F210" s="11"/>
    </row>
    <row r="211" spans="1:6" x14ac:dyDescent="0.25">
      <c r="A211" s="5">
        <v>39364</v>
      </c>
      <c r="B211" s="52" t="s">
        <v>19</v>
      </c>
      <c r="C211" s="4" t="s">
        <v>19</v>
      </c>
      <c r="D211" s="3" t="s">
        <v>5</v>
      </c>
      <c r="E211" t="s">
        <v>9</v>
      </c>
    </row>
    <row r="212" spans="1:6" x14ac:dyDescent="0.25">
      <c r="A212" s="5">
        <v>39367</v>
      </c>
      <c r="B212" s="47">
        <v>0.158</v>
      </c>
      <c r="C212" s="3">
        <v>24</v>
      </c>
      <c r="D212" s="4">
        <f t="shared" si="4"/>
        <v>6.583333333333333</v>
      </c>
    </row>
    <row r="213" spans="1:6" x14ac:dyDescent="0.25">
      <c r="A213" s="5">
        <v>39370</v>
      </c>
      <c r="B213" s="47">
        <v>0.36099999999999999</v>
      </c>
      <c r="C213" s="3">
        <v>24</v>
      </c>
      <c r="D213" s="4">
        <f t="shared" si="4"/>
        <v>15.041666666666666</v>
      </c>
    </row>
    <row r="214" spans="1:6" x14ac:dyDescent="0.25">
      <c r="A214" s="5">
        <v>39373</v>
      </c>
      <c r="B214" s="47">
        <v>0.19800000000000001</v>
      </c>
      <c r="C214" s="3">
        <v>24</v>
      </c>
      <c r="D214" s="4">
        <f t="shared" si="4"/>
        <v>8.25</v>
      </c>
    </row>
    <row r="215" spans="1:6" x14ac:dyDescent="0.25">
      <c r="A215" s="5">
        <v>39376</v>
      </c>
      <c r="B215" s="47">
        <v>0.20499999999999999</v>
      </c>
      <c r="C215" s="3">
        <v>24</v>
      </c>
      <c r="D215" s="4">
        <f t="shared" si="4"/>
        <v>8.5416666666666661</v>
      </c>
    </row>
    <row r="216" spans="1:6" x14ac:dyDescent="0.25">
      <c r="A216" s="5">
        <v>39379</v>
      </c>
      <c r="B216" s="47">
        <v>8.1000000000000003E-2</v>
      </c>
      <c r="C216" s="3">
        <v>24</v>
      </c>
      <c r="D216" s="4">
        <f t="shared" si="4"/>
        <v>3.375</v>
      </c>
    </row>
    <row r="217" spans="1:6" x14ac:dyDescent="0.25">
      <c r="A217" s="5">
        <v>39382</v>
      </c>
      <c r="B217" s="52" t="s">
        <v>19</v>
      </c>
      <c r="C217" s="4" t="s">
        <v>19</v>
      </c>
      <c r="D217" s="3" t="s">
        <v>5</v>
      </c>
      <c r="E217" t="s">
        <v>61</v>
      </c>
    </row>
    <row r="218" spans="1:6" x14ac:dyDescent="0.25">
      <c r="A218" s="5">
        <v>39385</v>
      </c>
      <c r="B218" s="47">
        <v>0.31900000000000001</v>
      </c>
      <c r="C218" s="3">
        <v>24</v>
      </c>
      <c r="D218" s="4">
        <f t="shared" si="4"/>
        <v>13.291666666666666</v>
      </c>
    </row>
    <row r="219" spans="1:6" x14ac:dyDescent="0.25">
      <c r="A219" s="5">
        <v>39388</v>
      </c>
      <c r="B219" s="47">
        <v>0.192</v>
      </c>
      <c r="C219" s="3">
        <v>24</v>
      </c>
      <c r="D219" s="4">
        <f t="shared" si="4"/>
        <v>8</v>
      </c>
    </row>
    <row r="220" spans="1:6" x14ac:dyDescent="0.25">
      <c r="A220" s="5">
        <v>39391</v>
      </c>
      <c r="B220" s="47">
        <v>0.247</v>
      </c>
      <c r="C220" s="3">
        <v>24</v>
      </c>
      <c r="D220" s="4">
        <f t="shared" si="4"/>
        <v>10.291666666666666</v>
      </c>
    </row>
    <row r="221" spans="1:6" x14ac:dyDescent="0.25">
      <c r="A221" s="5">
        <v>39394</v>
      </c>
      <c r="B221" s="47">
        <v>0.26500000000000001</v>
      </c>
      <c r="C221" s="3">
        <v>24</v>
      </c>
      <c r="D221" s="4">
        <f t="shared" si="4"/>
        <v>11.041666666666666</v>
      </c>
    </row>
    <row r="222" spans="1:6" x14ac:dyDescent="0.25">
      <c r="A222" s="5">
        <v>39397</v>
      </c>
      <c r="B222" s="47">
        <v>0.41199999999999998</v>
      </c>
      <c r="C222" s="3">
        <v>24</v>
      </c>
      <c r="D222" s="4">
        <f t="shared" si="4"/>
        <v>17.166666666666668</v>
      </c>
    </row>
    <row r="223" spans="1:6" x14ac:dyDescent="0.25">
      <c r="A223" s="5">
        <v>39400</v>
      </c>
      <c r="B223" s="47">
        <v>0.28899999999999998</v>
      </c>
      <c r="C223" s="3">
        <v>24</v>
      </c>
      <c r="D223" s="4">
        <f t="shared" si="4"/>
        <v>12.041666666666666</v>
      </c>
    </row>
    <row r="224" spans="1:6" x14ac:dyDescent="0.25">
      <c r="A224" s="5">
        <v>39403</v>
      </c>
      <c r="B224" s="47">
        <v>0.23200000000000001</v>
      </c>
      <c r="C224" s="3">
        <v>24</v>
      </c>
      <c r="D224" s="4">
        <f t="shared" si="4"/>
        <v>9.6666666666666661</v>
      </c>
    </row>
    <row r="225" spans="1:5" x14ac:dyDescent="0.25">
      <c r="A225" s="5">
        <v>39406</v>
      </c>
      <c r="B225" s="47">
        <v>0.39100000000000001</v>
      </c>
      <c r="C225" s="3">
        <v>24</v>
      </c>
      <c r="D225" s="4">
        <f t="shared" si="4"/>
        <v>16.291666666666668</v>
      </c>
    </row>
    <row r="226" spans="1:5" x14ac:dyDescent="0.25">
      <c r="A226" s="5">
        <v>39409</v>
      </c>
      <c r="B226" s="47">
        <v>9.0999999999999998E-2</v>
      </c>
      <c r="C226" s="3">
        <v>24</v>
      </c>
      <c r="D226" s="4">
        <f t="shared" si="4"/>
        <v>3.7916666666666665</v>
      </c>
    </row>
    <row r="227" spans="1:5" x14ac:dyDescent="0.25">
      <c r="A227" s="5">
        <v>39412</v>
      </c>
      <c r="B227" s="47">
        <v>0.26800000000000002</v>
      </c>
      <c r="C227" s="3">
        <v>24</v>
      </c>
      <c r="D227" s="4">
        <f t="shared" si="4"/>
        <v>11.166666666666666</v>
      </c>
    </row>
    <row r="228" spans="1:5" x14ac:dyDescent="0.25">
      <c r="A228" s="5">
        <v>39415</v>
      </c>
      <c r="B228" s="47">
        <v>0.218</v>
      </c>
      <c r="C228" s="3">
        <v>24</v>
      </c>
      <c r="D228" s="4">
        <f t="shared" si="4"/>
        <v>9.0833333333333339</v>
      </c>
    </row>
    <row r="229" spans="1:5" x14ac:dyDescent="0.25">
      <c r="A229" s="5">
        <v>39418</v>
      </c>
      <c r="B229" s="47">
        <v>0.35599999999999998</v>
      </c>
      <c r="C229" s="3">
        <v>24</v>
      </c>
      <c r="D229" s="4">
        <f t="shared" si="4"/>
        <v>14.833333333333334</v>
      </c>
    </row>
    <row r="230" spans="1:5" x14ac:dyDescent="0.25">
      <c r="A230" s="5">
        <v>39421</v>
      </c>
      <c r="B230" s="47">
        <v>0.20300000000000001</v>
      </c>
      <c r="C230" s="3">
        <v>24</v>
      </c>
      <c r="D230" s="4">
        <f t="shared" si="4"/>
        <v>8.4583333333333339</v>
      </c>
    </row>
    <row r="231" spans="1:5" x14ac:dyDescent="0.25">
      <c r="A231" s="5">
        <v>39424</v>
      </c>
      <c r="B231" s="47">
        <v>0.48599999999999999</v>
      </c>
      <c r="C231" s="3">
        <v>24</v>
      </c>
      <c r="D231" s="4">
        <f t="shared" si="4"/>
        <v>20.25</v>
      </c>
    </row>
    <row r="232" spans="1:5" x14ac:dyDescent="0.25">
      <c r="A232" s="5">
        <v>39427</v>
      </c>
      <c r="B232" s="47">
        <v>0.217</v>
      </c>
      <c r="C232" s="3">
        <v>24</v>
      </c>
      <c r="D232" s="4">
        <f t="shared" si="4"/>
        <v>9.0416666666666661</v>
      </c>
    </row>
    <row r="233" spans="1:5" x14ac:dyDescent="0.25">
      <c r="A233" s="5">
        <v>39430</v>
      </c>
      <c r="B233" s="47">
        <v>0.33800000000000002</v>
      </c>
      <c r="C233" s="3">
        <v>24</v>
      </c>
      <c r="D233" s="4">
        <f t="shared" si="4"/>
        <v>14.083333333333334</v>
      </c>
    </row>
    <row r="234" spans="1:5" x14ac:dyDescent="0.25">
      <c r="A234" s="5">
        <v>39433</v>
      </c>
      <c r="B234" s="47">
        <v>0.436</v>
      </c>
      <c r="C234" s="3">
        <v>24</v>
      </c>
      <c r="D234" s="4">
        <f t="shared" si="4"/>
        <v>18.166666666666668</v>
      </c>
    </row>
    <row r="235" spans="1:5" x14ac:dyDescent="0.25">
      <c r="A235" s="5">
        <v>39436</v>
      </c>
      <c r="B235" s="47">
        <v>0.40799999999999997</v>
      </c>
      <c r="C235" s="3">
        <v>24</v>
      </c>
      <c r="D235" s="4">
        <f t="shared" si="4"/>
        <v>17</v>
      </c>
    </row>
    <row r="236" spans="1:5" x14ac:dyDescent="0.25">
      <c r="A236" s="5">
        <v>39439</v>
      </c>
      <c r="B236" s="47">
        <v>7.9000000000000001E-2</v>
      </c>
      <c r="C236" s="3">
        <v>24</v>
      </c>
      <c r="D236" s="4">
        <f t="shared" si="4"/>
        <v>3.2916666666666665</v>
      </c>
    </row>
    <row r="237" spans="1:5" x14ac:dyDescent="0.25">
      <c r="A237" s="5">
        <v>39442</v>
      </c>
      <c r="B237" s="47">
        <v>0.247</v>
      </c>
      <c r="C237" s="3">
        <v>24</v>
      </c>
      <c r="D237" s="4">
        <f t="shared" si="4"/>
        <v>10.291666666666666</v>
      </c>
    </row>
    <row r="238" spans="1:5" ht="13.8" thickBot="1" x14ac:dyDescent="0.3">
      <c r="A238" s="56">
        <v>39445</v>
      </c>
      <c r="B238" s="57">
        <v>0.23699999999999999</v>
      </c>
      <c r="C238" s="61">
        <v>24</v>
      </c>
      <c r="D238" s="59">
        <f t="shared" si="4"/>
        <v>9.875</v>
      </c>
      <c r="E238" s="60"/>
    </row>
    <row r="239" spans="1:5" ht="13.8" thickTop="1" x14ac:dyDescent="0.25">
      <c r="A239" s="5">
        <v>39448</v>
      </c>
      <c r="B239" s="47">
        <v>0.30499999999999999</v>
      </c>
      <c r="C239" s="3">
        <v>24</v>
      </c>
      <c r="D239" s="4">
        <f t="shared" si="4"/>
        <v>12.708333333333334</v>
      </c>
    </row>
    <row r="240" spans="1:5" x14ac:dyDescent="0.25">
      <c r="A240" s="5">
        <v>39451</v>
      </c>
      <c r="B240" s="47">
        <v>0.245</v>
      </c>
      <c r="C240" s="3">
        <v>24</v>
      </c>
      <c r="D240" s="4">
        <f t="shared" si="4"/>
        <v>10.208333333333334</v>
      </c>
    </row>
    <row r="241" spans="1:5" x14ac:dyDescent="0.25">
      <c r="A241" s="5">
        <v>39454</v>
      </c>
      <c r="B241" s="47">
        <v>0.158</v>
      </c>
      <c r="C241" s="3">
        <v>24</v>
      </c>
      <c r="D241" s="4">
        <f t="shared" si="4"/>
        <v>6.583333333333333</v>
      </c>
    </row>
    <row r="242" spans="1:5" x14ac:dyDescent="0.25">
      <c r="A242" s="5">
        <v>39457</v>
      </c>
      <c r="B242" s="47">
        <v>0.19400000000000001</v>
      </c>
      <c r="C242" s="3">
        <v>24</v>
      </c>
      <c r="D242" s="4">
        <f t="shared" si="4"/>
        <v>8.0833333333333339</v>
      </c>
    </row>
    <row r="243" spans="1:5" x14ac:dyDescent="0.25">
      <c r="A243" s="5">
        <v>39460</v>
      </c>
      <c r="B243" s="47">
        <v>0.432</v>
      </c>
      <c r="C243" s="3">
        <v>24</v>
      </c>
      <c r="D243" s="4">
        <f t="shared" si="4"/>
        <v>18</v>
      </c>
    </row>
    <row r="244" spans="1:5" x14ac:dyDescent="0.25">
      <c r="A244" s="5">
        <v>39463</v>
      </c>
      <c r="B244" s="47">
        <v>0.23100000000000001</v>
      </c>
      <c r="C244" s="12">
        <v>24</v>
      </c>
      <c r="D244" s="4">
        <f t="shared" si="4"/>
        <v>9.625</v>
      </c>
    </row>
    <row r="245" spans="1:5" x14ac:dyDescent="0.25">
      <c r="A245" s="5">
        <v>39466</v>
      </c>
      <c r="B245" s="47">
        <v>0.13600000000000001</v>
      </c>
      <c r="C245" s="12">
        <v>24</v>
      </c>
      <c r="D245" s="4">
        <f t="shared" si="4"/>
        <v>5.666666666666667</v>
      </c>
    </row>
    <row r="246" spans="1:5" x14ac:dyDescent="0.25">
      <c r="A246" s="5">
        <v>39469</v>
      </c>
      <c r="B246" s="47">
        <v>0.32600000000000001</v>
      </c>
      <c r="C246" s="12">
        <v>24</v>
      </c>
      <c r="D246" s="4">
        <f t="shared" si="4"/>
        <v>13.583333333333334</v>
      </c>
    </row>
    <row r="247" spans="1:5" x14ac:dyDescent="0.25">
      <c r="A247" s="5">
        <v>39472</v>
      </c>
      <c r="B247" s="47">
        <v>0.30399999999999999</v>
      </c>
      <c r="C247" s="12">
        <v>24</v>
      </c>
      <c r="D247" s="4">
        <f t="shared" si="4"/>
        <v>12.666666666666666</v>
      </c>
    </row>
    <row r="248" spans="1:5" x14ac:dyDescent="0.25">
      <c r="A248" s="5">
        <v>39475</v>
      </c>
      <c r="B248" s="47">
        <v>0.252</v>
      </c>
      <c r="C248" s="12">
        <v>24</v>
      </c>
      <c r="D248" s="4">
        <f t="shared" si="4"/>
        <v>10.5</v>
      </c>
    </row>
    <row r="249" spans="1:5" ht="13.8" thickBot="1" x14ac:dyDescent="0.3">
      <c r="A249" s="56">
        <v>39478</v>
      </c>
      <c r="B249" s="57">
        <v>0.188</v>
      </c>
      <c r="C249" s="61">
        <v>24</v>
      </c>
      <c r="D249" s="59">
        <f t="shared" si="4"/>
        <v>7.833333333333333</v>
      </c>
      <c r="E249" s="60"/>
    </row>
    <row r="250" spans="1:5" ht="13.8" thickTop="1" x14ac:dyDescent="0.25">
      <c r="A250" s="5">
        <v>39481</v>
      </c>
      <c r="B250" s="47">
        <v>0.33600000000000002</v>
      </c>
      <c r="C250" s="3">
        <v>24</v>
      </c>
      <c r="D250" s="4">
        <f t="shared" si="4"/>
        <v>14</v>
      </c>
    </row>
    <row r="251" spans="1:5" x14ac:dyDescent="0.25">
      <c r="A251" s="5">
        <v>39484</v>
      </c>
      <c r="B251" s="47">
        <v>6.9000000000000006E-2</v>
      </c>
      <c r="C251" s="3">
        <v>24</v>
      </c>
      <c r="D251" s="4">
        <f t="shared" si="4"/>
        <v>2.875</v>
      </c>
    </row>
    <row r="252" spans="1:5" x14ac:dyDescent="0.25">
      <c r="A252" s="5">
        <v>39487</v>
      </c>
      <c r="B252" s="47">
        <v>0.11</v>
      </c>
      <c r="C252" s="3">
        <v>24</v>
      </c>
      <c r="D252" s="4">
        <f t="shared" si="4"/>
        <v>4.583333333333333</v>
      </c>
    </row>
    <row r="253" spans="1:5" x14ac:dyDescent="0.25">
      <c r="A253" s="5">
        <v>39490</v>
      </c>
      <c r="B253" s="47">
        <v>0.28000000000000003</v>
      </c>
      <c r="C253" s="3">
        <v>24</v>
      </c>
      <c r="D253" s="4">
        <f t="shared" si="4"/>
        <v>11.666666666666666</v>
      </c>
    </row>
    <row r="254" spans="1:5" x14ac:dyDescent="0.25">
      <c r="A254" s="5">
        <v>39493</v>
      </c>
      <c r="B254" s="47">
        <v>0.46100000000000002</v>
      </c>
      <c r="C254" s="3">
        <v>24</v>
      </c>
      <c r="D254" s="4">
        <f t="shared" si="4"/>
        <v>19.208333333333332</v>
      </c>
    </row>
    <row r="255" spans="1:5" x14ac:dyDescent="0.25">
      <c r="A255" s="5">
        <v>39496</v>
      </c>
      <c r="B255" s="47">
        <v>0.11600000000000001</v>
      </c>
      <c r="C255" s="3">
        <v>24</v>
      </c>
      <c r="D255" s="4">
        <f t="shared" si="4"/>
        <v>4.833333333333333</v>
      </c>
    </row>
    <row r="256" spans="1:5" x14ac:dyDescent="0.25">
      <c r="A256" s="5">
        <v>39499</v>
      </c>
      <c r="B256" s="47">
        <v>0.33800000000000002</v>
      </c>
      <c r="C256" s="3">
        <v>24</v>
      </c>
      <c r="D256" s="4">
        <f t="shared" si="4"/>
        <v>14.083333333333334</v>
      </c>
    </row>
    <row r="257" spans="1:5" x14ac:dyDescent="0.25">
      <c r="A257" s="5">
        <v>39502</v>
      </c>
      <c r="B257" s="47">
        <v>0.52200000000000002</v>
      </c>
      <c r="C257" s="3">
        <v>24</v>
      </c>
      <c r="D257" s="4">
        <f t="shared" si="4"/>
        <v>21.75</v>
      </c>
    </row>
    <row r="258" spans="1:5" ht="13.8" thickBot="1" x14ac:dyDescent="0.3">
      <c r="A258" s="56">
        <v>39505</v>
      </c>
      <c r="B258" s="57">
        <v>0.214</v>
      </c>
      <c r="C258" s="64">
        <v>24</v>
      </c>
      <c r="D258" s="59">
        <f t="shared" si="4"/>
        <v>8.9166666666666661</v>
      </c>
      <c r="E258" s="60"/>
    </row>
    <row r="259" spans="1:5" ht="13.8" thickTop="1" x14ac:dyDescent="0.25">
      <c r="A259" s="5">
        <v>39508</v>
      </c>
      <c r="B259" s="47">
        <v>0.106</v>
      </c>
      <c r="C259" s="63">
        <v>24</v>
      </c>
      <c r="D259" s="4">
        <f t="shared" si="4"/>
        <v>4.416666666666667</v>
      </c>
    </row>
    <row r="260" spans="1:5" x14ac:dyDescent="0.25">
      <c r="A260" s="5">
        <v>39511</v>
      </c>
      <c r="B260" s="47">
        <v>5.2999999999999999E-2</v>
      </c>
      <c r="C260" s="63">
        <v>24</v>
      </c>
      <c r="D260" s="4">
        <f t="shared" si="4"/>
        <v>2.2083333333333335</v>
      </c>
    </row>
    <row r="261" spans="1:5" x14ac:dyDescent="0.25">
      <c r="A261" s="5">
        <v>39514</v>
      </c>
      <c r="B261" s="47">
        <v>0.35099999999999998</v>
      </c>
      <c r="C261" s="63">
        <v>24</v>
      </c>
      <c r="D261" s="4">
        <f t="shared" si="4"/>
        <v>14.625</v>
      </c>
    </row>
    <row r="262" spans="1:5" x14ac:dyDescent="0.25">
      <c r="A262" s="5">
        <v>39517</v>
      </c>
      <c r="B262" s="47">
        <v>0.41</v>
      </c>
      <c r="C262" s="63">
        <v>24</v>
      </c>
      <c r="D262" s="4">
        <f t="shared" si="4"/>
        <v>17.083333333333332</v>
      </c>
    </row>
    <row r="263" spans="1:5" x14ac:dyDescent="0.25">
      <c r="A263" s="5">
        <v>39520</v>
      </c>
      <c r="B263" s="47">
        <v>0.185</v>
      </c>
      <c r="C263" s="63">
        <v>24</v>
      </c>
      <c r="D263" s="4">
        <f t="shared" si="4"/>
        <v>7.708333333333333</v>
      </c>
    </row>
    <row r="264" spans="1:5" x14ac:dyDescent="0.25">
      <c r="A264" s="5">
        <v>39523</v>
      </c>
      <c r="B264" s="47">
        <v>0.314</v>
      </c>
      <c r="C264" s="63">
        <v>24</v>
      </c>
      <c r="D264" s="4">
        <f t="shared" si="4"/>
        <v>13.083333333333334</v>
      </c>
    </row>
    <row r="265" spans="1:5" x14ac:dyDescent="0.25">
      <c r="A265" s="5">
        <v>39526</v>
      </c>
      <c r="B265" s="47">
        <v>0.17</v>
      </c>
      <c r="C265" s="63">
        <v>24</v>
      </c>
      <c r="D265" s="4">
        <f t="shared" si="4"/>
        <v>7.083333333333333</v>
      </c>
    </row>
    <row r="266" spans="1:5" x14ac:dyDescent="0.25">
      <c r="A266" s="5">
        <v>39529</v>
      </c>
      <c r="B266" s="47">
        <v>0.29399999999999998</v>
      </c>
      <c r="C266" s="63">
        <v>24</v>
      </c>
      <c r="D266" s="4">
        <f t="shared" si="4"/>
        <v>12.25</v>
      </c>
    </row>
    <row r="267" spans="1:5" x14ac:dyDescent="0.25">
      <c r="A267" s="5">
        <v>39532</v>
      </c>
      <c r="B267" s="47">
        <v>0.215</v>
      </c>
      <c r="C267" s="63">
        <v>24</v>
      </c>
      <c r="D267" s="4">
        <f t="shared" si="4"/>
        <v>8.9583333333333339</v>
      </c>
    </row>
    <row r="268" spans="1:5" x14ac:dyDescent="0.25">
      <c r="A268" s="5">
        <v>39535</v>
      </c>
      <c r="B268" s="47">
        <v>0.20599999999999999</v>
      </c>
      <c r="C268" s="63">
        <v>24</v>
      </c>
      <c r="D268" s="4">
        <f t="shared" si="4"/>
        <v>8.5833333333333339</v>
      </c>
    </row>
    <row r="269" spans="1:5" x14ac:dyDescent="0.25">
      <c r="A269" s="5">
        <v>39538</v>
      </c>
      <c r="B269" s="47">
        <v>0.39800000000000002</v>
      </c>
      <c r="C269" s="63">
        <v>24</v>
      </c>
      <c r="D269" s="4">
        <f t="shared" si="4"/>
        <v>16.583333333333332</v>
      </c>
    </row>
    <row r="270" spans="1:5" x14ac:dyDescent="0.25">
      <c r="A270" s="5">
        <v>39541</v>
      </c>
      <c r="B270" s="47">
        <v>0.19800000000000001</v>
      </c>
      <c r="C270" s="63">
        <v>24</v>
      </c>
      <c r="D270" s="4">
        <f t="shared" si="4"/>
        <v>8.25</v>
      </c>
    </row>
    <row r="271" spans="1:5" x14ac:dyDescent="0.25">
      <c r="A271" s="5">
        <v>39544</v>
      </c>
      <c r="B271" s="47">
        <v>0.32800000000000001</v>
      </c>
      <c r="C271" s="63">
        <v>24</v>
      </c>
      <c r="D271" s="4">
        <f t="shared" si="4"/>
        <v>13.666666666666666</v>
      </c>
    </row>
    <row r="272" spans="1:5" x14ac:dyDescent="0.25">
      <c r="A272" s="5">
        <v>39547</v>
      </c>
      <c r="B272" s="47">
        <v>0.23100000000000001</v>
      </c>
      <c r="C272" s="63">
        <v>24</v>
      </c>
      <c r="D272" s="4">
        <f t="shared" ref="D272:D335" si="5">IF(B272="","",B272*1000/C272)</f>
        <v>9.625</v>
      </c>
    </row>
    <row r="273" spans="1:4" x14ac:dyDescent="0.25">
      <c r="A273" s="5">
        <v>39550</v>
      </c>
      <c r="B273" s="47">
        <v>7.8E-2</v>
      </c>
      <c r="C273" s="63">
        <v>24</v>
      </c>
      <c r="D273" s="4">
        <f t="shared" si="5"/>
        <v>3.25</v>
      </c>
    </row>
    <row r="274" spans="1:4" x14ac:dyDescent="0.25">
      <c r="A274" s="5">
        <v>39553</v>
      </c>
      <c r="B274" s="47">
        <v>0.16700000000000001</v>
      </c>
      <c r="C274" s="63">
        <v>24</v>
      </c>
      <c r="D274" s="4">
        <f t="shared" si="5"/>
        <v>6.958333333333333</v>
      </c>
    </row>
    <row r="275" spans="1:4" x14ac:dyDescent="0.25">
      <c r="A275" s="5">
        <v>39556</v>
      </c>
      <c r="B275" s="47">
        <v>0.316</v>
      </c>
      <c r="C275" s="63">
        <v>24</v>
      </c>
      <c r="D275" s="4">
        <f t="shared" si="5"/>
        <v>13.166666666666666</v>
      </c>
    </row>
    <row r="276" spans="1:4" x14ac:dyDescent="0.25">
      <c r="A276" s="5">
        <v>39559</v>
      </c>
      <c r="B276" s="47">
        <v>0.35399999999999998</v>
      </c>
      <c r="C276" s="63">
        <v>24</v>
      </c>
      <c r="D276" s="4">
        <f t="shared" si="5"/>
        <v>14.75</v>
      </c>
    </row>
    <row r="277" spans="1:4" x14ac:dyDescent="0.25">
      <c r="A277" s="5">
        <v>39562</v>
      </c>
      <c r="B277" s="47">
        <v>0.45200000000000001</v>
      </c>
      <c r="C277" s="3">
        <v>24</v>
      </c>
      <c r="D277" s="4">
        <f t="shared" si="5"/>
        <v>18.833333333333332</v>
      </c>
    </row>
    <row r="278" spans="1:4" x14ac:dyDescent="0.25">
      <c r="A278" s="5">
        <v>39565</v>
      </c>
      <c r="B278" s="47">
        <v>0.19</v>
      </c>
      <c r="C278" s="3">
        <v>24</v>
      </c>
      <c r="D278" s="4">
        <f t="shared" si="5"/>
        <v>7.916666666666667</v>
      </c>
    </row>
    <row r="279" spans="1:4" x14ac:dyDescent="0.25">
      <c r="A279" s="5">
        <v>39568</v>
      </c>
      <c r="B279" s="47">
        <v>0.29599999999999999</v>
      </c>
      <c r="C279" s="3">
        <v>24</v>
      </c>
      <c r="D279" s="4">
        <f t="shared" si="5"/>
        <v>12.333333333333334</v>
      </c>
    </row>
    <row r="280" spans="1:4" x14ac:dyDescent="0.25">
      <c r="A280" s="5">
        <v>39571</v>
      </c>
      <c r="B280" s="47">
        <v>0.154</v>
      </c>
      <c r="C280" s="3">
        <v>24</v>
      </c>
      <c r="D280" s="4">
        <f t="shared" si="5"/>
        <v>6.416666666666667</v>
      </c>
    </row>
    <row r="281" spans="1:4" x14ac:dyDescent="0.25">
      <c r="A281" s="5">
        <v>39574</v>
      </c>
      <c r="B281" s="47">
        <v>0.31900000000000001</v>
      </c>
      <c r="C281" s="3">
        <v>24</v>
      </c>
      <c r="D281" s="4">
        <f t="shared" si="5"/>
        <v>13.291666666666666</v>
      </c>
    </row>
    <row r="282" spans="1:4" x14ac:dyDescent="0.25">
      <c r="A282" s="5">
        <v>39577</v>
      </c>
      <c r="B282" s="47">
        <v>0.39800000000000002</v>
      </c>
      <c r="C282" s="3">
        <v>24</v>
      </c>
      <c r="D282" s="4">
        <f t="shared" si="5"/>
        <v>16.583333333333332</v>
      </c>
    </row>
    <row r="283" spans="1:4" x14ac:dyDescent="0.25">
      <c r="A283" s="5">
        <v>39580</v>
      </c>
      <c r="B283" s="47">
        <v>0.19</v>
      </c>
      <c r="C283" s="3">
        <v>24</v>
      </c>
      <c r="D283" s="4">
        <f t="shared" si="5"/>
        <v>7.916666666666667</v>
      </c>
    </row>
    <row r="284" spans="1:4" x14ac:dyDescent="0.25">
      <c r="A284" s="5">
        <v>39583</v>
      </c>
      <c r="B284" s="47">
        <v>0.27600000000000002</v>
      </c>
      <c r="C284" s="3">
        <v>24</v>
      </c>
      <c r="D284" s="4">
        <f t="shared" si="5"/>
        <v>11.5</v>
      </c>
    </row>
    <row r="285" spans="1:4" x14ac:dyDescent="0.25">
      <c r="A285" s="5">
        <v>39586</v>
      </c>
      <c r="B285" s="47">
        <v>0.189</v>
      </c>
      <c r="C285" s="3">
        <v>24</v>
      </c>
      <c r="D285" s="4">
        <f t="shared" si="5"/>
        <v>7.875</v>
      </c>
    </row>
    <row r="286" spans="1:4" x14ac:dyDescent="0.25">
      <c r="A286" s="5">
        <v>39589</v>
      </c>
      <c r="B286" s="47">
        <v>0.17299999999999999</v>
      </c>
      <c r="C286" s="3">
        <v>24</v>
      </c>
      <c r="D286" s="4">
        <f t="shared" si="5"/>
        <v>7.208333333333333</v>
      </c>
    </row>
    <row r="287" spans="1:4" x14ac:dyDescent="0.25">
      <c r="A287" s="5">
        <v>39592</v>
      </c>
      <c r="B287" s="47">
        <v>0.248</v>
      </c>
      <c r="C287" s="3">
        <v>24</v>
      </c>
      <c r="D287" s="4">
        <f t="shared" si="5"/>
        <v>10.333333333333334</v>
      </c>
    </row>
    <row r="288" spans="1:4" x14ac:dyDescent="0.25">
      <c r="A288" s="5">
        <v>39595</v>
      </c>
      <c r="B288" s="47">
        <v>0.47799999999999998</v>
      </c>
      <c r="C288" s="3">
        <v>24</v>
      </c>
      <c r="D288" s="4">
        <f t="shared" si="5"/>
        <v>19.916666666666668</v>
      </c>
    </row>
    <row r="289" spans="1:5" x14ac:dyDescent="0.25">
      <c r="A289" s="5">
        <v>39598</v>
      </c>
      <c r="B289" s="47">
        <v>0.41</v>
      </c>
      <c r="C289" s="3">
        <v>24</v>
      </c>
      <c r="D289" s="4">
        <f t="shared" si="5"/>
        <v>17.083333333333332</v>
      </c>
    </row>
    <row r="290" spans="1:5" x14ac:dyDescent="0.25">
      <c r="A290" s="5">
        <v>39601</v>
      </c>
      <c r="B290" s="47">
        <v>0.40400000000000003</v>
      </c>
      <c r="C290" s="3">
        <v>24</v>
      </c>
      <c r="D290" s="4">
        <f t="shared" si="5"/>
        <v>16.833333333333332</v>
      </c>
    </row>
    <row r="291" spans="1:5" x14ac:dyDescent="0.25">
      <c r="A291" s="5">
        <v>39604</v>
      </c>
      <c r="B291" s="47">
        <v>0.217</v>
      </c>
      <c r="C291" s="3">
        <v>24</v>
      </c>
      <c r="D291" s="4">
        <f t="shared" si="5"/>
        <v>9.0416666666666661</v>
      </c>
    </row>
    <row r="292" spans="1:5" x14ac:dyDescent="0.25">
      <c r="A292" s="5">
        <v>39607</v>
      </c>
      <c r="B292" s="47">
        <v>0.24399999999999999</v>
      </c>
      <c r="C292" s="3">
        <v>24</v>
      </c>
      <c r="D292" s="4">
        <f t="shared" si="5"/>
        <v>10.166666666666666</v>
      </c>
    </row>
    <row r="293" spans="1:5" x14ac:dyDescent="0.25">
      <c r="A293" s="5">
        <v>39610</v>
      </c>
      <c r="B293" s="52" t="s">
        <v>19</v>
      </c>
      <c r="C293" s="4" t="s">
        <v>19</v>
      </c>
      <c r="D293" s="3" t="s">
        <v>5</v>
      </c>
      <c r="E293" t="s">
        <v>9</v>
      </c>
    </row>
    <row r="294" spans="1:5" x14ac:dyDescent="0.25">
      <c r="A294" s="5">
        <v>39613</v>
      </c>
      <c r="B294" s="47">
        <v>0.22800000000000001</v>
      </c>
      <c r="C294" s="3">
        <v>24</v>
      </c>
      <c r="D294" s="4">
        <f t="shared" si="5"/>
        <v>9.5</v>
      </c>
    </row>
    <row r="295" spans="1:5" x14ac:dyDescent="0.25">
      <c r="A295" s="5">
        <v>39616</v>
      </c>
      <c r="B295" s="47">
        <v>0.14899999999999999</v>
      </c>
      <c r="C295" s="3">
        <v>24</v>
      </c>
      <c r="D295" s="4">
        <f t="shared" si="5"/>
        <v>6.208333333333333</v>
      </c>
    </row>
    <row r="296" spans="1:5" x14ac:dyDescent="0.25">
      <c r="A296" s="5">
        <v>39619</v>
      </c>
      <c r="B296" s="47">
        <v>0.34599999999999997</v>
      </c>
      <c r="C296" s="3">
        <v>24</v>
      </c>
      <c r="D296" s="4">
        <f t="shared" si="5"/>
        <v>14.416666666666666</v>
      </c>
    </row>
    <row r="297" spans="1:5" x14ac:dyDescent="0.25">
      <c r="A297" s="5">
        <v>39622</v>
      </c>
      <c r="B297" s="47">
        <v>0.184</v>
      </c>
      <c r="C297" s="3">
        <v>24</v>
      </c>
      <c r="D297" s="4">
        <f t="shared" si="5"/>
        <v>7.666666666666667</v>
      </c>
    </row>
    <row r="298" spans="1:5" x14ac:dyDescent="0.25">
      <c r="A298" s="5">
        <v>39625</v>
      </c>
      <c r="B298" s="47">
        <v>0.39</v>
      </c>
      <c r="C298" s="3">
        <v>24</v>
      </c>
      <c r="D298" s="4">
        <f t="shared" si="5"/>
        <v>16.25</v>
      </c>
    </row>
    <row r="299" spans="1:5" x14ac:dyDescent="0.25">
      <c r="A299" s="5">
        <v>39628</v>
      </c>
      <c r="B299" s="47">
        <v>0.14000000000000001</v>
      </c>
      <c r="C299" s="3">
        <v>24</v>
      </c>
      <c r="D299" s="4">
        <f t="shared" si="5"/>
        <v>5.833333333333333</v>
      </c>
    </row>
    <row r="300" spans="1:5" x14ac:dyDescent="0.25">
      <c r="A300" s="5">
        <v>39631</v>
      </c>
      <c r="B300" s="47">
        <v>0.33600000000000002</v>
      </c>
      <c r="C300" s="3">
        <v>24</v>
      </c>
      <c r="D300" s="4">
        <f t="shared" si="5"/>
        <v>14</v>
      </c>
    </row>
    <row r="301" spans="1:5" x14ac:dyDescent="0.25">
      <c r="A301" s="5">
        <v>39634</v>
      </c>
      <c r="B301" s="47">
        <v>0.41799999999999998</v>
      </c>
      <c r="C301" s="3">
        <v>24</v>
      </c>
      <c r="D301" s="4">
        <f t="shared" si="5"/>
        <v>17.416666666666668</v>
      </c>
    </row>
    <row r="302" spans="1:5" x14ac:dyDescent="0.25">
      <c r="A302" s="5">
        <v>39637</v>
      </c>
      <c r="B302" s="47">
        <v>0.39500000000000002</v>
      </c>
      <c r="C302" s="3">
        <v>24</v>
      </c>
      <c r="D302" s="4">
        <f t="shared" si="5"/>
        <v>16.458333333333332</v>
      </c>
    </row>
    <row r="303" spans="1:5" x14ac:dyDescent="0.25">
      <c r="A303" s="5">
        <v>39640</v>
      </c>
      <c r="B303" s="47">
        <v>0.33</v>
      </c>
      <c r="C303" s="3">
        <v>24</v>
      </c>
      <c r="D303" s="4">
        <f t="shared" si="5"/>
        <v>13.75</v>
      </c>
    </row>
    <row r="304" spans="1:5" x14ac:dyDescent="0.25">
      <c r="A304" s="5">
        <v>39643</v>
      </c>
      <c r="B304" s="52" t="s">
        <v>19</v>
      </c>
      <c r="C304" s="4" t="s">
        <v>19</v>
      </c>
      <c r="D304" s="3" t="s">
        <v>5</v>
      </c>
      <c r="E304" t="s">
        <v>9</v>
      </c>
    </row>
    <row r="305" spans="1:5" x14ac:dyDescent="0.25">
      <c r="A305" s="5">
        <v>39646</v>
      </c>
      <c r="B305" s="47">
        <v>0.53500000000000003</v>
      </c>
      <c r="C305" s="3">
        <v>24</v>
      </c>
      <c r="D305" s="4">
        <f t="shared" si="5"/>
        <v>22.291666666666668</v>
      </c>
    </row>
    <row r="306" spans="1:5" x14ac:dyDescent="0.25">
      <c r="A306" s="5">
        <v>39649</v>
      </c>
      <c r="B306" s="47">
        <v>0.59899999999999998</v>
      </c>
      <c r="C306" s="3">
        <v>24</v>
      </c>
      <c r="D306" s="4">
        <f t="shared" si="5"/>
        <v>24.958333333333332</v>
      </c>
    </row>
    <row r="307" spans="1:5" x14ac:dyDescent="0.25">
      <c r="A307" s="5">
        <v>39652</v>
      </c>
      <c r="B307" s="47">
        <v>0.26900000000000002</v>
      </c>
      <c r="C307" s="3">
        <v>24</v>
      </c>
      <c r="D307" s="4">
        <f t="shared" si="5"/>
        <v>11.208333333333334</v>
      </c>
    </row>
    <row r="308" spans="1:5" x14ac:dyDescent="0.25">
      <c r="A308" s="5">
        <v>39655</v>
      </c>
      <c r="B308" s="47">
        <v>0.48299999999999998</v>
      </c>
      <c r="C308" s="3">
        <v>24</v>
      </c>
      <c r="D308" s="4">
        <f t="shared" si="5"/>
        <v>20.125</v>
      </c>
    </row>
    <row r="309" spans="1:5" x14ac:dyDescent="0.25">
      <c r="A309" s="5">
        <v>39658</v>
      </c>
      <c r="B309" s="47">
        <v>0.498</v>
      </c>
      <c r="C309" s="3">
        <v>24</v>
      </c>
      <c r="D309" s="4">
        <f t="shared" si="5"/>
        <v>20.75</v>
      </c>
    </row>
    <row r="310" spans="1:5" x14ac:dyDescent="0.25">
      <c r="A310" s="5">
        <v>39661</v>
      </c>
      <c r="B310" s="47">
        <v>0.55000000000000004</v>
      </c>
      <c r="C310" s="12">
        <v>24</v>
      </c>
      <c r="D310" s="4">
        <f t="shared" si="5"/>
        <v>22.916666666666668</v>
      </c>
    </row>
    <row r="311" spans="1:5" x14ac:dyDescent="0.25">
      <c r="A311" s="5">
        <v>39664</v>
      </c>
      <c r="B311" s="47">
        <v>0.54100000000000004</v>
      </c>
      <c r="C311" s="12">
        <v>24</v>
      </c>
      <c r="D311" s="4">
        <f t="shared" si="5"/>
        <v>22.541666666666668</v>
      </c>
    </row>
    <row r="312" spans="1:5" x14ac:dyDescent="0.25">
      <c r="A312" s="5">
        <v>39667</v>
      </c>
      <c r="B312" s="47">
        <v>0.26900000000000002</v>
      </c>
      <c r="C312" s="12">
        <v>24</v>
      </c>
      <c r="D312" s="4">
        <f t="shared" si="5"/>
        <v>11.208333333333334</v>
      </c>
    </row>
    <row r="313" spans="1:5" x14ac:dyDescent="0.25">
      <c r="A313" s="5">
        <v>39670</v>
      </c>
      <c r="B313" s="47">
        <v>0.33700000000000002</v>
      </c>
      <c r="C313" s="12">
        <v>24</v>
      </c>
      <c r="D313" s="4">
        <f t="shared" si="5"/>
        <v>14.041666666666666</v>
      </c>
    </row>
    <row r="314" spans="1:5" x14ac:dyDescent="0.25">
      <c r="A314" s="5">
        <v>39673</v>
      </c>
      <c r="B314" s="47">
        <v>0.47599999999999998</v>
      </c>
      <c r="C314" s="12">
        <v>24</v>
      </c>
      <c r="D314" s="4">
        <f t="shared" si="5"/>
        <v>19.833333333333332</v>
      </c>
    </row>
    <row r="315" spans="1:5" x14ac:dyDescent="0.25">
      <c r="A315" s="5">
        <v>39676</v>
      </c>
      <c r="B315" s="52" t="s">
        <v>19</v>
      </c>
      <c r="C315" s="52" t="s">
        <v>19</v>
      </c>
      <c r="D315" s="3" t="s">
        <v>5</v>
      </c>
      <c r="E315" t="s">
        <v>9</v>
      </c>
    </row>
    <row r="316" spans="1:5" x14ac:dyDescent="0.25">
      <c r="A316" s="5">
        <v>39679</v>
      </c>
      <c r="B316" s="52" t="s">
        <v>19</v>
      </c>
      <c r="C316" s="52" t="s">
        <v>19</v>
      </c>
      <c r="D316" s="3" t="s">
        <v>5</v>
      </c>
      <c r="E316" t="s">
        <v>9</v>
      </c>
    </row>
    <row r="317" spans="1:5" x14ac:dyDescent="0.25">
      <c r="A317" s="5">
        <v>39682</v>
      </c>
      <c r="B317" s="52" t="s">
        <v>19</v>
      </c>
      <c r="C317" s="52" t="s">
        <v>19</v>
      </c>
      <c r="D317" s="3" t="s">
        <v>5</v>
      </c>
      <c r="E317" t="s">
        <v>9</v>
      </c>
    </row>
    <row r="318" spans="1:5" x14ac:dyDescent="0.25">
      <c r="A318" s="5">
        <v>39685</v>
      </c>
      <c r="B318" s="52" t="s">
        <v>19</v>
      </c>
      <c r="C318" s="52" t="s">
        <v>19</v>
      </c>
      <c r="D318" s="3" t="s">
        <v>5</v>
      </c>
      <c r="E318" t="s">
        <v>9</v>
      </c>
    </row>
    <row r="319" spans="1:5" x14ac:dyDescent="0.25">
      <c r="A319" s="5">
        <v>39688</v>
      </c>
      <c r="B319" s="47">
        <v>0.48699999999999999</v>
      </c>
      <c r="C319" s="3">
        <v>24</v>
      </c>
      <c r="D319" s="4">
        <f t="shared" si="5"/>
        <v>20.291666666666668</v>
      </c>
    </row>
    <row r="320" spans="1:5" x14ac:dyDescent="0.25">
      <c r="A320" s="5">
        <v>39691</v>
      </c>
      <c r="B320" s="47">
        <v>0.65400000000000003</v>
      </c>
      <c r="C320" s="3">
        <v>24</v>
      </c>
      <c r="D320" s="4">
        <f t="shared" si="5"/>
        <v>27.25</v>
      </c>
    </row>
    <row r="321" spans="1:5" x14ac:dyDescent="0.25">
      <c r="A321" s="5">
        <v>39694</v>
      </c>
      <c r="B321" s="47">
        <v>0</v>
      </c>
      <c r="D321" s="3" t="s">
        <v>5</v>
      </c>
      <c r="E321" t="s">
        <v>8</v>
      </c>
    </row>
    <row r="322" spans="1:5" x14ac:dyDescent="0.25">
      <c r="A322" s="5">
        <v>39697</v>
      </c>
      <c r="B322" s="47">
        <v>0.26200000000000001</v>
      </c>
      <c r="C322" s="3">
        <v>24</v>
      </c>
      <c r="D322" s="4">
        <f t="shared" si="5"/>
        <v>10.916666666666666</v>
      </c>
    </row>
    <row r="323" spans="1:5" x14ac:dyDescent="0.25">
      <c r="A323" s="5">
        <v>39700</v>
      </c>
      <c r="B323" s="47">
        <v>0.223</v>
      </c>
      <c r="C323" s="3">
        <v>24</v>
      </c>
      <c r="D323" s="4">
        <f t="shared" si="5"/>
        <v>9.2916666666666661</v>
      </c>
    </row>
    <row r="324" spans="1:5" x14ac:dyDescent="0.25">
      <c r="A324" s="5">
        <v>39703</v>
      </c>
      <c r="B324" s="47">
        <v>0.32300000000000001</v>
      </c>
      <c r="C324" s="3">
        <v>24</v>
      </c>
      <c r="D324" s="4">
        <f t="shared" si="5"/>
        <v>13.458333333333334</v>
      </c>
    </row>
    <row r="325" spans="1:5" x14ac:dyDescent="0.25">
      <c r="A325" s="5">
        <v>39706</v>
      </c>
      <c r="B325" s="47">
        <v>0.19700000000000001</v>
      </c>
      <c r="C325" s="3">
        <v>24</v>
      </c>
      <c r="D325" s="4">
        <f t="shared" si="5"/>
        <v>8.2083333333333339</v>
      </c>
    </row>
    <row r="326" spans="1:5" x14ac:dyDescent="0.25">
      <c r="A326" s="5">
        <v>39709</v>
      </c>
      <c r="B326" s="47">
        <v>0.221</v>
      </c>
      <c r="C326" s="3">
        <v>24</v>
      </c>
      <c r="D326" s="4">
        <f t="shared" si="5"/>
        <v>9.2083333333333339</v>
      </c>
    </row>
    <row r="327" spans="1:5" x14ac:dyDescent="0.25">
      <c r="A327" s="5">
        <v>39712</v>
      </c>
      <c r="B327" s="47">
        <v>0.53400000000000003</v>
      </c>
      <c r="C327" s="3">
        <v>24</v>
      </c>
      <c r="D327" s="4">
        <f t="shared" si="5"/>
        <v>22.25</v>
      </c>
    </row>
    <row r="328" spans="1:5" x14ac:dyDescent="0.25">
      <c r="A328" s="5">
        <v>39715</v>
      </c>
      <c r="B328" s="47">
        <v>0.47</v>
      </c>
      <c r="C328" s="3">
        <v>24</v>
      </c>
      <c r="D328" s="4">
        <f t="shared" si="5"/>
        <v>19.583333333333332</v>
      </c>
    </row>
    <row r="329" spans="1:5" x14ac:dyDescent="0.25">
      <c r="A329" s="5">
        <v>39718</v>
      </c>
      <c r="B329" s="47">
        <v>0.245</v>
      </c>
      <c r="C329" s="3">
        <v>24</v>
      </c>
      <c r="D329" s="4">
        <f t="shared" si="5"/>
        <v>10.208333333333334</v>
      </c>
    </row>
    <row r="330" spans="1:5" x14ac:dyDescent="0.25">
      <c r="A330" s="5">
        <v>39721</v>
      </c>
      <c r="B330" s="47">
        <v>0.24399999999999999</v>
      </c>
      <c r="C330" s="3">
        <v>24</v>
      </c>
      <c r="D330" s="3" t="s">
        <v>5</v>
      </c>
      <c r="E330" t="s">
        <v>84</v>
      </c>
    </row>
    <row r="331" spans="1:5" x14ac:dyDescent="0.25">
      <c r="A331" s="5">
        <v>39724</v>
      </c>
      <c r="B331" s="52" t="s">
        <v>19</v>
      </c>
      <c r="C331" s="52" t="s">
        <v>19</v>
      </c>
      <c r="D331" s="3" t="s">
        <v>5</v>
      </c>
      <c r="E331" t="s">
        <v>9</v>
      </c>
    </row>
    <row r="332" spans="1:5" x14ac:dyDescent="0.25">
      <c r="A332" s="5">
        <v>39727</v>
      </c>
      <c r="B332" s="52" t="s">
        <v>19</v>
      </c>
      <c r="C332" s="52" t="s">
        <v>19</v>
      </c>
      <c r="D332" s="3" t="s">
        <v>5</v>
      </c>
      <c r="E332" t="s">
        <v>9</v>
      </c>
    </row>
    <row r="333" spans="1:5" x14ac:dyDescent="0.25">
      <c r="A333" s="5">
        <v>39730</v>
      </c>
      <c r="B333" s="47">
        <v>0.124</v>
      </c>
      <c r="C333" s="3">
        <v>24</v>
      </c>
      <c r="D333" s="4">
        <f t="shared" si="5"/>
        <v>5.166666666666667</v>
      </c>
    </row>
    <row r="334" spans="1:5" x14ac:dyDescent="0.25">
      <c r="A334" s="5">
        <v>39733</v>
      </c>
      <c r="B334" s="47">
        <v>0.14099999999999999</v>
      </c>
      <c r="C334" s="3">
        <v>24</v>
      </c>
      <c r="D334" s="4">
        <f t="shared" si="5"/>
        <v>5.875</v>
      </c>
    </row>
    <row r="335" spans="1:5" x14ac:dyDescent="0.25">
      <c r="A335" s="5">
        <v>39736</v>
      </c>
      <c r="B335" s="47">
        <v>0.28499999999999998</v>
      </c>
      <c r="C335" s="3">
        <v>24</v>
      </c>
      <c r="D335" s="4">
        <f t="shared" si="5"/>
        <v>11.875</v>
      </c>
    </row>
    <row r="336" spans="1:5" x14ac:dyDescent="0.25">
      <c r="A336" s="5">
        <v>39739</v>
      </c>
      <c r="B336" s="47">
        <v>0.16400000000000001</v>
      </c>
      <c r="C336" s="3">
        <v>24</v>
      </c>
      <c r="D336" s="4">
        <f t="shared" ref="D336:D350" si="6">IF(B336="","",B336*1000/C336)</f>
        <v>6.833333333333333</v>
      </c>
    </row>
    <row r="337" spans="1:5" x14ac:dyDescent="0.25">
      <c r="A337" s="5">
        <v>39742</v>
      </c>
      <c r="B337" s="47">
        <v>0.109</v>
      </c>
      <c r="C337" s="3">
        <v>24</v>
      </c>
      <c r="D337" s="4">
        <f t="shared" si="6"/>
        <v>4.541666666666667</v>
      </c>
    </row>
    <row r="338" spans="1:5" x14ac:dyDescent="0.25">
      <c r="A338" s="5">
        <v>39745</v>
      </c>
      <c r="B338" s="47">
        <v>9.7000000000000003E-2</v>
      </c>
      <c r="C338" s="3">
        <v>24</v>
      </c>
      <c r="D338" s="4">
        <f t="shared" si="6"/>
        <v>4.041666666666667</v>
      </c>
    </row>
    <row r="339" spans="1:5" x14ac:dyDescent="0.25">
      <c r="A339" s="5">
        <v>39748</v>
      </c>
      <c r="B339" s="47">
        <v>6.2E-2</v>
      </c>
      <c r="C339" s="3">
        <v>24</v>
      </c>
      <c r="D339" s="4">
        <f t="shared" si="6"/>
        <v>2.5833333333333335</v>
      </c>
    </row>
    <row r="340" spans="1:5" x14ac:dyDescent="0.25">
      <c r="A340" s="5">
        <v>39751</v>
      </c>
      <c r="B340" s="47">
        <v>0.315</v>
      </c>
      <c r="C340" s="3">
        <v>24</v>
      </c>
      <c r="D340" s="3" t="s">
        <v>5</v>
      </c>
      <c r="E340" t="s">
        <v>85</v>
      </c>
    </row>
    <row r="341" spans="1:5" x14ac:dyDescent="0.25">
      <c r="A341" s="5">
        <v>39754</v>
      </c>
      <c r="B341" s="47">
        <v>0.54700000000000004</v>
      </c>
      <c r="C341" s="3">
        <v>24</v>
      </c>
      <c r="D341" s="3" t="s">
        <v>5</v>
      </c>
      <c r="E341" t="s">
        <v>85</v>
      </c>
    </row>
    <row r="342" spans="1:5" x14ac:dyDescent="0.25">
      <c r="A342" s="5">
        <v>39757</v>
      </c>
      <c r="B342" s="47">
        <v>0.39700000000000002</v>
      </c>
      <c r="C342" s="3">
        <v>24</v>
      </c>
      <c r="D342" s="4">
        <f t="shared" si="6"/>
        <v>16.541666666666668</v>
      </c>
    </row>
    <row r="343" spans="1:5" x14ac:dyDescent="0.25">
      <c r="A343" s="5">
        <v>39760</v>
      </c>
      <c r="B343" s="47">
        <v>0.127</v>
      </c>
      <c r="C343" s="3">
        <v>24</v>
      </c>
      <c r="D343" s="4">
        <f t="shared" si="6"/>
        <v>5.291666666666667</v>
      </c>
    </row>
    <row r="344" spans="1:5" x14ac:dyDescent="0.25">
      <c r="A344" s="5">
        <v>39763</v>
      </c>
      <c r="B344" s="47">
        <v>0.222</v>
      </c>
      <c r="C344" s="3">
        <v>24</v>
      </c>
      <c r="D344" s="4">
        <f t="shared" si="6"/>
        <v>9.25</v>
      </c>
    </row>
    <row r="345" spans="1:5" x14ac:dyDescent="0.25">
      <c r="A345" s="5">
        <v>39766</v>
      </c>
      <c r="B345" s="47">
        <v>0.35299999999999998</v>
      </c>
      <c r="C345" s="3">
        <v>24</v>
      </c>
      <c r="D345" s="4">
        <f t="shared" si="6"/>
        <v>14.708333333333334</v>
      </c>
    </row>
    <row r="346" spans="1:5" x14ac:dyDescent="0.25">
      <c r="A346" s="5">
        <v>39769</v>
      </c>
      <c r="B346" s="47">
        <v>0.17199999999999999</v>
      </c>
      <c r="C346" s="3">
        <v>24</v>
      </c>
      <c r="D346" s="4">
        <f t="shared" si="6"/>
        <v>7.166666666666667</v>
      </c>
    </row>
    <row r="347" spans="1:5" x14ac:dyDescent="0.25">
      <c r="A347" s="5">
        <v>39772</v>
      </c>
      <c r="B347" s="47">
        <v>0.29099999999999998</v>
      </c>
      <c r="C347" s="3">
        <v>24</v>
      </c>
      <c r="D347" s="4">
        <f t="shared" si="6"/>
        <v>12.125</v>
      </c>
    </row>
    <row r="348" spans="1:5" x14ac:dyDescent="0.25">
      <c r="A348" s="5">
        <v>39775</v>
      </c>
      <c r="B348" s="47">
        <v>0.34200000000000003</v>
      </c>
      <c r="C348" s="3">
        <v>24</v>
      </c>
      <c r="D348" s="4">
        <f t="shared" si="6"/>
        <v>14.25</v>
      </c>
    </row>
    <row r="349" spans="1:5" x14ac:dyDescent="0.25">
      <c r="A349" s="5">
        <v>39778</v>
      </c>
      <c r="B349" s="47">
        <v>0.33700000000000002</v>
      </c>
      <c r="C349" s="3">
        <v>24</v>
      </c>
      <c r="D349" s="4">
        <f t="shared" si="6"/>
        <v>14.041666666666666</v>
      </c>
    </row>
    <row r="350" spans="1:5" x14ac:dyDescent="0.25">
      <c r="A350" s="5">
        <v>39781</v>
      </c>
      <c r="B350" s="47">
        <v>0.26</v>
      </c>
      <c r="C350" s="3">
        <v>24</v>
      </c>
      <c r="D350" s="4">
        <f t="shared" si="6"/>
        <v>10.833333333333334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E638"/>
  <sheetViews>
    <sheetView workbookViewId="0">
      <pane xSplit="1" ySplit="5" topLeftCell="B337" activePane="bottomRight" state="frozen"/>
      <selection pane="topRight" activeCell="B1" sqref="B1"/>
      <selection pane="bottomLeft" activeCell="A4" sqref="A4"/>
      <selection pane="bottomRight" activeCell="B351" sqref="B351"/>
    </sheetView>
  </sheetViews>
  <sheetFormatPr defaultRowHeight="13.2" x14ac:dyDescent="0.25"/>
  <cols>
    <col min="1" max="1" width="9.44140625" customWidth="1"/>
    <col min="2" max="2" width="12.33203125" style="47" customWidth="1"/>
    <col min="3" max="3" width="11.109375" style="12" customWidth="1"/>
    <col min="4" max="4" width="12.6640625" style="12" customWidth="1"/>
    <col min="5" max="5" width="20.109375" bestFit="1" customWidth="1"/>
  </cols>
  <sheetData>
    <row r="2" spans="1:5" ht="17.399999999999999" x14ac:dyDescent="0.3">
      <c r="A2" s="1" t="s">
        <v>7</v>
      </c>
    </row>
    <row r="4" spans="1:5" x14ac:dyDescent="0.25">
      <c r="B4" s="53" t="s">
        <v>68</v>
      </c>
    </row>
    <row r="5" spans="1:5" x14ac:dyDescent="0.25">
      <c r="A5" s="7" t="s">
        <v>0</v>
      </c>
      <c r="B5" s="53" t="s">
        <v>67</v>
      </c>
      <c r="C5" s="13" t="s">
        <v>2</v>
      </c>
      <c r="D5" s="13" t="s">
        <v>3</v>
      </c>
      <c r="E5" s="7" t="s">
        <v>4</v>
      </c>
    </row>
    <row r="6" spans="1:5" x14ac:dyDescent="0.25">
      <c r="A6" s="5">
        <v>38749</v>
      </c>
      <c r="B6" s="14"/>
      <c r="C6" s="3"/>
      <c r="D6" s="3" t="s">
        <v>5</v>
      </c>
      <c r="E6" s="6" t="s">
        <v>8</v>
      </c>
    </row>
    <row r="7" spans="1:5" x14ac:dyDescent="0.25">
      <c r="A7" s="5">
        <v>38752</v>
      </c>
      <c r="B7" s="14"/>
      <c r="C7" s="3"/>
      <c r="D7" s="3" t="s">
        <v>5</v>
      </c>
      <c r="E7" s="6" t="s">
        <v>9</v>
      </c>
    </row>
    <row r="8" spans="1:5" x14ac:dyDescent="0.25">
      <c r="A8" s="5">
        <v>38755</v>
      </c>
      <c r="B8" s="14"/>
      <c r="C8" s="3"/>
      <c r="D8" s="3" t="s">
        <v>5</v>
      </c>
      <c r="E8" s="6" t="s">
        <v>9</v>
      </c>
    </row>
    <row r="9" spans="1:5" x14ac:dyDescent="0.25">
      <c r="A9" s="5">
        <v>38758</v>
      </c>
      <c r="B9" s="14"/>
      <c r="C9" s="3"/>
      <c r="D9" s="4">
        <v>19.5</v>
      </c>
      <c r="E9" s="6"/>
    </row>
    <row r="10" spans="1:5" x14ac:dyDescent="0.25">
      <c r="A10" s="5">
        <v>38761</v>
      </c>
      <c r="B10" s="14"/>
      <c r="C10" s="3"/>
      <c r="D10" s="4">
        <v>11.2</v>
      </c>
      <c r="E10" s="6"/>
    </row>
    <row r="11" spans="1:5" x14ac:dyDescent="0.25">
      <c r="A11" s="5">
        <v>38764</v>
      </c>
      <c r="B11" s="14"/>
      <c r="C11" s="3"/>
      <c r="D11" s="4">
        <v>11</v>
      </c>
      <c r="E11" s="6"/>
    </row>
    <row r="12" spans="1:5" x14ac:dyDescent="0.25">
      <c r="A12" s="5">
        <v>38767</v>
      </c>
      <c r="B12" s="14"/>
      <c r="C12" s="3"/>
      <c r="D12" s="4">
        <v>9.6</v>
      </c>
      <c r="E12" s="6"/>
    </row>
    <row r="13" spans="1:5" x14ac:dyDescent="0.25">
      <c r="A13" s="5">
        <v>38770</v>
      </c>
      <c r="B13" s="14"/>
      <c r="C13" s="3"/>
      <c r="D13" s="4">
        <v>22.7</v>
      </c>
      <c r="E13" s="6"/>
    </row>
    <row r="14" spans="1:5" x14ac:dyDescent="0.25">
      <c r="A14" s="5">
        <v>38773</v>
      </c>
      <c r="B14" s="14"/>
      <c r="C14" s="3"/>
      <c r="D14" s="4">
        <v>8.3000000000000007</v>
      </c>
      <c r="E14" s="6"/>
    </row>
    <row r="15" spans="1:5" x14ac:dyDescent="0.25">
      <c r="A15" s="5">
        <v>38776</v>
      </c>
      <c r="B15" s="14">
        <v>0.35599999999999998</v>
      </c>
      <c r="C15" s="3">
        <v>24.1</v>
      </c>
      <c r="D15" s="4">
        <v>14.8</v>
      </c>
      <c r="E15" s="6"/>
    </row>
    <row r="16" spans="1:5" x14ac:dyDescent="0.25">
      <c r="A16" s="5">
        <v>38779</v>
      </c>
      <c r="B16" s="14">
        <v>0.33800000000000002</v>
      </c>
      <c r="C16" s="3">
        <v>24</v>
      </c>
      <c r="D16" s="4">
        <f t="shared" ref="D16:D79" si="0">IF(B16="","",B16*1000/C16)</f>
        <v>14.083333333333334</v>
      </c>
      <c r="E16" s="6"/>
    </row>
    <row r="17" spans="1:5" x14ac:dyDescent="0.25">
      <c r="A17" s="5">
        <v>38782</v>
      </c>
      <c r="B17" s="14">
        <v>0.71099999999999997</v>
      </c>
      <c r="C17" s="3">
        <v>24</v>
      </c>
      <c r="D17" s="4">
        <f t="shared" si="0"/>
        <v>29.625</v>
      </c>
      <c r="E17" s="6"/>
    </row>
    <row r="18" spans="1:5" x14ac:dyDescent="0.25">
      <c r="A18" s="5">
        <v>38785</v>
      </c>
      <c r="B18" s="14">
        <v>0.27</v>
      </c>
      <c r="C18" s="3">
        <v>24.1</v>
      </c>
      <c r="D18" s="4">
        <f t="shared" si="0"/>
        <v>11.203319502074688</v>
      </c>
      <c r="E18" s="6"/>
    </row>
    <row r="19" spans="1:5" x14ac:dyDescent="0.25">
      <c r="A19" s="5">
        <v>38788</v>
      </c>
      <c r="B19" s="14">
        <v>0.14099999999999999</v>
      </c>
      <c r="C19" s="3">
        <v>24.1</v>
      </c>
      <c r="D19" s="4">
        <f t="shared" si="0"/>
        <v>5.8506224066390038</v>
      </c>
      <c r="E19" s="6"/>
    </row>
    <row r="20" spans="1:5" x14ac:dyDescent="0.25">
      <c r="A20" s="5">
        <v>38791</v>
      </c>
      <c r="B20" s="14">
        <v>0.17499999999999999</v>
      </c>
      <c r="C20" s="3">
        <v>24</v>
      </c>
      <c r="D20" s="4">
        <f t="shared" si="0"/>
        <v>7.291666666666667</v>
      </c>
      <c r="E20" s="6"/>
    </row>
    <row r="21" spans="1:5" x14ac:dyDescent="0.25">
      <c r="A21" s="5">
        <v>38794</v>
      </c>
      <c r="B21" s="14">
        <v>0.10100000000000001</v>
      </c>
      <c r="C21" s="3">
        <v>24</v>
      </c>
      <c r="D21" s="4">
        <f t="shared" si="0"/>
        <v>4.208333333333333</v>
      </c>
      <c r="E21" s="6"/>
    </row>
    <row r="22" spans="1:5" x14ac:dyDescent="0.25">
      <c r="A22" s="5">
        <v>38797</v>
      </c>
      <c r="B22" s="14">
        <v>0.314</v>
      </c>
      <c r="C22" s="3">
        <v>24.1</v>
      </c>
      <c r="D22" s="4">
        <f t="shared" si="0"/>
        <v>13.029045643153527</v>
      </c>
      <c r="E22" s="6"/>
    </row>
    <row r="23" spans="1:5" x14ac:dyDescent="0.25">
      <c r="A23" s="5">
        <v>38800</v>
      </c>
      <c r="B23" s="14">
        <v>0.34799999999999998</v>
      </c>
      <c r="C23" s="3">
        <v>24</v>
      </c>
      <c r="D23" s="4">
        <f t="shared" si="0"/>
        <v>14.5</v>
      </c>
      <c r="E23" s="6"/>
    </row>
    <row r="24" spans="1:5" x14ac:dyDescent="0.25">
      <c r="A24" s="5">
        <v>38803</v>
      </c>
      <c r="B24" s="14">
        <v>0.26600000000000001</v>
      </c>
      <c r="C24" s="3">
        <v>24.1</v>
      </c>
      <c r="D24" s="4">
        <f t="shared" si="0"/>
        <v>11.037344398340249</v>
      </c>
      <c r="E24" s="6"/>
    </row>
    <row r="25" spans="1:5" x14ac:dyDescent="0.25">
      <c r="A25" s="5">
        <v>38806</v>
      </c>
      <c r="B25" s="14">
        <v>0.38900000000000001</v>
      </c>
      <c r="C25" s="3">
        <v>24.1</v>
      </c>
      <c r="D25" s="4">
        <f t="shared" si="0"/>
        <v>16.141078838174273</v>
      </c>
      <c r="E25" s="6"/>
    </row>
    <row r="26" spans="1:5" x14ac:dyDescent="0.25">
      <c r="A26" s="5">
        <v>38809</v>
      </c>
      <c r="B26" s="14">
        <v>0.30599999999999999</v>
      </c>
      <c r="C26" s="3">
        <v>24.1</v>
      </c>
      <c r="D26" s="4">
        <f t="shared" si="0"/>
        <v>12.697095435684647</v>
      </c>
    </row>
    <row r="27" spans="1:5" x14ac:dyDescent="0.25">
      <c r="A27" s="5">
        <v>38812</v>
      </c>
      <c r="B27" s="15" t="s">
        <v>19</v>
      </c>
      <c r="C27" s="3"/>
      <c r="D27" s="3" t="s">
        <v>5</v>
      </c>
      <c r="E27" t="s">
        <v>20</v>
      </c>
    </row>
    <row r="28" spans="1:5" x14ac:dyDescent="0.25">
      <c r="A28" s="5">
        <v>38815</v>
      </c>
      <c r="B28" s="14">
        <v>0.14899999999999999</v>
      </c>
      <c r="C28" s="3">
        <v>24.1</v>
      </c>
      <c r="D28" s="18">
        <f t="shared" si="0"/>
        <v>6.1825726141078832</v>
      </c>
      <c r="E28" s="19" t="s">
        <v>18</v>
      </c>
    </row>
    <row r="29" spans="1:5" x14ac:dyDescent="0.25">
      <c r="A29" s="5">
        <v>38818</v>
      </c>
      <c r="B29" s="14">
        <v>0.33500000000000002</v>
      </c>
      <c r="C29" s="3">
        <v>24.1</v>
      </c>
      <c r="D29" s="4">
        <f t="shared" si="0"/>
        <v>13.900414937759335</v>
      </c>
    </row>
    <row r="30" spans="1:5" x14ac:dyDescent="0.25">
      <c r="A30" s="5">
        <v>38821</v>
      </c>
      <c r="B30" s="14">
        <v>0.38100000000000001</v>
      </c>
      <c r="C30" s="3">
        <v>24</v>
      </c>
      <c r="D30" s="4">
        <f t="shared" si="0"/>
        <v>15.875</v>
      </c>
    </row>
    <row r="31" spans="1:5" x14ac:dyDescent="0.25">
      <c r="A31" s="5">
        <v>38824</v>
      </c>
      <c r="B31" s="14">
        <v>0.30599999999999999</v>
      </c>
      <c r="C31" s="3">
        <v>24.1</v>
      </c>
      <c r="D31" s="4">
        <f t="shared" si="0"/>
        <v>12.697095435684647</v>
      </c>
    </row>
    <row r="32" spans="1:5" x14ac:dyDescent="0.25">
      <c r="A32" s="5">
        <v>38827</v>
      </c>
      <c r="B32" s="14">
        <v>0.432</v>
      </c>
      <c r="C32" s="3">
        <v>24.1</v>
      </c>
      <c r="D32" s="4">
        <f t="shared" si="0"/>
        <v>17.925311203319502</v>
      </c>
    </row>
    <row r="33" spans="1:5" x14ac:dyDescent="0.25">
      <c r="A33" s="5">
        <v>38830</v>
      </c>
      <c r="B33" s="14">
        <v>0.23300000000000001</v>
      </c>
      <c r="C33" s="3">
        <v>24.1</v>
      </c>
      <c r="D33" s="4">
        <f t="shared" si="0"/>
        <v>9.6680497925311197</v>
      </c>
    </row>
    <row r="34" spans="1:5" x14ac:dyDescent="0.25">
      <c r="A34" s="5">
        <v>38833</v>
      </c>
      <c r="B34" s="14">
        <v>0.154</v>
      </c>
      <c r="C34" s="3">
        <v>24.1</v>
      </c>
      <c r="D34" s="4">
        <f t="shared" si="0"/>
        <v>6.3900414937759331</v>
      </c>
    </row>
    <row r="35" spans="1:5" x14ac:dyDescent="0.25">
      <c r="A35" s="5">
        <v>38836</v>
      </c>
      <c r="B35" s="14">
        <v>0.41299999999999998</v>
      </c>
      <c r="C35" s="3">
        <v>24</v>
      </c>
      <c r="D35" s="4">
        <f t="shared" si="0"/>
        <v>17.208333333333332</v>
      </c>
    </row>
    <row r="36" spans="1:5" x14ac:dyDescent="0.25">
      <c r="A36" s="5">
        <v>38839</v>
      </c>
      <c r="B36" s="14">
        <v>0.20799999999999999</v>
      </c>
      <c r="C36" s="3">
        <v>24.1</v>
      </c>
      <c r="D36" s="4">
        <f t="shared" si="0"/>
        <v>8.6307053941908709</v>
      </c>
    </row>
    <row r="37" spans="1:5" x14ac:dyDescent="0.25">
      <c r="A37" s="5">
        <v>38842</v>
      </c>
      <c r="B37" s="14">
        <v>0.17699999999999999</v>
      </c>
      <c r="C37" s="3">
        <v>24</v>
      </c>
      <c r="D37" s="4">
        <f t="shared" si="0"/>
        <v>7.375</v>
      </c>
    </row>
    <row r="38" spans="1:5" x14ac:dyDescent="0.25">
      <c r="A38" s="5">
        <v>38845</v>
      </c>
      <c r="B38" s="14">
        <v>0.443</v>
      </c>
      <c r="C38" s="3">
        <v>24.1</v>
      </c>
      <c r="D38" s="4">
        <f t="shared" si="0"/>
        <v>18.38174273858921</v>
      </c>
    </row>
    <row r="39" spans="1:5" x14ac:dyDescent="0.25">
      <c r="A39" s="5">
        <v>38848</v>
      </c>
      <c r="B39" s="14">
        <v>0.125</v>
      </c>
      <c r="C39" s="3">
        <v>24</v>
      </c>
      <c r="D39" s="4">
        <f t="shared" si="0"/>
        <v>5.208333333333333</v>
      </c>
    </row>
    <row r="40" spans="1:5" x14ac:dyDescent="0.25">
      <c r="A40" s="5">
        <v>38851</v>
      </c>
      <c r="B40" s="14">
        <v>0.16500000000000001</v>
      </c>
      <c r="C40" s="3">
        <v>24.1</v>
      </c>
      <c r="D40" s="4">
        <f t="shared" si="0"/>
        <v>6.8464730290456428</v>
      </c>
    </row>
    <row r="41" spans="1:5" x14ac:dyDescent="0.25">
      <c r="A41" s="5">
        <v>38854</v>
      </c>
      <c r="B41" s="14">
        <v>0.18099999999999999</v>
      </c>
      <c r="C41" s="3">
        <v>24</v>
      </c>
      <c r="D41" s="4">
        <f t="shared" si="0"/>
        <v>7.541666666666667</v>
      </c>
    </row>
    <row r="42" spans="1:5" x14ac:dyDescent="0.25">
      <c r="A42" s="5">
        <v>38857</v>
      </c>
      <c r="B42" s="14">
        <v>0.11</v>
      </c>
      <c r="C42" s="3">
        <v>24</v>
      </c>
      <c r="D42" s="4">
        <f t="shared" si="0"/>
        <v>4.583333333333333</v>
      </c>
    </row>
    <row r="43" spans="1:5" x14ac:dyDescent="0.25">
      <c r="A43" s="5">
        <v>38860</v>
      </c>
      <c r="B43" s="14">
        <v>0.245</v>
      </c>
      <c r="C43" s="3">
        <v>24.1</v>
      </c>
      <c r="D43" s="4">
        <f t="shared" si="0"/>
        <v>10.165975103734439</v>
      </c>
    </row>
    <row r="44" spans="1:5" x14ac:dyDescent="0.25">
      <c r="A44" s="5">
        <v>38863</v>
      </c>
      <c r="B44" s="14">
        <v>0.33800000000000002</v>
      </c>
      <c r="C44" s="3">
        <v>0</v>
      </c>
      <c r="D44" s="3" t="s">
        <v>5</v>
      </c>
      <c r="E44" t="s">
        <v>22</v>
      </c>
    </row>
    <row r="45" spans="1:5" x14ac:dyDescent="0.25">
      <c r="A45" s="5">
        <v>38866</v>
      </c>
      <c r="B45" s="14"/>
      <c r="C45" s="3"/>
      <c r="D45" s="3" t="s">
        <v>5</v>
      </c>
      <c r="E45" t="s">
        <v>8</v>
      </c>
    </row>
    <row r="46" spans="1:5" x14ac:dyDescent="0.25">
      <c r="A46" s="5">
        <v>38869</v>
      </c>
      <c r="B46" s="14">
        <v>0.51100000000000001</v>
      </c>
      <c r="C46" s="3">
        <v>24</v>
      </c>
      <c r="D46" s="4">
        <f t="shared" si="0"/>
        <v>21.291666666666668</v>
      </c>
    </row>
    <row r="47" spans="1:5" x14ac:dyDescent="0.25">
      <c r="A47" s="5">
        <v>38872</v>
      </c>
      <c r="B47" s="14">
        <v>0.223</v>
      </c>
      <c r="C47" s="3">
        <v>24</v>
      </c>
      <c r="D47" s="4">
        <f t="shared" si="0"/>
        <v>9.2916666666666661</v>
      </c>
    </row>
    <row r="48" spans="1:5" x14ac:dyDescent="0.25">
      <c r="A48" s="5">
        <v>38875</v>
      </c>
      <c r="B48" s="14">
        <v>0.432</v>
      </c>
      <c r="C48" s="3">
        <v>24</v>
      </c>
      <c r="D48" s="4">
        <f t="shared" si="0"/>
        <v>18</v>
      </c>
    </row>
    <row r="49" spans="1:5" x14ac:dyDescent="0.25">
      <c r="A49" s="5">
        <v>38878</v>
      </c>
      <c r="B49" s="15">
        <v>0.42899999999999999</v>
      </c>
      <c r="C49" s="4">
        <v>24.1</v>
      </c>
      <c r="D49" s="4">
        <f t="shared" si="0"/>
        <v>17.800829875518673</v>
      </c>
    </row>
    <row r="50" spans="1:5" x14ac:dyDescent="0.25">
      <c r="A50" s="5">
        <v>38881</v>
      </c>
      <c r="B50" s="14">
        <v>0.308</v>
      </c>
      <c r="C50" s="3">
        <v>24</v>
      </c>
      <c r="D50" s="4">
        <f t="shared" si="0"/>
        <v>12.833333333333334</v>
      </c>
      <c r="E50" s="16"/>
    </row>
    <row r="51" spans="1:5" x14ac:dyDescent="0.25">
      <c r="A51" s="5">
        <v>38884</v>
      </c>
      <c r="B51" s="14">
        <v>0.371</v>
      </c>
      <c r="C51" s="3">
        <v>24.1</v>
      </c>
      <c r="D51" s="18">
        <f t="shared" si="0"/>
        <v>15.394190871369293</v>
      </c>
      <c r="E51" s="23" t="s">
        <v>18</v>
      </c>
    </row>
    <row r="52" spans="1:5" x14ac:dyDescent="0.25">
      <c r="A52" s="5">
        <v>38887</v>
      </c>
      <c r="B52" s="14">
        <v>0.47399999999999998</v>
      </c>
      <c r="C52" s="3">
        <v>24.1</v>
      </c>
      <c r="D52" s="18">
        <f t="shared" si="0"/>
        <v>19.668049792531118</v>
      </c>
      <c r="E52" s="23" t="s">
        <v>18</v>
      </c>
    </row>
    <row r="53" spans="1:5" x14ac:dyDescent="0.25">
      <c r="A53" s="5">
        <v>38890</v>
      </c>
      <c r="B53" s="14">
        <v>0.45</v>
      </c>
      <c r="C53" s="3">
        <v>24</v>
      </c>
      <c r="D53" s="4">
        <f t="shared" si="0"/>
        <v>18.75</v>
      </c>
    </row>
    <row r="54" spans="1:5" x14ac:dyDescent="0.25">
      <c r="A54" s="5">
        <v>38893</v>
      </c>
      <c r="B54" s="14">
        <v>0.55500000000000005</v>
      </c>
      <c r="C54" s="3">
        <v>24.1</v>
      </c>
      <c r="D54" s="4">
        <f t="shared" si="0"/>
        <v>23.029045643153527</v>
      </c>
    </row>
    <row r="55" spans="1:5" ht="12" customHeight="1" x14ac:dyDescent="0.25">
      <c r="A55" s="5">
        <v>38896</v>
      </c>
      <c r="B55" s="14">
        <v>0.55400000000000005</v>
      </c>
      <c r="C55" s="3">
        <v>24.1</v>
      </c>
      <c r="D55" s="24" t="s">
        <v>5</v>
      </c>
      <c r="E55" t="s">
        <v>28</v>
      </c>
    </row>
    <row r="56" spans="1:5" x14ac:dyDescent="0.25">
      <c r="A56" s="5">
        <v>38899</v>
      </c>
      <c r="B56" s="14">
        <v>0.54500000000000004</v>
      </c>
      <c r="C56" s="3">
        <v>24.1</v>
      </c>
      <c r="D56" s="4">
        <f t="shared" si="0"/>
        <v>22.614107883817425</v>
      </c>
    </row>
    <row r="57" spans="1:5" x14ac:dyDescent="0.25">
      <c r="A57" s="5">
        <v>38902</v>
      </c>
      <c r="B57" s="14">
        <v>0.41199999999999998</v>
      </c>
      <c r="C57" s="3">
        <v>24</v>
      </c>
      <c r="D57" s="4">
        <f t="shared" si="0"/>
        <v>17.166666666666668</v>
      </c>
    </row>
    <row r="58" spans="1:5" x14ac:dyDescent="0.25">
      <c r="A58" s="5">
        <v>38905</v>
      </c>
      <c r="B58" s="14">
        <v>0.34799999999999998</v>
      </c>
      <c r="C58" s="3">
        <v>24</v>
      </c>
      <c r="D58" s="4">
        <f t="shared" si="0"/>
        <v>14.5</v>
      </c>
    </row>
    <row r="59" spans="1:5" x14ac:dyDescent="0.25">
      <c r="A59" s="5">
        <v>38908</v>
      </c>
      <c r="B59" s="15" t="s">
        <v>19</v>
      </c>
      <c r="C59" s="4" t="s">
        <v>19</v>
      </c>
      <c r="D59" s="3" t="s">
        <v>5</v>
      </c>
      <c r="E59" t="s">
        <v>8</v>
      </c>
    </row>
    <row r="60" spans="1:5" x14ac:dyDescent="0.25">
      <c r="A60" s="5">
        <v>38911</v>
      </c>
      <c r="B60" s="14">
        <v>0.30099999999999999</v>
      </c>
      <c r="C60" s="3">
        <v>14.9</v>
      </c>
      <c r="D60" s="3" t="s">
        <v>5</v>
      </c>
      <c r="E60" t="s">
        <v>27</v>
      </c>
    </row>
    <row r="61" spans="1:5" x14ac:dyDescent="0.25">
      <c r="A61" s="5">
        <v>38914</v>
      </c>
      <c r="B61" s="14">
        <v>0.33900000000000002</v>
      </c>
      <c r="C61" s="3">
        <v>24.1</v>
      </c>
      <c r="D61" s="4">
        <f t="shared" si="0"/>
        <v>14.066390041493776</v>
      </c>
    </row>
    <row r="62" spans="1:5" x14ac:dyDescent="0.25">
      <c r="A62" s="5">
        <v>38917</v>
      </c>
      <c r="B62" s="14">
        <v>1.103</v>
      </c>
      <c r="C62" s="3">
        <v>24</v>
      </c>
      <c r="D62" s="4">
        <f t="shared" si="0"/>
        <v>45.958333333333336</v>
      </c>
    </row>
    <row r="63" spans="1:5" x14ac:dyDescent="0.25">
      <c r="A63" s="5">
        <v>38920</v>
      </c>
      <c r="B63" s="14">
        <v>0.32700000000000001</v>
      </c>
      <c r="C63" s="3">
        <v>24</v>
      </c>
      <c r="D63" s="4">
        <f t="shared" si="0"/>
        <v>13.625</v>
      </c>
    </row>
    <row r="64" spans="1:5" x14ac:dyDescent="0.25">
      <c r="A64" s="5">
        <v>38923</v>
      </c>
      <c r="B64" s="14">
        <v>0.58699999999999997</v>
      </c>
      <c r="C64" s="3">
        <v>24.1</v>
      </c>
      <c r="D64" s="4">
        <f t="shared" si="0"/>
        <v>24.356846473029044</v>
      </c>
    </row>
    <row r="65" spans="1:5" x14ac:dyDescent="0.25">
      <c r="A65" s="5">
        <v>38926</v>
      </c>
      <c r="B65" s="14">
        <v>0.27300000000000002</v>
      </c>
      <c r="C65" s="3">
        <v>24.1</v>
      </c>
      <c r="D65" s="4">
        <f t="shared" si="0"/>
        <v>11.327800829875518</v>
      </c>
    </row>
    <row r="66" spans="1:5" x14ac:dyDescent="0.25">
      <c r="A66" s="5">
        <v>38929</v>
      </c>
      <c r="B66" s="14">
        <v>0.50600000000000001</v>
      </c>
      <c r="C66" s="3">
        <v>24.1</v>
      </c>
      <c r="D66" s="4">
        <f t="shared" si="0"/>
        <v>20.995850622406639</v>
      </c>
    </row>
    <row r="67" spans="1:5" x14ac:dyDescent="0.25">
      <c r="A67" s="5">
        <v>38932</v>
      </c>
      <c r="B67" s="14">
        <v>0.55100000000000005</v>
      </c>
      <c r="C67" s="3">
        <v>24.1</v>
      </c>
      <c r="D67" s="18">
        <f t="shared" si="0"/>
        <v>22.863070539419084</v>
      </c>
      <c r="E67" s="23" t="s">
        <v>18</v>
      </c>
    </row>
    <row r="68" spans="1:5" x14ac:dyDescent="0.25">
      <c r="A68" s="5">
        <v>38935</v>
      </c>
      <c r="B68" s="14">
        <v>0.81499999999999995</v>
      </c>
      <c r="C68" s="3">
        <v>24.1</v>
      </c>
      <c r="D68" s="4">
        <f t="shared" si="0"/>
        <v>33.817427385892117</v>
      </c>
    </row>
    <row r="69" spans="1:5" x14ac:dyDescent="0.25">
      <c r="A69" s="5">
        <v>38938</v>
      </c>
      <c r="B69" s="14">
        <v>0.36199999999999999</v>
      </c>
      <c r="C69" s="3">
        <v>24</v>
      </c>
      <c r="D69" s="4">
        <f t="shared" si="0"/>
        <v>15.083333333333334</v>
      </c>
    </row>
    <row r="70" spans="1:5" x14ac:dyDescent="0.25">
      <c r="A70" s="5">
        <v>38941</v>
      </c>
      <c r="B70" s="14">
        <v>0.52</v>
      </c>
      <c r="C70" s="3">
        <v>24</v>
      </c>
      <c r="D70" s="4">
        <f t="shared" si="0"/>
        <v>21.666666666666668</v>
      </c>
    </row>
    <row r="71" spans="1:5" x14ac:dyDescent="0.25">
      <c r="A71" s="5">
        <v>38944</v>
      </c>
      <c r="B71" s="14">
        <v>0.24199999999999999</v>
      </c>
      <c r="C71" s="3">
        <v>24.1</v>
      </c>
      <c r="D71" s="4">
        <f t="shared" si="0"/>
        <v>10.04149377593361</v>
      </c>
    </row>
    <row r="72" spans="1:5" x14ac:dyDescent="0.25">
      <c r="A72" s="5">
        <v>38947</v>
      </c>
      <c r="B72" s="14"/>
      <c r="C72" s="3"/>
      <c r="D72" s="3" t="s">
        <v>5</v>
      </c>
      <c r="E72" t="s">
        <v>36</v>
      </c>
    </row>
    <row r="73" spans="1:5" x14ac:dyDescent="0.25">
      <c r="A73" s="5">
        <v>38950</v>
      </c>
      <c r="B73" s="14"/>
      <c r="C73" s="3"/>
      <c r="D73" s="3" t="s">
        <v>5</v>
      </c>
      <c r="E73" t="s">
        <v>36</v>
      </c>
    </row>
    <row r="74" spans="1:5" x14ac:dyDescent="0.25">
      <c r="A74" s="5">
        <v>38953</v>
      </c>
      <c r="B74" s="14">
        <v>0.57499999999999996</v>
      </c>
      <c r="C74" s="3">
        <v>24.1</v>
      </c>
      <c r="D74" s="4">
        <f t="shared" si="0"/>
        <v>23.858921161825723</v>
      </c>
    </row>
    <row r="75" spans="1:5" x14ac:dyDescent="0.25">
      <c r="A75" s="5">
        <v>38956</v>
      </c>
      <c r="B75" s="14">
        <v>0.54</v>
      </c>
      <c r="C75" s="3">
        <v>24.1</v>
      </c>
      <c r="D75" s="4">
        <f t="shared" si="0"/>
        <v>22.406639004149376</v>
      </c>
    </row>
    <row r="76" spans="1:5" x14ac:dyDescent="0.25">
      <c r="A76" s="5">
        <v>38959</v>
      </c>
      <c r="B76" s="14">
        <v>0.311</v>
      </c>
      <c r="C76" s="3">
        <v>24</v>
      </c>
      <c r="D76" s="4">
        <f t="shared" si="0"/>
        <v>12.958333333333334</v>
      </c>
    </row>
    <row r="77" spans="1:5" x14ac:dyDescent="0.25">
      <c r="A77" s="5">
        <v>38962</v>
      </c>
      <c r="B77" s="14">
        <v>0.214</v>
      </c>
      <c r="C77" s="3">
        <v>24</v>
      </c>
      <c r="D77" s="4">
        <f t="shared" si="0"/>
        <v>8.9166666666666661</v>
      </c>
    </row>
    <row r="78" spans="1:5" x14ac:dyDescent="0.25">
      <c r="A78" s="5">
        <v>38965</v>
      </c>
      <c r="B78" s="14">
        <v>0.28999999999999998</v>
      </c>
      <c r="C78" s="3">
        <v>24.1</v>
      </c>
      <c r="D78" s="4">
        <f t="shared" si="0"/>
        <v>12.033195020746888</v>
      </c>
    </row>
    <row r="79" spans="1:5" x14ac:dyDescent="0.25">
      <c r="A79" s="5">
        <v>38968</v>
      </c>
      <c r="B79" s="14">
        <v>0.56100000000000005</v>
      </c>
      <c r="C79" s="3">
        <v>24</v>
      </c>
      <c r="D79" s="4">
        <f t="shared" si="0"/>
        <v>23.375</v>
      </c>
    </row>
    <row r="80" spans="1:5" x14ac:dyDescent="0.25">
      <c r="A80" s="5">
        <v>38971</v>
      </c>
      <c r="B80" s="14">
        <v>0.45100000000000001</v>
      </c>
      <c r="C80" s="3">
        <v>24.1</v>
      </c>
      <c r="D80" s="4">
        <f t="shared" ref="D80:D143" si="1">IF(B80="","",B80*1000/C80)</f>
        <v>18.713692946058089</v>
      </c>
    </row>
    <row r="81" spans="1:5" x14ac:dyDescent="0.25">
      <c r="A81" s="5">
        <v>38974</v>
      </c>
      <c r="B81" s="14">
        <v>0.26800000000000002</v>
      </c>
      <c r="C81" s="3">
        <v>24.1</v>
      </c>
      <c r="D81" s="4">
        <f t="shared" si="1"/>
        <v>11.120331950207468</v>
      </c>
    </row>
    <row r="82" spans="1:5" x14ac:dyDescent="0.25">
      <c r="A82" s="5">
        <v>38977</v>
      </c>
      <c r="B82" s="14">
        <v>0.56699999999999995</v>
      </c>
      <c r="C82" s="3">
        <v>24.1</v>
      </c>
      <c r="D82" s="4">
        <f t="shared" si="1"/>
        <v>23.526970954356845</v>
      </c>
    </row>
    <row r="83" spans="1:5" x14ac:dyDescent="0.25">
      <c r="A83" s="5">
        <v>38980</v>
      </c>
      <c r="B83" s="14">
        <v>0.108</v>
      </c>
      <c r="C83" s="3">
        <v>24.1</v>
      </c>
      <c r="D83" s="4">
        <f t="shared" si="1"/>
        <v>4.4813278008298756</v>
      </c>
    </row>
    <row r="84" spans="1:5" x14ac:dyDescent="0.25">
      <c r="A84" s="5">
        <v>38983</v>
      </c>
      <c r="B84" s="14"/>
      <c r="D84" s="3" t="s">
        <v>5</v>
      </c>
      <c r="E84" t="s">
        <v>38</v>
      </c>
    </row>
    <row r="85" spans="1:5" x14ac:dyDescent="0.25">
      <c r="A85" s="5">
        <v>38986</v>
      </c>
      <c r="B85" s="14"/>
      <c r="D85" s="3" t="s">
        <v>5</v>
      </c>
      <c r="E85" t="s">
        <v>38</v>
      </c>
    </row>
    <row r="86" spans="1:5" x14ac:dyDescent="0.25">
      <c r="A86" s="5">
        <v>38989</v>
      </c>
      <c r="B86" s="14">
        <v>0.13300000000000001</v>
      </c>
      <c r="C86" s="3">
        <v>24.1</v>
      </c>
      <c r="D86" s="4">
        <f t="shared" si="1"/>
        <v>5.5186721991701244</v>
      </c>
    </row>
    <row r="87" spans="1:5" x14ac:dyDescent="0.25">
      <c r="A87" s="5">
        <v>38992</v>
      </c>
      <c r="B87" s="14">
        <v>0.23799999999999999</v>
      </c>
      <c r="C87" s="3">
        <v>24.1</v>
      </c>
      <c r="D87" s="4">
        <f t="shared" si="1"/>
        <v>9.8755186721991688</v>
      </c>
    </row>
    <row r="88" spans="1:5" x14ac:dyDescent="0.25">
      <c r="A88" s="5">
        <v>38995</v>
      </c>
      <c r="B88" s="14">
        <v>0.21199999999999999</v>
      </c>
      <c r="C88" s="3">
        <v>24</v>
      </c>
      <c r="D88" s="4">
        <f t="shared" si="1"/>
        <v>8.8333333333333339</v>
      </c>
    </row>
    <row r="89" spans="1:5" x14ac:dyDescent="0.25">
      <c r="A89" s="5">
        <v>38998</v>
      </c>
      <c r="B89" s="14">
        <v>0.246</v>
      </c>
      <c r="C89" s="3">
        <v>24.1</v>
      </c>
      <c r="D89" s="4">
        <f t="shared" si="1"/>
        <v>10.207468879668049</v>
      </c>
    </row>
    <row r="90" spans="1:5" x14ac:dyDescent="0.25">
      <c r="A90" s="5">
        <v>39001</v>
      </c>
      <c r="B90" s="14">
        <v>0.307</v>
      </c>
      <c r="C90" s="3">
        <v>24</v>
      </c>
      <c r="D90" s="4">
        <f t="shared" si="1"/>
        <v>12.791666666666666</v>
      </c>
    </row>
    <row r="91" spans="1:5" x14ac:dyDescent="0.25">
      <c r="A91" s="5">
        <v>39004</v>
      </c>
      <c r="B91" s="14">
        <v>9.6000000000000002E-2</v>
      </c>
      <c r="C91" s="3">
        <v>24.1</v>
      </c>
      <c r="D91" s="4">
        <f t="shared" si="1"/>
        <v>3.9834024896265556</v>
      </c>
    </row>
    <row r="92" spans="1:5" x14ac:dyDescent="0.25">
      <c r="A92" s="5">
        <v>39007</v>
      </c>
      <c r="B92" s="14">
        <v>0.28299999999999997</v>
      </c>
      <c r="C92" s="3">
        <v>24.1</v>
      </c>
      <c r="D92" s="4">
        <f t="shared" si="1"/>
        <v>11.742738589211617</v>
      </c>
    </row>
    <row r="93" spans="1:5" x14ac:dyDescent="0.25">
      <c r="A93" s="5">
        <v>39010</v>
      </c>
      <c r="B93" s="14">
        <v>0.219</v>
      </c>
      <c r="C93" s="3">
        <v>24.1</v>
      </c>
      <c r="D93" s="4">
        <f t="shared" si="1"/>
        <v>9.0871369294605806</v>
      </c>
    </row>
    <row r="94" spans="1:5" x14ac:dyDescent="0.25">
      <c r="A94" s="5">
        <v>39013</v>
      </c>
      <c r="B94" s="14">
        <v>0.16500000000000001</v>
      </c>
      <c r="C94" s="3">
        <v>24</v>
      </c>
      <c r="D94" s="4">
        <f t="shared" si="1"/>
        <v>6.875</v>
      </c>
    </row>
    <row r="95" spans="1:5" x14ac:dyDescent="0.25">
      <c r="A95" s="5">
        <v>39016</v>
      </c>
      <c r="B95" s="14">
        <v>0.22</v>
      </c>
      <c r="C95" s="3">
        <v>24</v>
      </c>
      <c r="D95" s="4">
        <f t="shared" si="1"/>
        <v>9.1666666666666661</v>
      </c>
    </row>
    <row r="96" spans="1:5" x14ac:dyDescent="0.25">
      <c r="A96" s="5">
        <v>39019</v>
      </c>
      <c r="B96" s="14">
        <v>0.20200000000000001</v>
      </c>
      <c r="C96" s="3">
        <v>24.1</v>
      </c>
      <c r="D96" s="4">
        <f t="shared" si="1"/>
        <v>8.3817427385892103</v>
      </c>
    </row>
    <row r="97" spans="1:5" x14ac:dyDescent="0.25">
      <c r="A97" s="5">
        <v>39022</v>
      </c>
      <c r="B97" s="14">
        <v>0.14399999999999999</v>
      </c>
      <c r="C97" s="3">
        <v>24</v>
      </c>
      <c r="D97" s="4">
        <f t="shared" si="1"/>
        <v>6</v>
      </c>
    </row>
    <row r="98" spans="1:5" x14ac:dyDescent="0.25">
      <c r="A98" s="5">
        <v>39025</v>
      </c>
      <c r="B98" s="14">
        <v>0.17199999999999999</v>
      </c>
      <c r="C98" s="3">
        <v>24.1</v>
      </c>
      <c r="D98" s="18">
        <f t="shared" si="1"/>
        <v>7.1369294605809124</v>
      </c>
      <c r="E98" s="23" t="s">
        <v>18</v>
      </c>
    </row>
    <row r="99" spans="1:5" x14ac:dyDescent="0.25">
      <c r="A99" s="5">
        <v>39028</v>
      </c>
      <c r="B99" s="14">
        <v>0.32500000000000001</v>
      </c>
      <c r="C99" s="3">
        <v>24.1</v>
      </c>
      <c r="D99" s="4">
        <f t="shared" si="1"/>
        <v>13.485477178423237</v>
      </c>
    </row>
    <row r="100" spans="1:5" x14ac:dyDescent="0.25">
      <c r="A100" s="5">
        <v>39031</v>
      </c>
      <c r="B100" s="14">
        <v>0.33700000000000002</v>
      </c>
      <c r="C100" s="3">
        <v>24</v>
      </c>
      <c r="D100" s="4">
        <f t="shared" si="1"/>
        <v>14.041666666666666</v>
      </c>
    </row>
    <row r="101" spans="1:5" x14ac:dyDescent="0.25">
      <c r="A101" s="5">
        <v>39034</v>
      </c>
      <c r="B101" s="14">
        <v>0.35599999999999998</v>
      </c>
      <c r="C101" s="3">
        <v>24.1</v>
      </c>
      <c r="D101" s="4">
        <f t="shared" si="1"/>
        <v>14.771784232365144</v>
      </c>
    </row>
    <row r="102" spans="1:5" x14ac:dyDescent="0.25">
      <c r="A102" s="5">
        <v>39037</v>
      </c>
      <c r="B102" s="14">
        <v>0.113</v>
      </c>
      <c r="C102" s="3">
        <v>24.1</v>
      </c>
      <c r="D102" s="4">
        <f t="shared" si="1"/>
        <v>4.6887966804979246</v>
      </c>
    </row>
    <row r="103" spans="1:5" x14ac:dyDescent="0.25">
      <c r="A103" s="5">
        <v>39040</v>
      </c>
      <c r="B103" s="14">
        <v>0.46700000000000003</v>
      </c>
      <c r="C103" s="3">
        <v>24.1</v>
      </c>
      <c r="D103" s="4">
        <f t="shared" si="1"/>
        <v>19.377593360995849</v>
      </c>
    </row>
    <row r="104" spans="1:5" x14ac:dyDescent="0.25">
      <c r="A104" s="5">
        <v>39043</v>
      </c>
      <c r="B104" s="14">
        <v>0.36499999999999999</v>
      </c>
      <c r="C104" s="3">
        <v>24.1</v>
      </c>
      <c r="D104" s="4">
        <f t="shared" si="1"/>
        <v>15.145228215767634</v>
      </c>
    </row>
    <row r="105" spans="1:5" x14ac:dyDescent="0.25">
      <c r="A105" s="5">
        <v>39046</v>
      </c>
      <c r="B105" s="14">
        <v>0.34</v>
      </c>
      <c r="C105" s="3">
        <v>24.1</v>
      </c>
      <c r="D105" s="4">
        <f t="shared" si="1"/>
        <v>14.107883817427386</v>
      </c>
    </row>
    <row r="106" spans="1:5" x14ac:dyDescent="0.25">
      <c r="A106" s="5">
        <v>39049</v>
      </c>
      <c r="B106" s="14">
        <v>0.41199999999999998</v>
      </c>
      <c r="C106" s="3">
        <v>24.1</v>
      </c>
      <c r="D106" s="4">
        <f t="shared" si="1"/>
        <v>17.095435684647303</v>
      </c>
    </row>
    <row r="107" spans="1:5" x14ac:dyDescent="0.25">
      <c r="A107" s="5">
        <v>39052</v>
      </c>
      <c r="B107" s="14">
        <v>0.13900000000000001</v>
      </c>
      <c r="C107" s="3">
        <v>24.1</v>
      </c>
      <c r="D107" s="4">
        <f t="shared" si="1"/>
        <v>5.7676348547717842</v>
      </c>
    </row>
    <row r="108" spans="1:5" x14ac:dyDescent="0.25">
      <c r="A108" s="5">
        <v>39055</v>
      </c>
      <c r="B108" s="14">
        <v>0.19800000000000001</v>
      </c>
      <c r="C108" s="3">
        <v>24.1</v>
      </c>
      <c r="D108" s="4">
        <f t="shared" si="1"/>
        <v>8.215767634854771</v>
      </c>
    </row>
    <row r="109" spans="1:5" x14ac:dyDescent="0.25">
      <c r="A109" s="5">
        <v>39058</v>
      </c>
      <c r="B109" s="14">
        <v>0.161</v>
      </c>
      <c r="C109" s="3">
        <v>24</v>
      </c>
      <c r="D109" s="4">
        <f t="shared" si="1"/>
        <v>6.708333333333333</v>
      </c>
    </row>
    <row r="110" spans="1:5" x14ac:dyDescent="0.25">
      <c r="A110" s="5">
        <v>39061</v>
      </c>
      <c r="B110" s="14">
        <v>0.246</v>
      </c>
      <c r="C110" s="3">
        <v>24.1</v>
      </c>
      <c r="D110" s="4">
        <f t="shared" si="1"/>
        <v>10.207468879668049</v>
      </c>
    </row>
    <row r="111" spans="1:5" x14ac:dyDescent="0.25">
      <c r="A111" s="5">
        <v>39064</v>
      </c>
      <c r="B111" s="14">
        <v>0.24299999999999999</v>
      </c>
      <c r="C111" s="3">
        <v>24.1</v>
      </c>
      <c r="D111" s="4">
        <f t="shared" si="1"/>
        <v>10.08298755186722</v>
      </c>
    </row>
    <row r="112" spans="1:5" x14ac:dyDescent="0.25">
      <c r="A112" s="5">
        <v>39067</v>
      </c>
      <c r="B112" s="14">
        <v>0.33100000000000002</v>
      </c>
      <c r="C112" s="3">
        <v>24</v>
      </c>
      <c r="D112" s="3" t="s">
        <v>5</v>
      </c>
      <c r="E112" t="s">
        <v>40</v>
      </c>
    </row>
    <row r="113" spans="1:5" x14ac:dyDescent="0.25">
      <c r="A113" s="5">
        <v>39070</v>
      </c>
      <c r="B113" s="14">
        <v>0.38700000000000001</v>
      </c>
      <c r="C113" s="3">
        <v>24.1</v>
      </c>
      <c r="D113" s="4">
        <f t="shared" si="1"/>
        <v>16.058091286307054</v>
      </c>
    </row>
    <row r="114" spans="1:5" x14ac:dyDescent="0.25">
      <c r="A114" s="5">
        <v>39073</v>
      </c>
      <c r="B114" s="14">
        <v>0.14299999999999999</v>
      </c>
      <c r="C114" s="3">
        <v>24.1</v>
      </c>
      <c r="D114" s="18">
        <f t="shared" si="1"/>
        <v>5.9336099585062234</v>
      </c>
      <c r="E114" s="23" t="s">
        <v>18</v>
      </c>
    </row>
    <row r="115" spans="1:5" x14ac:dyDescent="0.25">
      <c r="A115" s="5">
        <v>39076</v>
      </c>
      <c r="B115" s="14">
        <v>0.34799999999999998</v>
      </c>
      <c r="C115" s="3">
        <v>24.1</v>
      </c>
      <c r="D115" s="4">
        <f t="shared" si="1"/>
        <v>14.439834024896264</v>
      </c>
    </row>
    <row r="116" spans="1:5" x14ac:dyDescent="0.25">
      <c r="A116" s="5">
        <v>39079</v>
      </c>
      <c r="B116" s="14">
        <v>0.27500000000000002</v>
      </c>
      <c r="C116" s="3">
        <v>24.1</v>
      </c>
      <c r="D116" s="4">
        <f t="shared" si="1"/>
        <v>11.410788381742737</v>
      </c>
    </row>
    <row r="117" spans="1:5" x14ac:dyDescent="0.25">
      <c r="A117" s="5">
        <v>39082</v>
      </c>
      <c r="B117" s="14">
        <v>0.114</v>
      </c>
      <c r="C117" s="3">
        <v>24.1</v>
      </c>
      <c r="D117" s="4">
        <f t="shared" si="1"/>
        <v>4.7302904564315353</v>
      </c>
    </row>
    <row r="118" spans="1:5" x14ac:dyDescent="0.25">
      <c r="A118" s="5">
        <v>39085</v>
      </c>
      <c r="B118" s="14">
        <v>0.315</v>
      </c>
      <c r="C118" s="3">
        <v>24.1</v>
      </c>
      <c r="D118" s="4">
        <f t="shared" si="1"/>
        <v>13.070539419087137</v>
      </c>
    </row>
    <row r="119" spans="1:5" x14ac:dyDescent="0.25">
      <c r="A119" s="5">
        <v>39088</v>
      </c>
      <c r="B119" s="14">
        <v>0.26800000000000002</v>
      </c>
      <c r="C119" s="3" t="s">
        <v>44</v>
      </c>
      <c r="D119" s="3" t="s">
        <v>5</v>
      </c>
      <c r="E119" t="s">
        <v>43</v>
      </c>
    </row>
    <row r="120" spans="1:5" x14ac:dyDescent="0.25">
      <c r="A120" s="5">
        <v>39091</v>
      </c>
      <c r="B120" s="52" t="s">
        <v>19</v>
      </c>
      <c r="C120" s="10" t="s">
        <v>19</v>
      </c>
      <c r="D120" s="3" t="s">
        <v>5</v>
      </c>
      <c r="E120" t="s">
        <v>45</v>
      </c>
    </row>
    <row r="121" spans="1:5" x14ac:dyDescent="0.25">
      <c r="A121" s="5">
        <v>39094</v>
      </c>
      <c r="B121" s="52" t="s">
        <v>19</v>
      </c>
      <c r="C121" s="10" t="s">
        <v>19</v>
      </c>
      <c r="D121" s="3" t="s">
        <v>5</v>
      </c>
      <c r="E121" t="s">
        <v>45</v>
      </c>
    </row>
    <row r="122" spans="1:5" x14ac:dyDescent="0.25">
      <c r="A122" s="5">
        <v>39097</v>
      </c>
      <c r="B122" s="52" t="s">
        <v>19</v>
      </c>
      <c r="C122" s="10" t="s">
        <v>19</v>
      </c>
      <c r="D122" s="3" t="s">
        <v>5</v>
      </c>
      <c r="E122" t="s">
        <v>45</v>
      </c>
    </row>
    <row r="123" spans="1:5" x14ac:dyDescent="0.25">
      <c r="A123" s="5">
        <v>39100</v>
      </c>
      <c r="B123" s="47">
        <v>0.27</v>
      </c>
      <c r="C123" s="12">
        <v>24</v>
      </c>
      <c r="D123" s="4">
        <f t="shared" si="1"/>
        <v>11.25</v>
      </c>
    </row>
    <row r="124" spans="1:5" x14ac:dyDescent="0.25">
      <c r="A124" s="5">
        <v>39103</v>
      </c>
      <c r="B124" s="47">
        <v>0.25600000000000001</v>
      </c>
      <c r="C124" s="12">
        <v>24</v>
      </c>
      <c r="D124" s="4">
        <f t="shared" si="1"/>
        <v>10.666666666666666</v>
      </c>
    </row>
    <row r="125" spans="1:5" x14ac:dyDescent="0.25">
      <c r="A125" s="5">
        <v>39106</v>
      </c>
      <c r="B125" s="47">
        <v>0.443</v>
      </c>
      <c r="C125" s="12">
        <v>24</v>
      </c>
      <c r="D125" s="4">
        <f t="shared" si="1"/>
        <v>18.458333333333332</v>
      </c>
    </row>
    <row r="126" spans="1:5" x14ac:dyDescent="0.25">
      <c r="A126" s="5">
        <v>39109</v>
      </c>
      <c r="B126" s="47">
        <v>0.182</v>
      </c>
      <c r="C126" s="12">
        <v>24</v>
      </c>
      <c r="D126" s="4">
        <f t="shared" si="1"/>
        <v>7.583333333333333</v>
      </c>
    </row>
    <row r="127" spans="1:5" x14ac:dyDescent="0.25">
      <c r="A127" s="5">
        <v>39112</v>
      </c>
      <c r="B127" s="47">
        <v>0.184</v>
      </c>
      <c r="C127" s="12">
        <v>24</v>
      </c>
      <c r="D127" s="4">
        <f t="shared" si="1"/>
        <v>7.666666666666667</v>
      </c>
    </row>
    <row r="128" spans="1:5" x14ac:dyDescent="0.25">
      <c r="A128" s="5">
        <v>39115</v>
      </c>
      <c r="B128" s="47">
        <v>0.26300000000000001</v>
      </c>
      <c r="C128" s="12">
        <v>24</v>
      </c>
      <c r="D128" s="4">
        <f t="shared" si="1"/>
        <v>10.958333333333334</v>
      </c>
    </row>
    <row r="129" spans="1:4" x14ac:dyDescent="0.25">
      <c r="A129" s="5">
        <v>39118</v>
      </c>
      <c r="B129" s="47">
        <v>0.17299999999999999</v>
      </c>
      <c r="C129" s="12">
        <v>24</v>
      </c>
      <c r="D129" s="4">
        <f t="shared" si="1"/>
        <v>7.208333333333333</v>
      </c>
    </row>
    <row r="130" spans="1:4" x14ac:dyDescent="0.25">
      <c r="A130" s="5">
        <v>39121</v>
      </c>
      <c r="B130" s="47">
        <v>0.32200000000000001</v>
      </c>
      <c r="C130" s="12">
        <v>24</v>
      </c>
      <c r="D130" s="4">
        <f t="shared" si="1"/>
        <v>13.416666666666666</v>
      </c>
    </row>
    <row r="131" spans="1:4" x14ac:dyDescent="0.25">
      <c r="A131" s="5">
        <v>39124</v>
      </c>
      <c r="B131" s="47">
        <v>0.38800000000000001</v>
      </c>
      <c r="C131" s="12">
        <v>24</v>
      </c>
      <c r="D131" s="4">
        <f t="shared" si="1"/>
        <v>16.166666666666668</v>
      </c>
    </row>
    <row r="132" spans="1:4" x14ac:dyDescent="0.25">
      <c r="A132" s="5">
        <v>39127</v>
      </c>
      <c r="B132" s="47">
        <v>0.16600000000000001</v>
      </c>
      <c r="C132" s="12">
        <v>24</v>
      </c>
      <c r="D132" s="4">
        <f t="shared" si="1"/>
        <v>6.916666666666667</v>
      </c>
    </row>
    <row r="133" spans="1:4" x14ac:dyDescent="0.25">
      <c r="A133" s="5">
        <v>39130</v>
      </c>
      <c r="B133" s="47">
        <v>0.36799999999999999</v>
      </c>
      <c r="C133" s="12">
        <v>24</v>
      </c>
      <c r="D133" s="4">
        <f t="shared" si="1"/>
        <v>15.333333333333334</v>
      </c>
    </row>
    <row r="134" spans="1:4" x14ac:dyDescent="0.25">
      <c r="A134" s="5">
        <v>39133</v>
      </c>
      <c r="B134" s="47">
        <v>0.23300000000000001</v>
      </c>
      <c r="C134" s="12">
        <v>24</v>
      </c>
      <c r="D134" s="4">
        <f t="shared" si="1"/>
        <v>9.7083333333333339</v>
      </c>
    </row>
    <row r="135" spans="1:4" x14ac:dyDescent="0.25">
      <c r="A135" s="5">
        <v>39136</v>
      </c>
      <c r="B135" s="47">
        <v>0.25700000000000001</v>
      </c>
      <c r="C135" s="12">
        <v>24</v>
      </c>
      <c r="D135" s="4">
        <f t="shared" si="1"/>
        <v>10.708333333333334</v>
      </c>
    </row>
    <row r="136" spans="1:4" x14ac:dyDescent="0.25">
      <c r="A136" s="5">
        <v>39139</v>
      </c>
      <c r="B136" s="47">
        <v>0.19500000000000001</v>
      </c>
      <c r="C136" s="12">
        <v>24</v>
      </c>
      <c r="D136" s="4">
        <f t="shared" si="1"/>
        <v>8.125</v>
      </c>
    </row>
    <row r="137" spans="1:4" x14ac:dyDescent="0.25">
      <c r="A137" s="5">
        <v>39142</v>
      </c>
      <c r="B137" s="47">
        <v>0.373</v>
      </c>
      <c r="C137" s="12">
        <v>24</v>
      </c>
      <c r="D137" s="4">
        <f t="shared" si="1"/>
        <v>15.541666666666666</v>
      </c>
    </row>
    <row r="138" spans="1:4" x14ac:dyDescent="0.25">
      <c r="A138" s="5">
        <v>39145</v>
      </c>
      <c r="B138" s="47">
        <v>0.19500000000000001</v>
      </c>
      <c r="C138" s="12">
        <v>24</v>
      </c>
      <c r="D138" s="4">
        <f t="shared" si="1"/>
        <v>8.125</v>
      </c>
    </row>
    <row r="139" spans="1:4" x14ac:dyDescent="0.25">
      <c r="A139" s="5">
        <v>39148</v>
      </c>
      <c r="B139" s="47">
        <v>0.443</v>
      </c>
      <c r="C139" s="12">
        <v>24</v>
      </c>
      <c r="D139" s="4">
        <f t="shared" si="1"/>
        <v>18.458333333333332</v>
      </c>
    </row>
    <row r="140" spans="1:4" x14ac:dyDescent="0.25">
      <c r="A140" s="5">
        <v>39151</v>
      </c>
      <c r="B140" s="47">
        <v>0.40400000000000003</v>
      </c>
      <c r="C140" s="12">
        <v>24</v>
      </c>
      <c r="D140" s="4">
        <f t="shared" si="1"/>
        <v>16.833333333333332</v>
      </c>
    </row>
    <row r="141" spans="1:4" x14ac:dyDescent="0.25">
      <c r="A141" s="5">
        <v>39154</v>
      </c>
      <c r="B141" s="47">
        <v>0.38100000000000001</v>
      </c>
      <c r="C141" s="12">
        <v>24</v>
      </c>
      <c r="D141" s="4">
        <f t="shared" si="1"/>
        <v>15.875</v>
      </c>
    </row>
    <row r="142" spans="1:4" x14ac:dyDescent="0.25">
      <c r="A142" s="5">
        <v>39157</v>
      </c>
      <c r="B142" s="47">
        <v>0.28399999999999997</v>
      </c>
      <c r="C142" s="12">
        <v>24</v>
      </c>
      <c r="D142" s="4">
        <f t="shared" si="1"/>
        <v>11.833333333333334</v>
      </c>
    </row>
    <row r="143" spans="1:4" x14ac:dyDescent="0.25">
      <c r="A143" s="5">
        <v>39160</v>
      </c>
      <c r="B143" s="47">
        <v>0.32500000000000001</v>
      </c>
      <c r="C143" s="12">
        <v>24</v>
      </c>
      <c r="D143" s="4">
        <f t="shared" si="1"/>
        <v>13.541666666666666</v>
      </c>
    </row>
    <row r="144" spans="1:4" x14ac:dyDescent="0.25">
      <c r="A144" s="5">
        <v>39163</v>
      </c>
      <c r="B144" s="47">
        <v>0.28000000000000003</v>
      </c>
      <c r="C144" s="12">
        <v>24</v>
      </c>
      <c r="D144" s="4">
        <f t="shared" ref="D144:D207" si="2">IF(B144="","",B144*1000/C144)</f>
        <v>11.666666666666666</v>
      </c>
    </row>
    <row r="145" spans="1:5" x14ac:dyDescent="0.25">
      <c r="A145" s="5">
        <v>39166</v>
      </c>
      <c r="B145" s="47">
        <v>0.28599999999999998</v>
      </c>
      <c r="C145" s="12">
        <v>24</v>
      </c>
      <c r="D145" s="4">
        <f t="shared" si="2"/>
        <v>11.916666666666666</v>
      </c>
    </row>
    <row r="146" spans="1:5" x14ac:dyDescent="0.25">
      <c r="A146" s="5">
        <v>39169</v>
      </c>
      <c r="B146" s="47">
        <v>0.26200000000000001</v>
      </c>
      <c r="C146" s="12">
        <v>24</v>
      </c>
      <c r="D146" s="4">
        <f t="shared" si="2"/>
        <v>10.916666666666666</v>
      </c>
    </row>
    <row r="147" spans="1:5" x14ac:dyDescent="0.25">
      <c r="A147" s="5">
        <v>39172</v>
      </c>
      <c r="B147" s="47">
        <v>0.48699999999999999</v>
      </c>
      <c r="C147" s="12">
        <v>24</v>
      </c>
      <c r="D147" s="4">
        <f t="shared" si="2"/>
        <v>20.291666666666668</v>
      </c>
    </row>
    <row r="148" spans="1:5" x14ac:dyDescent="0.25">
      <c r="A148" s="5">
        <v>39175</v>
      </c>
      <c r="B148" s="47">
        <v>0.217</v>
      </c>
      <c r="C148" s="12">
        <v>24</v>
      </c>
      <c r="D148" s="4">
        <f t="shared" si="2"/>
        <v>9.0416666666666661</v>
      </c>
    </row>
    <row r="149" spans="1:5" x14ac:dyDescent="0.25">
      <c r="A149" s="5">
        <v>39178</v>
      </c>
      <c r="B149" s="47">
        <v>0.18</v>
      </c>
      <c r="C149" s="12">
        <v>24</v>
      </c>
      <c r="D149" s="3" t="s">
        <v>5</v>
      </c>
      <c r="E149" t="s">
        <v>52</v>
      </c>
    </row>
    <row r="150" spans="1:5" x14ac:dyDescent="0.25">
      <c r="A150" s="5">
        <v>39181</v>
      </c>
      <c r="B150" s="52" t="s">
        <v>19</v>
      </c>
      <c r="C150" s="10" t="s">
        <v>19</v>
      </c>
      <c r="D150" s="3" t="s">
        <v>5</v>
      </c>
      <c r="E150" t="s">
        <v>9</v>
      </c>
    </row>
    <row r="151" spans="1:5" x14ac:dyDescent="0.25">
      <c r="A151" s="5">
        <v>39184</v>
      </c>
      <c r="B151" s="47">
        <v>0.183</v>
      </c>
      <c r="C151" s="12">
        <v>24</v>
      </c>
      <c r="D151" s="4">
        <f t="shared" si="2"/>
        <v>7.625</v>
      </c>
    </row>
    <row r="152" spans="1:5" x14ac:dyDescent="0.25">
      <c r="A152" s="5">
        <v>39187</v>
      </c>
      <c r="B152" s="47">
        <v>0.17599999999999999</v>
      </c>
      <c r="C152" s="12">
        <v>24</v>
      </c>
      <c r="D152" s="4">
        <f t="shared" si="2"/>
        <v>7.333333333333333</v>
      </c>
    </row>
    <row r="153" spans="1:5" x14ac:dyDescent="0.25">
      <c r="A153" s="5">
        <v>39190</v>
      </c>
      <c r="B153" s="47">
        <v>0.307</v>
      </c>
      <c r="C153" s="12">
        <v>24</v>
      </c>
      <c r="D153" s="4">
        <f t="shared" si="2"/>
        <v>12.791666666666666</v>
      </c>
    </row>
    <row r="154" spans="1:5" x14ac:dyDescent="0.25">
      <c r="A154" s="5">
        <v>39193</v>
      </c>
      <c r="B154" s="47">
        <v>0.39500000000000002</v>
      </c>
      <c r="C154" s="12">
        <v>24</v>
      </c>
      <c r="D154" s="4">
        <f t="shared" si="2"/>
        <v>16.458333333333332</v>
      </c>
    </row>
    <row r="155" spans="1:5" x14ac:dyDescent="0.25">
      <c r="A155" s="5">
        <v>39196</v>
      </c>
      <c r="B155" s="47">
        <v>0.34499999999999997</v>
      </c>
      <c r="C155" s="12">
        <v>24</v>
      </c>
      <c r="D155" s="4">
        <f t="shared" si="2"/>
        <v>14.375</v>
      </c>
    </row>
    <row r="156" spans="1:5" x14ac:dyDescent="0.25">
      <c r="A156" s="5">
        <v>39199</v>
      </c>
      <c r="B156" s="47">
        <v>0.192</v>
      </c>
      <c r="C156" s="12">
        <v>24</v>
      </c>
      <c r="D156" s="4">
        <f t="shared" si="2"/>
        <v>8</v>
      </c>
    </row>
    <row r="157" spans="1:5" x14ac:dyDescent="0.25">
      <c r="A157" s="5">
        <v>39202</v>
      </c>
      <c r="B157" s="47">
        <v>0.249</v>
      </c>
      <c r="C157" s="12">
        <v>24</v>
      </c>
      <c r="D157" s="4">
        <f t="shared" si="2"/>
        <v>10.375</v>
      </c>
    </row>
    <row r="158" spans="1:5" x14ac:dyDescent="0.25">
      <c r="A158" s="5">
        <v>39205</v>
      </c>
      <c r="B158" s="47">
        <v>0.497</v>
      </c>
      <c r="C158" s="12">
        <v>24</v>
      </c>
      <c r="D158" s="18">
        <f t="shared" si="2"/>
        <v>20.708333333333332</v>
      </c>
      <c r="E158" s="23" t="s">
        <v>18</v>
      </c>
    </row>
    <row r="159" spans="1:5" x14ac:dyDescent="0.25">
      <c r="A159" s="5">
        <v>39208</v>
      </c>
      <c r="B159" s="47">
        <v>0.29799999999999999</v>
      </c>
      <c r="C159" s="12">
        <v>24</v>
      </c>
      <c r="D159" s="4">
        <f t="shared" si="2"/>
        <v>12.416666666666666</v>
      </c>
    </row>
    <row r="160" spans="1:5" x14ac:dyDescent="0.25">
      <c r="A160" s="5">
        <v>39211</v>
      </c>
      <c r="B160" s="47">
        <v>0.57299999999999995</v>
      </c>
      <c r="C160" s="12">
        <v>24</v>
      </c>
      <c r="D160" s="4">
        <f t="shared" si="2"/>
        <v>23.875</v>
      </c>
    </row>
    <row r="161" spans="1:5" x14ac:dyDescent="0.25">
      <c r="A161" s="5">
        <v>39214</v>
      </c>
      <c r="B161" s="47">
        <v>0.35199999999999998</v>
      </c>
      <c r="C161" s="12">
        <v>24</v>
      </c>
      <c r="D161" s="4">
        <f t="shared" si="2"/>
        <v>14.666666666666666</v>
      </c>
    </row>
    <row r="162" spans="1:5" x14ac:dyDescent="0.25">
      <c r="A162" s="5">
        <v>39217</v>
      </c>
      <c r="B162" s="47">
        <v>0.54900000000000004</v>
      </c>
      <c r="C162" s="12">
        <v>22.1</v>
      </c>
      <c r="D162" s="3" t="s">
        <v>5</v>
      </c>
      <c r="E162" t="s">
        <v>54</v>
      </c>
    </row>
    <row r="163" spans="1:5" x14ac:dyDescent="0.25">
      <c r="A163" s="5">
        <v>39220</v>
      </c>
      <c r="B163" s="47">
        <v>0.157</v>
      </c>
      <c r="C163" s="12">
        <v>24</v>
      </c>
      <c r="D163" s="4">
        <f t="shared" si="2"/>
        <v>6.541666666666667</v>
      </c>
    </row>
    <row r="164" spans="1:5" x14ac:dyDescent="0.25">
      <c r="A164" s="5">
        <v>39223</v>
      </c>
      <c r="B164" s="47">
        <v>0.37</v>
      </c>
      <c r="C164" s="12">
        <v>24</v>
      </c>
      <c r="D164" s="4">
        <f t="shared" si="2"/>
        <v>15.416666666666666</v>
      </c>
    </row>
    <row r="165" spans="1:5" x14ac:dyDescent="0.25">
      <c r="A165" s="5">
        <v>39226</v>
      </c>
      <c r="B165" s="47">
        <v>0.61799999999999999</v>
      </c>
      <c r="C165" s="12">
        <v>24</v>
      </c>
      <c r="D165" s="4">
        <f t="shared" si="2"/>
        <v>25.75</v>
      </c>
    </row>
    <row r="166" spans="1:5" x14ac:dyDescent="0.25">
      <c r="A166" s="5">
        <v>39229</v>
      </c>
      <c r="B166" s="47">
        <v>0.72</v>
      </c>
      <c r="C166" s="12">
        <v>24</v>
      </c>
      <c r="D166" s="4">
        <f t="shared" si="2"/>
        <v>30</v>
      </c>
    </row>
    <row r="167" spans="1:5" x14ac:dyDescent="0.25">
      <c r="A167" s="5">
        <v>39232</v>
      </c>
      <c r="D167" s="3" t="s">
        <v>5</v>
      </c>
      <c r="E167" t="s">
        <v>39</v>
      </c>
    </row>
    <row r="168" spans="1:5" x14ac:dyDescent="0.25">
      <c r="A168" s="5">
        <v>39235</v>
      </c>
      <c r="B168" s="47">
        <v>0.54900000000000004</v>
      </c>
      <c r="C168" s="12">
        <v>24</v>
      </c>
      <c r="D168" s="4">
        <f t="shared" si="2"/>
        <v>22.875</v>
      </c>
    </row>
    <row r="169" spans="1:5" x14ac:dyDescent="0.25">
      <c r="A169" s="5">
        <v>39238</v>
      </c>
      <c r="B169" s="47">
        <v>0.26900000000000002</v>
      </c>
      <c r="C169" s="12">
        <v>24</v>
      </c>
      <c r="D169" s="4">
        <f t="shared" si="2"/>
        <v>11.208333333333334</v>
      </c>
    </row>
    <row r="170" spans="1:5" x14ac:dyDescent="0.25">
      <c r="A170" s="5">
        <v>39241</v>
      </c>
      <c r="B170" s="47">
        <v>0.313</v>
      </c>
      <c r="C170" s="12">
        <v>24</v>
      </c>
      <c r="D170" s="4">
        <f t="shared" si="2"/>
        <v>13.041666666666666</v>
      </c>
    </row>
    <row r="171" spans="1:5" x14ac:dyDescent="0.25">
      <c r="A171" s="5">
        <v>39244</v>
      </c>
      <c r="B171" s="47">
        <v>0.46800000000000003</v>
      </c>
      <c r="C171" s="12">
        <v>24</v>
      </c>
      <c r="D171" s="4">
        <f t="shared" si="2"/>
        <v>19.5</v>
      </c>
    </row>
    <row r="172" spans="1:5" x14ac:dyDescent="0.25">
      <c r="A172" s="5">
        <v>39247</v>
      </c>
      <c r="B172" s="47">
        <v>0.58099999999999996</v>
      </c>
      <c r="C172" s="12">
        <v>24</v>
      </c>
      <c r="D172" s="4">
        <f t="shared" si="2"/>
        <v>24.208333333333332</v>
      </c>
    </row>
    <row r="173" spans="1:5" x14ac:dyDescent="0.25">
      <c r="A173" s="5">
        <v>39250</v>
      </c>
      <c r="B173" s="47">
        <v>0.78200000000000003</v>
      </c>
      <c r="C173" s="12">
        <v>24</v>
      </c>
      <c r="D173" s="4">
        <f t="shared" si="2"/>
        <v>32.583333333333336</v>
      </c>
    </row>
    <row r="174" spans="1:5" x14ac:dyDescent="0.25">
      <c r="A174" s="5">
        <v>39253</v>
      </c>
      <c r="B174" s="47">
        <v>0.22900000000000001</v>
      </c>
      <c r="C174" s="12">
        <v>24</v>
      </c>
      <c r="D174" s="4">
        <f t="shared" si="2"/>
        <v>9.5416666666666661</v>
      </c>
    </row>
    <row r="175" spans="1:5" x14ac:dyDescent="0.25">
      <c r="A175" s="5">
        <v>39256</v>
      </c>
      <c r="B175" s="47">
        <v>0.53900000000000003</v>
      </c>
      <c r="C175" s="12">
        <v>24</v>
      </c>
      <c r="D175" s="4">
        <f t="shared" si="2"/>
        <v>22.458333333333332</v>
      </c>
    </row>
    <row r="176" spans="1:5" x14ac:dyDescent="0.25">
      <c r="A176" s="5">
        <v>39259</v>
      </c>
      <c r="B176" s="47">
        <v>0.433</v>
      </c>
      <c r="C176" s="12">
        <v>24</v>
      </c>
      <c r="D176" s="4">
        <f t="shared" si="2"/>
        <v>18.041666666666668</v>
      </c>
    </row>
    <row r="177" spans="1:5" x14ac:dyDescent="0.25">
      <c r="A177" s="5">
        <v>39262</v>
      </c>
      <c r="B177" s="52" t="s">
        <v>19</v>
      </c>
      <c r="D177" s="3" t="s">
        <v>5</v>
      </c>
      <c r="E177" t="s">
        <v>56</v>
      </c>
    </row>
    <row r="178" spans="1:5" x14ac:dyDescent="0.25">
      <c r="A178" s="5">
        <v>39265</v>
      </c>
      <c r="B178" s="52" t="s">
        <v>19</v>
      </c>
      <c r="D178" s="3" t="s">
        <v>5</v>
      </c>
      <c r="E178" t="s">
        <v>56</v>
      </c>
    </row>
    <row r="179" spans="1:5" x14ac:dyDescent="0.25">
      <c r="A179" s="5">
        <v>39268</v>
      </c>
      <c r="B179" s="52" t="s">
        <v>19</v>
      </c>
      <c r="D179" s="3" t="s">
        <v>5</v>
      </c>
      <c r="E179" t="s">
        <v>56</v>
      </c>
    </row>
    <row r="180" spans="1:5" x14ac:dyDescent="0.25">
      <c r="A180" s="5">
        <v>39271</v>
      </c>
      <c r="B180" s="52" t="s">
        <v>19</v>
      </c>
      <c r="D180" s="3" t="s">
        <v>5</v>
      </c>
      <c r="E180" t="s">
        <v>56</v>
      </c>
    </row>
    <row r="181" spans="1:5" x14ac:dyDescent="0.25">
      <c r="A181" s="5">
        <v>39274</v>
      </c>
      <c r="B181" s="47">
        <v>0.13600000000000001</v>
      </c>
      <c r="C181" s="12">
        <v>24</v>
      </c>
      <c r="D181" s="4">
        <f t="shared" si="2"/>
        <v>5.666666666666667</v>
      </c>
    </row>
    <row r="182" spans="1:5" x14ac:dyDescent="0.25">
      <c r="A182" s="5">
        <v>39277</v>
      </c>
      <c r="B182" s="47">
        <v>0.34100000000000003</v>
      </c>
      <c r="C182" s="12">
        <v>24</v>
      </c>
      <c r="D182" s="4">
        <f t="shared" si="2"/>
        <v>14.208333333333334</v>
      </c>
    </row>
    <row r="183" spans="1:5" x14ac:dyDescent="0.25">
      <c r="A183" s="5">
        <v>39280</v>
      </c>
      <c r="B183" s="47">
        <v>0.318</v>
      </c>
      <c r="C183" s="12">
        <v>24</v>
      </c>
      <c r="D183" s="4">
        <f t="shared" si="2"/>
        <v>13.25</v>
      </c>
    </row>
    <row r="184" spans="1:5" x14ac:dyDescent="0.25">
      <c r="A184" s="5">
        <v>39283</v>
      </c>
      <c r="B184" s="47">
        <v>0.214</v>
      </c>
      <c r="C184" s="12">
        <v>24</v>
      </c>
      <c r="D184" s="4">
        <f t="shared" si="2"/>
        <v>8.9166666666666661</v>
      </c>
    </row>
    <row r="185" spans="1:5" x14ac:dyDescent="0.25">
      <c r="A185" s="5">
        <v>39286</v>
      </c>
      <c r="B185" s="52" t="s">
        <v>19</v>
      </c>
      <c r="D185" s="3" t="s">
        <v>5</v>
      </c>
      <c r="E185" t="s">
        <v>9</v>
      </c>
    </row>
    <row r="186" spans="1:5" x14ac:dyDescent="0.25">
      <c r="A186" s="5">
        <v>39289</v>
      </c>
      <c r="B186" s="52" t="s">
        <v>19</v>
      </c>
      <c r="D186" s="3" t="s">
        <v>5</v>
      </c>
    </row>
    <row r="187" spans="1:5" x14ac:dyDescent="0.25">
      <c r="A187" s="5">
        <v>39292</v>
      </c>
      <c r="B187" s="47">
        <v>0.48399999999999999</v>
      </c>
      <c r="C187" s="12">
        <v>24</v>
      </c>
      <c r="D187" s="4">
        <f t="shared" si="2"/>
        <v>20.166666666666668</v>
      </c>
    </row>
    <row r="188" spans="1:5" x14ac:dyDescent="0.25">
      <c r="A188" s="5">
        <v>39295</v>
      </c>
      <c r="B188" s="47">
        <v>0.84699999999999998</v>
      </c>
      <c r="C188" s="12">
        <v>24</v>
      </c>
      <c r="D188" s="4">
        <f t="shared" si="2"/>
        <v>35.291666666666664</v>
      </c>
    </row>
    <row r="189" spans="1:5" x14ac:dyDescent="0.25">
      <c r="A189" s="5">
        <v>39298</v>
      </c>
      <c r="B189" s="47">
        <v>0.97899999999999998</v>
      </c>
      <c r="C189" s="12">
        <v>24</v>
      </c>
      <c r="D189" s="4">
        <f t="shared" si="2"/>
        <v>40.791666666666664</v>
      </c>
    </row>
    <row r="190" spans="1:5" x14ac:dyDescent="0.25">
      <c r="A190" s="5">
        <v>39301</v>
      </c>
      <c r="B190" s="47">
        <v>0.45600000000000002</v>
      </c>
      <c r="C190" s="12">
        <v>24</v>
      </c>
      <c r="D190" s="4">
        <f t="shared" si="2"/>
        <v>19</v>
      </c>
    </row>
    <row r="191" spans="1:5" x14ac:dyDescent="0.25">
      <c r="A191" s="5">
        <v>39304</v>
      </c>
      <c r="B191" s="47">
        <v>0.316</v>
      </c>
      <c r="C191" s="12">
        <v>24</v>
      </c>
      <c r="D191" s="4">
        <f t="shared" si="2"/>
        <v>13.166666666666666</v>
      </c>
    </row>
    <row r="192" spans="1:5" x14ac:dyDescent="0.25">
      <c r="A192" s="5">
        <v>39307</v>
      </c>
      <c r="B192" s="47">
        <v>0.52600000000000002</v>
      </c>
      <c r="C192" s="12">
        <v>24</v>
      </c>
      <c r="D192" s="4">
        <f t="shared" si="2"/>
        <v>21.916666666666668</v>
      </c>
    </row>
    <row r="193" spans="1:5" x14ac:dyDescent="0.25">
      <c r="A193" s="5">
        <v>39310</v>
      </c>
      <c r="B193" s="47">
        <v>0.51100000000000001</v>
      </c>
      <c r="C193" s="12">
        <v>24</v>
      </c>
      <c r="D193" s="4">
        <f t="shared" si="2"/>
        <v>21.291666666666668</v>
      </c>
    </row>
    <row r="194" spans="1:5" x14ac:dyDescent="0.25">
      <c r="A194" s="5">
        <v>39313</v>
      </c>
      <c r="B194" s="47">
        <v>0.442</v>
      </c>
      <c r="C194" s="12">
        <v>24</v>
      </c>
      <c r="D194" s="4">
        <f t="shared" si="2"/>
        <v>18.416666666666668</v>
      </c>
    </row>
    <row r="195" spans="1:5" x14ac:dyDescent="0.25">
      <c r="A195" s="5">
        <v>39316</v>
      </c>
      <c r="B195" s="47">
        <v>0.40699999999999997</v>
      </c>
      <c r="C195" s="12">
        <v>24</v>
      </c>
      <c r="D195" s="4">
        <f t="shared" si="2"/>
        <v>16.958333333333332</v>
      </c>
    </row>
    <row r="196" spans="1:5" x14ac:dyDescent="0.25">
      <c r="A196" s="5">
        <v>39319</v>
      </c>
      <c r="B196" s="47">
        <v>0.17599999999999999</v>
      </c>
      <c r="C196" s="12">
        <v>24</v>
      </c>
      <c r="D196" s="4">
        <f t="shared" si="2"/>
        <v>7.333333333333333</v>
      </c>
    </row>
    <row r="197" spans="1:5" x14ac:dyDescent="0.25">
      <c r="A197" s="5">
        <v>39322</v>
      </c>
      <c r="B197" s="47">
        <v>0.70199999999999996</v>
      </c>
      <c r="C197" s="12">
        <v>24</v>
      </c>
      <c r="D197" s="4">
        <f t="shared" si="2"/>
        <v>29.25</v>
      </c>
    </row>
    <row r="198" spans="1:5" x14ac:dyDescent="0.25">
      <c r="A198" s="5">
        <v>39325</v>
      </c>
      <c r="B198" s="47">
        <v>0.157</v>
      </c>
      <c r="C198" s="12">
        <v>24</v>
      </c>
      <c r="D198" s="4">
        <f t="shared" si="2"/>
        <v>6.541666666666667</v>
      </c>
    </row>
    <row r="199" spans="1:5" x14ac:dyDescent="0.25">
      <c r="A199" s="5">
        <v>39328</v>
      </c>
      <c r="B199" s="47">
        <v>0.70499999999999996</v>
      </c>
      <c r="C199" s="12">
        <v>24</v>
      </c>
      <c r="D199" s="4">
        <f t="shared" si="2"/>
        <v>29.375</v>
      </c>
    </row>
    <row r="200" spans="1:5" x14ac:dyDescent="0.25">
      <c r="A200" s="5">
        <v>39331</v>
      </c>
      <c r="B200" s="47">
        <v>0.85499999999999998</v>
      </c>
      <c r="C200" s="12">
        <v>24</v>
      </c>
      <c r="D200" s="3" t="s">
        <v>5</v>
      </c>
      <c r="E200" t="s">
        <v>58</v>
      </c>
    </row>
    <row r="201" spans="1:5" x14ac:dyDescent="0.25">
      <c r="A201" s="5">
        <v>39334</v>
      </c>
      <c r="B201" s="47">
        <v>0.30099999999999999</v>
      </c>
      <c r="C201" s="12">
        <v>24</v>
      </c>
      <c r="D201" s="3" t="s">
        <v>5</v>
      </c>
      <c r="E201" t="s">
        <v>58</v>
      </c>
    </row>
    <row r="202" spans="1:5" x14ac:dyDescent="0.25">
      <c r="A202" s="5">
        <v>39337</v>
      </c>
      <c r="B202" s="52" t="s">
        <v>19</v>
      </c>
      <c r="C202" s="10" t="s">
        <v>19</v>
      </c>
      <c r="D202" s="3" t="s">
        <v>5</v>
      </c>
      <c r="E202" t="s">
        <v>9</v>
      </c>
    </row>
    <row r="203" spans="1:5" x14ac:dyDescent="0.25">
      <c r="A203" s="5">
        <v>39340</v>
      </c>
      <c r="B203" s="47">
        <v>0.108</v>
      </c>
      <c r="C203" s="10">
        <v>24</v>
      </c>
      <c r="D203" s="4">
        <f>IF(B203="","",B203*1000/C203)</f>
        <v>4.5</v>
      </c>
    </row>
    <row r="204" spans="1:5" x14ac:dyDescent="0.25">
      <c r="A204" s="5">
        <v>39343</v>
      </c>
      <c r="B204" s="47">
        <v>0.57199999999999995</v>
      </c>
      <c r="C204" s="10">
        <v>24</v>
      </c>
      <c r="D204" s="4">
        <f>IF(B204="","",B204*1000/C204)</f>
        <v>23.833333333333332</v>
      </c>
    </row>
    <row r="205" spans="1:5" x14ac:dyDescent="0.25">
      <c r="A205" s="5">
        <v>39346</v>
      </c>
      <c r="B205" s="47">
        <v>0.64600000000000002</v>
      </c>
      <c r="C205" s="10">
        <v>24</v>
      </c>
      <c r="D205" s="4">
        <f t="shared" si="2"/>
        <v>26.916666666666668</v>
      </c>
    </row>
    <row r="206" spans="1:5" x14ac:dyDescent="0.25">
      <c r="A206" s="5">
        <v>39349</v>
      </c>
      <c r="B206" s="47">
        <v>0.28100000000000003</v>
      </c>
      <c r="C206" s="10">
        <v>24</v>
      </c>
      <c r="D206" s="4">
        <f t="shared" si="2"/>
        <v>11.708333333333334</v>
      </c>
    </row>
    <row r="207" spans="1:5" x14ac:dyDescent="0.25">
      <c r="A207" s="5">
        <v>39352</v>
      </c>
      <c r="B207" s="47">
        <v>0.27500000000000002</v>
      </c>
      <c r="C207" s="10">
        <v>24</v>
      </c>
      <c r="D207" s="4">
        <f t="shared" si="2"/>
        <v>11.458333333333334</v>
      </c>
    </row>
    <row r="208" spans="1:5" x14ac:dyDescent="0.25">
      <c r="A208" s="5">
        <v>39355</v>
      </c>
      <c r="B208" s="47">
        <v>0.308</v>
      </c>
      <c r="C208" s="10">
        <v>24</v>
      </c>
      <c r="D208" s="4">
        <f t="shared" ref="D208:D216" si="3">IF(B208="","",B208*1000/C208)</f>
        <v>12.833333333333334</v>
      </c>
    </row>
    <row r="209" spans="1:5" x14ac:dyDescent="0.25">
      <c r="A209" s="5">
        <v>39358</v>
      </c>
      <c r="B209" s="47">
        <v>0.45</v>
      </c>
      <c r="C209" s="10">
        <v>24</v>
      </c>
      <c r="D209" s="4">
        <f t="shared" si="3"/>
        <v>18.75</v>
      </c>
    </row>
    <row r="210" spans="1:5" x14ac:dyDescent="0.25">
      <c r="A210" s="5">
        <v>39361</v>
      </c>
      <c r="B210" s="47">
        <v>0.252</v>
      </c>
      <c r="C210" s="10">
        <v>24</v>
      </c>
      <c r="D210" s="4">
        <f t="shared" si="3"/>
        <v>10.5</v>
      </c>
    </row>
    <row r="211" spans="1:5" x14ac:dyDescent="0.25">
      <c r="A211" s="5">
        <v>39364</v>
      </c>
      <c r="B211" s="47">
        <v>0.13800000000000001</v>
      </c>
      <c r="C211" s="10">
        <v>24</v>
      </c>
      <c r="D211" s="4">
        <f t="shared" si="3"/>
        <v>5.75</v>
      </c>
    </row>
    <row r="212" spans="1:5" x14ac:dyDescent="0.25">
      <c r="A212" s="5">
        <v>39367</v>
      </c>
      <c r="B212" s="47">
        <v>0.193</v>
      </c>
      <c r="C212" s="10">
        <v>24</v>
      </c>
      <c r="D212" s="4">
        <f t="shared" si="3"/>
        <v>8.0416666666666661</v>
      </c>
    </row>
    <row r="213" spans="1:5" x14ac:dyDescent="0.25">
      <c r="A213" s="5">
        <v>39370</v>
      </c>
      <c r="B213" s="47">
        <v>0.379</v>
      </c>
      <c r="C213" s="10">
        <v>24</v>
      </c>
      <c r="D213" s="4">
        <f t="shared" si="3"/>
        <v>15.791666666666666</v>
      </c>
    </row>
    <row r="214" spans="1:5" x14ac:dyDescent="0.25">
      <c r="A214" s="5">
        <v>39373</v>
      </c>
      <c r="B214" s="47">
        <v>0.222</v>
      </c>
      <c r="C214" s="10">
        <v>24</v>
      </c>
      <c r="D214" s="4">
        <f t="shared" si="3"/>
        <v>9.25</v>
      </c>
    </row>
    <row r="215" spans="1:5" x14ac:dyDescent="0.25">
      <c r="A215" s="5">
        <v>39376</v>
      </c>
      <c r="B215" s="47">
        <v>0.254</v>
      </c>
      <c r="C215" s="10">
        <v>24</v>
      </c>
      <c r="D215" s="4">
        <f t="shared" si="3"/>
        <v>10.583333333333334</v>
      </c>
    </row>
    <row r="216" spans="1:5" x14ac:dyDescent="0.25">
      <c r="A216" s="5">
        <v>39379</v>
      </c>
      <c r="B216" s="47">
        <v>0.10199999999999999</v>
      </c>
      <c r="C216" s="10">
        <v>24</v>
      </c>
      <c r="D216" s="4">
        <f t="shared" si="3"/>
        <v>4.25</v>
      </c>
    </row>
    <row r="217" spans="1:5" x14ac:dyDescent="0.25">
      <c r="A217" s="5">
        <v>39382</v>
      </c>
      <c r="B217" s="52" t="s">
        <v>19</v>
      </c>
      <c r="C217" s="10" t="s">
        <v>19</v>
      </c>
      <c r="D217" s="3" t="s">
        <v>5</v>
      </c>
      <c r="E217" t="s">
        <v>39</v>
      </c>
    </row>
    <row r="218" spans="1:5" x14ac:dyDescent="0.25">
      <c r="A218" s="5">
        <v>39385</v>
      </c>
      <c r="B218" s="52" t="s">
        <v>19</v>
      </c>
      <c r="C218" s="10" t="s">
        <v>19</v>
      </c>
      <c r="D218" s="3" t="s">
        <v>5</v>
      </c>
      <c r="E218" t="s">
        <v>39</v>
      </c>
    </row>
    <row r="219" spans="1:5" x14ac:dyDescent="0.25">
      <c r="A219" s="5">
        <v>39388</v>
      </c>
      <c r="B219" s="47">
        <v>0.216</v>
      </c>
      <c r="C219" s="12">
        <v>24</v>
      </c>
      <c r="D219" s="4">
        <f>IF(B219="","",B219*1000/C219)</f>
        <v>9</v>
      </c>
    </row>
    <row r="220" spans="1:5" x14ac:dyDescent="0.25">
      <c r="A220" s="5">
        <v>39391</v>
      </c>
      <c r="B220" s="52" t="s">
        <v>19</v>
      </c>
      <c r="C220" s="10" t="s">
        <v>19</v>
      </c>
      <c r="D220" s="3" t="s">
        <v>5</v>
      </c>
      <c r="E220" t="s">
        <v>9</v>
      </c>
    </row>
    <row r="221" spans="1:5" x14ac:dyDescent="0.25">
      <c r="A221" s="5">
        <v>39394</v>
      </c>
      <c r="B221" s="47">
        <v>0.26100000000000001</v>
      </c>
      <c r="C221" s="12">
        <v>24</v>
      </c>
      <c r="D221" s="4">
        <f>IF(B221="","",B221*1000/C221)</f>
        <v>10.875</v>
      </c>
    </row>
    <row r="222" spans="1:5" x14ac:dyDescent="0.25">
      <c r="A222" s="5">
        <v>39397</v>
      </c>
      <c r="B222" s="52" t="s">
        <v>19</v>
      </c>
      <c r="C222" s="10" t="s">
        <v>19</v>
      </c>
      <c r="D222" s="3" t="s">
        <v>5</v>
      </c>
      <c r="E222" t="s">
        <v>9</v>
      </c>
    </row>
    <row r="223" spans="1:5" x14ac:dyDescent="0.25">
      <c r="A223" s="5">
        <v>39400</v>
      </c>
      <c r="B223" s="47">
        <v>0.32100000000000001</v>
      </c>
      <c r="C223" s="10">
        <v>24</v>
      </c>
      <c r="D223" s="4">
        <f t="shared" ref="D223:D232" si="4">IF(B223="","",B223*1000/C223)</f>
        <v>13.375</v>
      </c>
    </row>
    <row r="224" spans="1:5" x14ac:dyDescent="0.25">
      <c r="A224" s="5">
        <v>39403</v>
      </c>
      <c r="B224" s="47">
        <v>0.25700000000000001</v>
      </c>
      <c r="C224" s="10">
        <v>24</v>
      </c>
      <c r="D224" s="4">
        <f t="shared" si="4"/>
        <v>10.708333333333334</v>
      </c>
    </row>
    <row r="225" spans="1:5" x14ac:dyDescent="0.25">
      <c r="A225" s="5">
        <v>39406</v>
      </c>
      <c r="B225" s="47">
        <v>0.42399999999999999</v>
      </c>
      <c r="C225" s="10">
        <v>24</v>
      </c>
      <c r="D225" s="4">
        <f t="shared" si="4"/>
        <v>17.666666666666668</v>
      </c>
    </row>
    <row r="226" spans="1:5" x14ac:dyDescent="0.25">
      <c r="A226" s="5">
        <v>39409</v>
      </c>
      <c r="B226" s="47">
        <v>0.17299999999999999</v>
      </c>
      <c r="C226" s="10">
        <v>24</v>
      </c>
      <c r="D226" s="4">
        <f t="shared" si="4"/>
        <v>7.208333333333333</v>
      </c>
    </row>
    <row r="227" spans="1:5" x14ac:dyDescent="0.25">
      <c r="A227" s="5">
        <v>39412</v>
      </c>
      <c r="B227" s="47">
        <v>0.36</v>
      </c>
      <c r="C227" s="12">
        <v>24</v>
      </c>
      <c r="D227" s="4">
        <f t="shared" si="4"/>
        <v>15</v>
      </c>
    </row>
    <row r="228" spans="1:5" x14ac:dyDescent="0.25">
      <c r="A228" s="5">
        <v>39415</v>
      </c>
      <c r="B228" s="47">
        <v>0.25800000000000001</v>
      </c>
      <c r="C228" s="12">
        <v>24</v>
      </c>
      <c r="D228" s="4">
        <f t="shared" si="4"/>
        <v>10.75</v>
      </c>
    </row>
    <row r="229" spans="1:5" x14ac:dyDescent="0.25">
      <c r="A229" s="5">
        <v>39418</v>
      </c>
      <c r="B229" s="47">
        <v>0.36799999999999999</v>
      </c>
      <c r="C229" s="12">
        <v>24</v>
      </c>
      <c r="D229" s="4">
        <f t="shared" si="4"/>
        <v>15.333333333333334</v>
      </c>
    </row>
    <row r="230" spans="1:5" x14ac:dyDescent="0.25">
      <c r="A230" s="5">
        <v>39421</v>
      </c>
      <c r="B230" s="47">
        <v>0.24099999999999999</v>
      </c>
      <c r="C230" s="12">
        <v>24</v>
      </c>
      <c r="D230" s="4">
        <f t="shared" si="4"/>
        <v>10.041666666666666</v>
      </c>
    </row>
    <row r="231" spans="1:5" x14ac:dyDescent="0.25">
      <c r="A231" s="5">
        <v>39424</v>
      </c>
      <c r="B231" s="47">
        <v>0.50600000000000001</v>
      </c>
      <c r="C231" s="12">
        <v>24</v>
      </c>
      <c r="D231" s="4">
        <f t="shared" si="4"/>
        <v>21.083333333333332</v>
      </c>
    </row>
    <row r="232" spans="1:5" x14ac:dyDescent="0.25">
      <c r="A232" s="5">
        <v>39427</v>
      </c>
      <c r="B232" s="47">
        <v>0.24399999999999999</v>
      </c>
      <c r="C232" s="12">
        <v>24</v>
      </c>
      <c r="D232" s="4">
        <f t="shared" si="4"/>
        <v>10.166666666666666</v>
      </c>
    </row>
    <row r="233" spans="1:5" x14ac:dyDescent="0.25">
      <c r="A233" s="5">
        <v>39430</v>
      </c>
      <c r="B233" s="52" t="s">
        <v>19</v>
      </c>
      <c r="D233" s="3" t="s">
        <v>5</v>
      </c>
      <c r="E233" t="s">
        <v>8</v>
      </c>
    </row>
    <row r="234" spans="1:5" x14ac:dyDescent="0.25">
      <c r="A234" s="5">
        <v>39433</v>
      </c>
      <c r="B234" s="52" t="s">
        <v>19</v>
      </c>
      <c r="D234" s="3" t="s">
        <v>5</v>
      </c>
      <c r="E234" t="s">
        <v>8</v>
      </c>
    </row>
    <row r="235" spans="1:5" x14ac:dyDescent="0.25">
      <c r="A235" s="5">
        <v>39436</v>
      </c>
      <c r="B235" s="52" t="s">
        <v>19</v>
      </c>
      <c r="D235" s="3" t="s">
        <v>5</v>
      </c>
      <c r="E235" t="s">
        <v>63</v>
      </c>
    </row>
    <row r="236" spans="1:5" x14ac:dyDescent="0.25">
      <c r="A236" s="5">
        <v>39439</v>
      </c>
      <c r="B236" s="52" t="s">
        <v>19</v>
      </c>
      <c r="D236" s="3" t="s">
        <v>5</v>
      </c>
      <c r="E236" t="s">
        <v>63</v>
      </c>
    </row>
    <row r="237" spans="1:5" x14ac:dyDescent="0.25">
      <c r="A237" s="5">
        <v>39442</v>
      </c>
      <c r="B237" s="52" t="s">
        <v>19</v>
      </c>
      <c r="D237" s="3" t="s">
        <v>5</v>
      </c>
      <c r="E237" t="s">
        <v>63</v>
      </c>
    </row>
    <row r="238" spans="1:5" ht="13.8" thickBot="1" x14ac:dyDescent="0.3">
      <c r="A238" s="56">
        <v>39445</v>
      </c>
      <c r="B238" s="57">
        <v>0.26400000000000001</v>
      </c>
      <c r="C238" s="58">
        <v>24</v>
      </c>
      <c r="D238" s="59">
        <f t="shared" ref="D238:D271" si="5">IF(B238="","",B238*1000/C238)</f>
        <v>11</v>
      </c>
      <c r="E238" s="60"/>
    </row>
    <row r="239" spans="1:5" ht="13.8" thickTop="1" x14ac:dyDescent="0.25">
      <c r="A239" s="5">
        <v>39448</v>
      </c>
      <c r="B239" s="47">
        <v>0.34</v>
      </c>
      <c r="C239" s="12">
        <v>24</v>
      </c>
      <c r="D239" s="4">
        <f t="shared" si="5"/>
        <v>14.166666666666666</v>
      </c>
    </row>
    <row r="240" spans="1:5" x14ac:dyDescent="0.25">
      <c r="A240" s="5">
        <v>39451</v>
      </c>
      <c r="B240" s="47">
        <v>0.26800000000000002</v>
      </c>
      <c r="C240" s="12">
        <v>24</v>
      </c>
      <c r="D240" s="4">
        <f t="shared" si="5"/>
        <v>11.166666666666666</v>
      </c>
    </row>
    <row r="241" spans="1:5" x14ac:dyDescent="0.25">
      <c r="A241" s="5">
        <v>39454</v>
      </c>
      <c r="B241" s="47">
        <v>0.156</v>
      </c>
      <c r="C241" s="12">
        <v>24</v>
      </c>
      <c r="D241" s="4">
        <f t="shared" si="5"/>
        <v>6.5</v>
      </c>
    </row>
    <row r="242" spans="1:5" x14ac:dyDescent="0.25">
      <c r="A242" s="5">
        <v>39457</v>
      </c>
      <c r="B242" s="47">
        <v>0.222</v>
      </c>
      <c r="C242" s="12">
        <v>24</v>
      </c>
      <c r="D242" s="4">
        <f t="shared" si="5"/>
        <v>9.25</v>
      </c>
    </row>
    <row r="243" spans="1:5" x14ac:dyDescent="0.25">
      <c r="A243" s="5">
        <v>39460</v>
      </c>
      <c r="B243" s="47">
        <v>0.48699999999999999</v>
      </c>
      <c r="C243" s="12">
        <v>24</v>
      </c>
      <c r="D243" s="4">
        <f t="shared" si="5"/>
        <v>20.291666666666668</v>
      </c>
    </row>
    <row r="244" spans="1:5" x14ac:dyDescent="0.25">
      <c r="A244" s="5">
        <v>39463</v>
      </c>
      <c r="B244" s="47">
        <v>0.27400000000000002</v>
      </c>
      <c r="C244" s="12">
        <v>24</v>
      </c>
      <c r="D244" s="4">
        <f t="shared" si="5"/>
        <v>11.416666666666666</v>
      </c>
    </row>
    <row r="245" spans="1:5" x14ac:dyDescent="0.25">
      <c r="A245" s="5">
        <v>39466</v>
      </c>
      <c r="B245" s="47">
        <v>0.14599999999999999</v>
      </c>
      <c r="C245" s="12">
        <v>24</v>
      </c>
      <c r="D245" s="4">
        <f t="shared" si="5"/>
        <v>6.083333333333333</v>
      </c>
    </row>
    <row r="246" spans="1:5" x14ac:dyDescent="0.25">
      <c r="A246" s="5">
        <v>39469</v>
      </c>
      <c r="B246" s="47">
        <v>0.33700000000000002</v>
      </c>
      <c r="C246" s="12">
        <v>24</v>
      </c>
      <c r="D246" s="4">
        <f t="shared" si="5"/>
        <v>14.041666666666666</v>
      </c>
    </row>
    <row r="247" spans="1:5" x14ac:dyDescent="0.25">
      <c r="A247" s="5">
        <v>39472</v>
      </c>
      <c r="B247" s="52" t="s">
        <v>19</v>
      </c>
      <c r="D247" s="3" t="s">
        <v>5</v>
      </c>
      <c r="E247" t="s">
        <v>9</v>
      </c>
    </row>
    <row r="248" spans="1:5" x14ac:dyDescent="0.25">
      <c r="A248" s="5">
        <v>39475</v>
      </c>
      <c r="B248" s="52" t="s">
        <v>19</v>
      </c>
      <c r="D248" s="3" t="s">
        <v>5</v>
      </c>
      <c r="E248" t="s">
        <v>9</v>
      </c>
    </row>
    <row r="249" spans="1:5" ht="13.8" thickBot="1" x14ac:dyDescent="0.3">
      <c r="A249" s="56">
        <v>39478</v>
      </c>
      <c r="B249" s="57">
        <v>0.249</v>
      </c>
      <c r="C249" s="58">
        <v>24</v>
      </c>
      <c r="D249" s="59">
        <f t="shared" si="5"/>
        <v>10.375</v>
      </c>
      <c r="E249" s="60"/>
    </row>
    <row r="250" spans="1:5" ht="13.8" thickTop="1" x14ac:dyDescent="0.25">
      <c r="A250" s="5">
        <v>39481</v>
      </c>
      <c r="B250" s="52" t="s">
        <v>19</v>
      </c>
      <c r="D250" s="3" t="s">
        <v>5</v>
      </c>
      <c r="E250" t="s">
        <v>9</v>
      </c>
    </row>
    <row r="251" spans="1:5" x14ac:dyDescent="0.25">
      <c r="A251" s="5">
        <v>39484</v>
      </c>
      <c r="B251" s="47">
        <v>8.1000000000000003E-2</v>
      </c>
      <c r="C251" s="12">
        <v>24</v>
      </c>
      <c r="D251" s="4">
        <f t="shared" si="5"/>
        <v>3.375</v>
      </c>
    </row>
    <row r="252" spans="1:5" x14ac:dyDescent="0.25">
      <c r="A252" s="5">
        <v>39487</v>
      </c>
      <c r="B252" s="47">
        <v>0.14699999999999999</v>
      </c>
      <c r="C252" s="12">
        <v>24</v>
      </c>
      <c r="D252" s="4">
        <f t="shared" si="5"/>
        <v>6.125</v>
      </c>
    </row>
    <row r="253" spans="1:5" x14ac:dyDescent="0.25">
      <c r="A253" s="5">
        <v>39490</v>
      </c>
      <c r="B253" s="47">
        <v>0.28100000000000003</v>
      </c>
      <c r="C253" s="12">
        <v>24</v>
      </c>
      <c r="D253" s="4">
        <f t="shared" si="5"/>
        <v>11.708333333333334</v>
      </c>
    </row>
    <row r="254" spans="1:5" x14ac:dyDescent="0.25">
      <c r="A254" s="5">
        <v>39493</v>
      </c>
      <c r="B254" s="47">
        <v>0.46300000000000002</v>
      </c>
      <c r="C254" s="12">
        <v>24</v>
      </c>
      <c r="D254" s="4">
        <f t="shared" si="5"/>
        <v>19.291666666666668</v>
      </c>
    </row>
    <row r="255" spans="1:5" x14ac:dyDescent="0.25">
      <c r="A255" s="5">
        <v>39496</v>
      </c>
      <c r="B255" s="47">
        <v>0.17</v>
      </c>
      <c r="C255" s="12">
        <v>24</v>
      </c>
      <c r="D255" s="4">
        <f t="shared" si="5"/>
        <v>7.083333333333333</v>
      </c>
    </row>
    <row r="256" spans="1:5" x14ac:dyDescent="0.25">
      <c r="A256" s="5">
        <v>39499</v>
      </c>
      <c r="B256" s="47">
        <v>0.39200000000000002</v>
      </c>
      <c r="C256" s="12">
        <v>24</v>
      </c>
      <c r="D256" s="4">
        <f t="shared" si="5"/>
        <v>16.333333333333332</v>
      </c>
    </row>
    <row r="257" spans="1:5" x14ac:dyDescent="0.25">
      <c r="A257" s="5">
        <v>39502</v>
      </c>
      <c r="B257" s="47">
        <v>0.63200000000000001</v>
      </c>
      <c r="C257" s="12">
        <v>24</v>
      </c>
      <c r="D257" s="4">
        <f t="shared" si="5"/>
        <v>26.333333333333332</v>
      </c>
    </row>
    <row r="258" spans="1:5" ht="13.8" thickBot="1" x14ac:dyDescent="0.3">
      <c r="A258" s="56">
        <v>39505</v>
      </c>
      <c r="B258" s="57">
        <v>0.253</v>
      </c>
      <c r="C258" s="58">
        <v>24</v>
      </c>
      <c r="D258" s="59">
        <f t="shared" si="5"/>
        <v>10.541666666666666</v>
      </c>
      <c r="E258" s="60"/>
    </row>
    <row r="259" spans="1:5" ht="13.8" thickTop="1" x14ac:dyDescent="0.25">
      <c r="A259" s="5">
        <v>39508</v>
      </c>
      <c r="B259" s="47">
        <v>9.2999999999999999E-2</v>
      </c>
      <c r="C259" s="68">
        <v>24</v>
      </c>
      <c r="D259" s="4">
        <f t="shared" si="5"/>
        <v>3.875</v>
      </c>
    </row>
    <row r="260" spans="1:5" x14ac:dyDescent="0.25">
      <c r="A260" s="5">
        <v>39511</v>
      </c>
      <c r="B260" s="47">
        <v>9.8000000000000004E-2</v>
      </c>
      <c r="C260" s="68">
        <v>24</v>
      </c>
      <c r="D260" s="4">
        <f t="shared" si="5"/>
        <v>4.083333333333333</v>
      </c>
    </row>
    <row r="261" spans="1:5" x14ac:dyDescent="0.25">
      <c r="A261" s="5">
        <v>39514</v>
      </c>
      <c r="B261" s="47">
        <v>0.36699999999999999</v>
      </c>
      <c r="C261" s="12">
        <v>24</v>
      </c>
      <c r="D261" s="4">
        <f t="shared" si="5"/>
        <v>15.291666666666666</v>
      </c>
    </row>
    <row r="262" spans="1:5" x14ac:dyDescent="0.25">
      <c r="A262" s="5">
        <v>39517</v>
      </c>
      <c r="B262" s="52" t="s">
        <v>19</v>
      </c>
      <c r="C262" s="52" t="s">
        <v>19</v>
      </c>
      <c r="D262" s="3" t="s">
        <v>5</v>
      </c>
      <c r="E262" t="s">
        <v>9</v>
      </c>
    </row>
    <row r="263" spans="1:5" x14ac:dyDescent="0.25">
      <c r="A263" s="5">
        <v>39520</v>
      </c>
      <c r="B263" s="47">
        <v>0.17299999999999999</v>
      </c>
      <c r="C263" s="12">
        <v>24</v>
      </c>
      <c r="D263" s="4">
        <f t="shared" si="5"/>
        <v>7.208333333333333</v>
      </c>
    </row>
    <row r="264" spans="1:5" x14ac:dyDescent="0.25">
      <c r="A264" s="5">
        <v>39523</v>
      </c>
      <c r="B264" s="47">
        <v>0.29899999999999999</v>
      </c>
      <c r="C264" s="12">
        <v>24</v>
      </c>
      <c r="D264" s="4">
        <f t="shared" si="5"/>
        <v>12.458333333333334</v>
      </c>
    </row>
    <row r="265" spans="1:5" x14ac:dyDescent="0.25">
      <c r="A265" s="5">
        <v>39526</v>
      </c>
      <c r="B265" s="47">
        <v>0.17299999999999999</v>
      </c>
      <c r="C265" s="12">
        <v>24</v>
      </c>
      <c r="D265" s="4">
        <f t="shared" si="5"/>
        <v>7.208333333333333</v>
      </c>
    </row>
    <row r="266" spans="1:5" x14ac:dyDescent="0.25">
      <c r="A266" s="5">
        <v>39529</v>
      </c>
      <c r="B266" s="52" t="s">
        <v>19</v>
      </c>
      <c r="C266" s="52" t="s">
        <v>19</v>
      </c>
      <c r="D266" s="3" t="s">
        <v>5</v>
      </c>
      <c r="E266" t="s">
        <v>9</v>
      </c>
    </row>
    <row r="267" spans="1:5" x14ac:dyDescent="0.25">
      <c r="A267" s="5">
        <v>39532</v>
      </c>
      <c r="B267" s="52" t="s">
        <v>19</v>
      </c>
      <c r="C267" s="52" t="s">
        <v>19</v>
      </c>
      <c r="D267" s="3" t="s">
        <v>5</v>
      </c>
      <c r="E267" t="s">
        <v>9</v>
      </c>
    </row>
    <row r="268" spans="1:5" x14ac:dyDescent="0.25">
      <c r="A268" s="5">
        <v>39535</v>
      </c>
      <c r="B268" s="52" t="s">
        <v>19</v>
      </c>
      <c r="C268" s="52" t="s">
        <v>19</v>
      </c>
      <c r="D268" s="3" t="s">
        <v>5</v>
      </c>
      <c r="E268" t="s">
        <v>9</v>
      </c>
    </row>
    <row r="269" spans="1:5" x14ac:dyDescent="0.25">
      <c r="A269" s="5">
        <v>39538</v>
      </c>
      <c r="B269" s="52" t="s">
        <v>19</v>
      </c>
      <c r="C269" s="52" t="s">
        <v>19</v>
      </c>
      <c r="D269" s="3" t="s">
        <v>5</v>
      </c>
      <c r="E269" t="s">
        <v>9</v>
      </c>
    </row>
    <row r="270" spans="1:5" x14ac:dyDescent="0.25">
      <c r="A270" s="5">
        <v>39541</v>
      </c>
      <c r="B270" s="47">
        <v>0.248</v>
      </c>
      <c r="C270" s="12">
        <v>24</v>
      </c>
      <c r="D270" s="4">
        <f t="shared" si="5"/>
        <v>10.333333333333334</v>
      </c>
    </row>
    <row r="271" spans="1:5" x14ac:dyDescent="0.25">
      <c r="A271" s="5">
        <v>39544</v>
      </c>
      <c r="B271" s="47">
        <v>0.35099999999999998</v>
      </c>
      <c r="C271" s="12">
        <v>24</v>
      </c>
      <c r="D271" s="4">
        <f t="shared" si="5"/>
        <v>14.625</v>
      </c>
    </row>
    <row r="272" spans="1:5" x14ac:dyDescent="0.25">
      <c r="A272" s="5">
        <v>39547</v>
      </c>
      <c r="B272" s="47">
        <v>0.20699999999999999</v>
      </c>
      <c r="C272" s="12">
        <v>24</v>
      </c>
      <c r="D272" s="4">
        <f t="shared" ref="D272:D279" si="6">IF(B272="","",B272*1000/C272)</f>
        <v>8.625</v>
      </c>
    </row>
    <row r="273" spans="1:5" x14ac:dyDescent="0.25">
      <c r="A273" s="5">
        <v>39550</v>
      </c>
      <c r="B273" s="47">
        <v>8.3000000000000004E-2</v>
      </c>
      <c r="C273" s="12">
        <v>24.1</v>
      </c>
      <c r="D273" s="4">
        <f t="shared" si="6"/>
        <v>3.4439834024896263</v>
      </c>
    </row>
    <row r="274" spans="1:5" x14ac:dyDescent="0.25">
      <c r="A274" s="5">
        <v>39553</v>
      </c>
      <c r="B274" s="47">
        <v>0.184</v>
      </c>
      <c r="C274" s="12">
        <v>24.1</v>
      </c>
      <c r="D274" s="4">
        <f t="shared" si="6"/>
        <v>7.6348547717842319</v>
      </c>
    </row>
    <row r="275" spans="1:5" x14ac:dyDescent="0.25">
      <c r="A275" s="5">
        <v>39556</v>
      </c>
      <c r="B275" s="47">
        <v>0.32</v>
      </c>
      <c r="C275" s="12">
        <v>24.1</v>
      </c>
      <c r="D275" s="4">
        <f t="shared" si="6"/>
        <v>13.278008298755186</v>
      </c>
    </row>
    <row r="276" spans="1:5" x14ac:dyDescent="0.25">
      <c r="A276" s="5">
        <v>39559</v>
      </c>
      <c r="B276" s="47">
        <v>0.379</v>
      </c>
      <c r="C276" s="12">
        <v>24.1</v>
      </c>
      <c r="D276" s="4">
        <f t="shared" si="6"/>
        <v>15.726141078838173</v>
      </c>
    </row>
    <row r="277" spans="1:5" x14ac:dyDescent="0.25">
      <c r="A277" s="5">
        <v>39562</v>
      </c>
      <c r="B277" s="47">
        <v>0.46899999999999997</v>
      </c>
      <c r="C277" s="12">
        <v>24.1</v>
      </c>
      <c r="D277" s="4">
        <f t="shared" si="6"/>
        <v>19.460580912863069</v>
      </c>
    </row>
    <row r="278" spans="1:5" x14ac:dyDescent="0.25">
      <c r="A278" s="5">
        <v>39565</v>
      </c>
      <c r="B278" s="47">
        <v>0.191</v>
      </c>
      <c r="C278" s="12">
        <v>24.1</v>
      </c>
      <c r="D278" s="4">
        <f t="shared" si="6"/>
        <v>7.9253112033195015</v>
      </c>
    </row>
    <row r="279" spans="1:5" x14ac:dyDescent="0.25">
      <c r="A279" s="5">
        <v>39568</v>
      </c>
      <c r="B279" s="47">
        <v>0.27900000000000003</v>
      </c>
      <c r="C279" s="12">
        <v>24.1</v>
      </c>
      <c r="D279" s="4">
        <f t="shared" si="6"/>
        <v>11.576763485477178</v>
      </c>
    </row>
    <row r="280" spans="1:5" x14ac:dyDescent="0.25">
      <c r="A280" s="5">
        <v>39571</v>
      </c>
      <c r="B280" s="52" t="s">
        <v>19</v>
      </c>
      <c r="C280" s="10" t="s">
        <v>19</v>
      </c>
      <c r="D280" s="3" t="s">
        <v>5</v>
      </c>
      <c r="E280" t="s">
        <v>9</v>
      </c>
    </row>
    <row r="281" spans="1:5" x14ac:dyDescent="0.25">
      <c r="A281" s="5">
        <v>39574</v>
      </c>
      <c r="B281" s="52" t="s">
        <v>19</v>
      </c>
      <c r="C281" s="10" t="s">
        <v>19</v>
      </c>
      <c r="D281" s="3" t="s">
        <v>5</v>
      </c>
      <c r="E281" t="s">
        <v>9</v>
      </c>
    </row>
    <row r="282" spans="1:5" x14ac:dyDescent="0.25">
      <c r="A282" s="5">
        <v>39577</v>
      </c>
      <c r="B282" s="47">
        <v>0.42899999999999999</v>
      </c>
      <c r="C282" s="12">
        <v>24</v>
      </c>
      <c r="D282" s="4">
        <f t="shared" ref="D282:D287" si="7">IF(B282="","",B282*1000/C282)</f>
        <v>17.875</v>
      </c>
    </row>
    <row r="283" spans="1:5" x14ac:dyDescent="0.25">
      <c r="A283" s="5">
        <v>39580</v>
      </c>
      <c r="B283" s="47">
        <v>0.17</v>
      </c>
      <c r="C283" s="12">
        <v>24.1</v>
      </c>
      <c r="D283" s="4">
        <f t="shared" si="7"/>
        <v>7.0539419087136928</v>
      </c>
    </row>
    <row r="284" spans="1:5" x14ac:dyDescent="0.25">
      <c r="A284" s="5">
        <v>39583</v>
      </c>
      <c r="B284" s="47">
        <v>0.34399999999999997</v>
      </c>
      <c r="C284" s="12">
        <v>24</v>
      </c>
      <c r="D284" s="4">
        <f t="shared" si="7"/>
        <v>14.333333333333334</v>
      </c>
    </row>
    <row r="285" spans="1:5" x14ac:dyDescent="0.25">
      <c r="A285" s="5">
        <v>39586</v>
      </c>
      <c r="B285" s="47">
        <v>0.19</v>
      </c>
      <c r="C285" s="12">
        <v>24.1</v>
      </c>
      <c r="D285" s="4">
        <f t="shared" si="7"/>
        <v>7.8838174273858916</v>
      </c>
    </row>
    <row r="286" spans="1:5" x14ac:dyDescent="0.25">
      <c r="A286" s="5">
        <v>39589</v>
      </c>
      <c r="B286" s="47">
        <v>0.17699999999999999</v>
      </c>
      <c r="C286" s="12">
        <v>24.1</v>
      </c>
      <c r="D286" s="4">
        <f t="shared" si="7"/>
        <v>7.3443983402489623</v>
      </c>
    </row>
    <row r="287" spans="1:5" x14ac:dyDescent="0.25">
      <c r="A287" s="5">
        <v>39592</v>
      </c>
      <c r="B287" s="47">
        <v>0.27100000000000002</v>
      </c>
      <c r="C287" s="12">
        <v>24.1</v>
      </c>
      <c r="D287" s="4">
        <f t="shared" si="7"/>
        <v>11.244813278008298</v>
      </c>
    </row>
    <row r="288" spans="1:5" x14ac:dyDescent="0.25">
      <c r="A288" s="5">
        <v>39595</v>
      </c>
      <c r="B288" s="52" t="s">
        <v>19</v>
      </c>
      <c r="C288" s="10" t="s">
        <v>19</v>
      </c>
      <c r="D288" s="3" t="s">
        <v>5</v>
      </c>
      <c r="E288" t="s">
        <v>9</v>
      </c>
    </row>
    <row r="289" spans="1:5" x14ac:dyDescent="0.25">
      <c r="A289" s="5">
        <v>39598</v>
      </c>
      <c r="B289" s="47">
        <v>0.53200000000000003</v>
      </c>
      <c r="C289" s="12">
        <v>24.1</v>
      </c>
      <c r="D289" s="4">
        <f>IF(B289="","",B289*1000/C289)</f>
        <v>22.074688796680498</v>
      </c>
    </row>
    <row r="290" spans="1:5" x14ac:dyDescent="0.25">
      <c r="A290" s="5">
        <v>39601</v>
      </c>
      <c r="B290" s="47">
        <v>0.43</v>
      </c>
      <c r="C290" s="12">
        <v>24.1</v>
      </c>
      <c r="D290" s="4">
        <f>IF(B290="","",B290*1000/C290)</f>
        <v>17.842323651452283</v>
      </c>
    </row>
    <row r="291" spans="1:5" x14ac:dyDescent="0.25">
      <c r="A291" s="5">
        <v>39604</v>
      </c>
      <c r="B291" s="52" t="s">
        <v>19</v>
      </c>
      <c r="C291" s="10" t="s">
        <v>19</v>
      </c>
      <c r="D291" s="3" t="s">
        <v>5</v>
      </c>
      <c r="E291" t="s">
        <v>78</v>
      </c>
    </row>
    <row r="292" spans="1:5" x14ac:dyDescent="0.25">
      <c r="A292" s="5">
        <v>39607</v>
      </c>
      <c r="B292" s="52" t="s">
        <v>19</v>
      </c>
      <c r="C292" s="10" t="s">
        <v>19</v>
      </c>
      <c r="D292" s="3" t="s">
        <v>5</v>
      </c>
      <c r="E292" t="s">
        <v>9</v>
      </c>
    </row>
    <row r="293" spans="1:5" x14ac:dyDescent="0.25">
      <c r="A293" s="5">
        <v>39610</v>
      </c>
      <c r="B293" s="47">
        <v>0.16200000000000001</v>
      </c>
      <c r="C293" s="12">
        <v>24</v>
      </c>
      <c r="D293" s="4">
        <f>IF(B293="","",B293*1000/C293)</f>
        <v>6.75</v>
      </c>
    </row>
    <row r="294" spans="1:5" x14ac:dyDescent="0.25">
      <c r="A294" s="5">
        <v>39613</v>
      </c>
      <c r="B294" s="47">
        <v>0.29599999999999999</v>
      </c>
      <c r="C294" s="12">
        <v>24</v>
      </c>
      <c r="D294" s="4">
        <f>IF(B294="","",B294*1000/C294)</f>
        <v>12.333333333333334</v>
      </c>
    </row>
    <row r="295" spans="1:5" x14ac:dyDescent="0.25">
      <c r="A295" s="5">
        <v>39616</v>
      </c>
      <c r="B295" s="47">
        <v>0.188</v>
      </c>
      <c r="C295" s="12">
        <v>24.1</v>
      </c>
      <c r="D295" s="4">
        <f>IF(B295="","",B295*1000/C295)</f>
        <v>7.800829875518672</v>
      </c>
    </row>
    <row r="296" spans="1:5" x14ac:dyDescent="0.25">
      <c r="A296" s="5">
        <v>39619</v>
      </c>
      <c r="B296" s="47">
        <v>0.33</v>
      </c>
      <c r="C296" s="12">
        <v>24</v>
      </c>
      <c r="D296" s="3" t="s">
        <v>44</v>
      </c>
      <c r="E296" t="s">
        <v>80</v>
      </c>
    </row>
    <row r="297" spans="1:5" x14ac:dyDescent="0.25">
      <c r="A297" s="5">
        <v>39622</v>
      </c>
      <c r="B297" s="52" t="s">
        <v>19</v>
      </c>
      <c r="C297" s="10" t="s">
        <v>19</v>
      </c>
      <c r="D297" s="3" t="s">
        <v>5</v>
      </c>
      <c r="E297" t="s">
        <v>8</v>
      </c>
    </row>
    <row r="298" spans="1:5" x14ac:dyDescent="0.25">
      <c r="A298" s="5">
        <v>39625</v>
      </c>
      <c r="B298" s="47">
        <v>0.42199999999999999</v>
      </c>
      <c r="C298" s="12">
        <v>24</v>
      </c>
      <c r="D298" s="4">
        <f>IF(B298="","",B298*1000/C298)</f>
        <v>17.583333333333332</v>
      </c>
    </row>
    <row r="299" spans="1:5" x14ac:dyDescent="0.25">
      <c r="A299" s="5">
        <v>39628</v>
      </c>
      <c r="B299" s="52" t="s">
        <v>19</v>
      </c>
      <c r="C299" s="10" t="s">
        <v>19</v>
      </c>
      <c r="D299" s="3" t="s">
        <v>5</v>
      </c>
      <c r="E299" t="s">
        <v>9</v>
      </c>
    </row>
    <row r="300" spans="1:5" x14ac:dyDescent="0.25">
      <c r="A300" s="5">
        <v>39631</v>
      </c>
      <c r="B300" s="47">
        <v>0.36299999999999999</v>
      </c>
      <c r="C300" s="12">
        <v>24</v>
      </c>
      <c r="D300" s="4">
        <f>IF(B300="","",B300*1000/C300)</f>
        <v>15.125</v>
      </c>
    </row>
    <row r="301" spans="1:5" x14ac:dyDescent="0.25">
      <c r="A301" s="5">
        <v>39634</v>
      </c>
      <c r="B301" s="47">
        <v>0.38400000000000001</v>
      </c>
      <c r="C301" s="12">
        <v>24</v>
      </c>
      <c r="D301" s="4">
        <f>IF(B301="","",B301*1000/C301)</f>
        <v>16</v>
      </c>
    </row>
    <row r="302" spans="1:5" x14ac:dyDescent="0.25">
      <c r="A302" s="5">
        <v>39637</v>
      </c>
      <c r="B302" s="47">
        <v>0.40200000000000002</v>
      </c>
      <c r="C302" s="12">
        <v>24.1</v>
      </c>
      <c r="D302" s="4">
        <f>IF(B302="","",B302*1000/C302)</f>
        <v>16.680497925311201</v>
      </c>
    </row>
    <row r="303" spans="1:5" x14ac:dyDescent="0.25">
      <c r="A303" s="5">
        <v>39640</v>
      </c>
      <c r="B303" s="47">
        <v>0.28799999999999998</v>
      </c>
      <c r="C303" s="12">
        <v>24</v>
      </c>
      <c r="D303" s="4">
        <f>IF(B303="","",B303*1000/C303)</f>
        <v>12</v>
      </c>
    </row>
    <row r="304" spans="1:5" x14ac:dyDescent="0.25">
      <c r="A304" s="5">
        <v>39643</v>
      </c>
      <c r="B304" s="47">
        <v>0.16600000000000001</v>
      </c>
      <c r="C304" s="12">
        <v>24.1</v>
      </c>
      <c r="D304" s="4">
        <f>IF(B304="","",B304*1000/C304)</f>
        <v>6.8879668049792526</v>
      </c>
    </row>
    <row r="305" spans="1:5" x14ac:dyDescent="0.25">
      <c r="A305" s="5">
        <v>39646</v>
      </c>
      <c r="B305" s="52" t="s">
        <v>19</v>
      </c>
      <c r="C305" s="10" t="s">
        <v>19</v>
      </c>
      <c r="D305" s="3" t="s">
        <v>5</v>
      </c>
      <c r="E305" t="s">
        <v>9</v>
      </c>
    </row>
    <row r="306" spans="1:5" x14ac:dyDescent="0.25">
      <c r="A306" s="5">
        <v>39649</v>
      </c>
      <c r="B306" s="52" t="s">
        <v>19</v>
      </c>
      <c r="C306" s="10" t="s">
        <v>19</v>
      </c>
      <c r="D306" s="3" t="s">
        <v>5</v>
      </c>
      <c r="E306" t="s">
        <v>9</v>
      </c>
    </row>
    <row r="307" spans="1:5" x14ac:dyDescent="0.25">
      <c r="A307" s="5">
        <v>39652</v>
      </c>
      <c r="B307" s="47">
        <v>0.246</v>
      </c>
      <c r="C307" s="12">
        <v>24.1</v>
      </c>
      <c r="D307" s="4">
        <f t="shared" ref="D307:D335" si="8">IF(B307="","",B307*1000/C307)</f>
        <v>10.207468879668049</v>
      </c>
    </row>
    <row r="308" spans="1:5" x14ac:dyDescent="0.25">
      <c r="A308" s="5">
        <v>39655</v>
      </c>
      <c r="B308" s="47">
        <v>0.47799999999999998</v>
      </c>
      <c r="C308" s="12">
        <v>24</v>
      </c>
      <c r="D308" s="4">
        <f t="shared" si="8"/>
        <v>19.916666666666668</v>
      </c>
    </row>
    <row r="309" spans="1:5" x14ac:dyDescent="0.25">
      <c r="A309" s="5">
        <v>39658</v>
      </c>
      <c r="B309" s="47">
        <v>0.48199999999999998</v>
      </c>
      <c r="C309" s="12">
        <v>24.1</v>
      </c>
      <c r="D309" s="4">
        <f t="shared" si="8"/>
        <v>20</v>
      </c>
    </row>
    <row r="310" spans="1:5" x14ac:dyDescent="0.25">
      <c r="A310" s="5">
        <v>39661</v>
      </c>
      <c r="B310" s="47">
        <v>0.44700000000000001</v>
      </c>
      <c r="C310" s="12">
        <v>24</v>
      </c>
      <c r="D310" s="4">
        <f t="shared" si="8"/>
        <v>18.625</v>
      </c>
    </row>
    <row r="311" spans="1:5" x14ac:dyDescent="0.25">
      <c r="A311" s="5">
        <v>39664</v>
      </c>
      <c r="B311" s="47">
        <v>0.50900000000000001</v>
      </c>
      <c r="C311" s="12">
        <v>24</v>
      </c>
      <c r="D311" s="4">
        <f t="shared" si="8"/>
        <v>21.208333333333332</v>
      </c>
    </row>
    <row r="312" spans="1:5" x14ac:dyDescent="0.25">
      <c r="A312" s="5">
        <v>39667</v>
      </c>
      <c r="B312" s="47">
        <v>0.248</v>
      </c>
      <c r="C312" s="12">
        <v>24</v>
      </c>
      <c r="D312" s="4">
        <f t="shared" si="8"/>
        <v>10.333333333333334</v>
      </c>
    </row>
    <row r="313" spans="1:5" x14ac:dyDescent="0.25">
      <c r="A313" s="5">
        <v>39670</v>
      </c>
      <c r="B313" s="47">
        <v>0.311</v>
      </c>
      <c r="C313" s="12">
        <v>24.1</v>
      </c>
      <c r="D313" s="4">
        <f t="shared" si="8"/>
        <v>12.904564315352696</v>
      </c>
    </row>
    <row r="314" spans="1:5" x14ac:dyDescent="0.25">
      <c r="A314" s="5">
        <v>39673</v>
      </c>
      <c r="B314" s="47">
        <v>0.42899999999999999</v>
      </c>
      <c r="C314" s="12">
        <v>24</v>
      </c>
      <c r="D314" s="4">
        <f t="shared" si="8"/>
        <v>17.875</v>
      </c>
    </row>
    <row r="315" spans="1:5" x14ac:dyDescent="0.25">
      <c r="A315" s="5">
        <v>39676</v>
      </c>
      <c r="B315" s="47">
        <v>0.19800000000000001</v>
      </c>
      <c r="C315" s="12">
        <v>24.1</v>
      </c>
      <c r="D315" s="4">
        <f t="shared" si="8"/>
        <v>8.215767634854771</v>
      </c>
    </row>
    <row r="316" spans="1:5" x14ac:dyDescent="0.25">
      <c r="A316" s="5">
        <v>39679</v>
      </c>
      <c r="B316" s="52" t="s">
        <v>19</v>
      </c>
      <c r="C316" s="52" t="s">
        <v>19</v>
      </c>
      <c r="D316" s="3" t="s">
        <v>5</v>
      </c>
      <c r="E316" t="s">
        <v>9</v>
      </c>
    </row>
    <row r="317" spans="1:5" x14ac:dyDescent="0.25">
      <c r="A317" s="5">
        <v>39682</v>
      </c>
      <c r="B317" s="52" t="s">
        <v>19</v>
      </c>
      <c r="C317" s="52" t="s">
        <v>19</v>
      </c>
      <c r="D317" s="3" t="s">
        <v>5</v>
      </c>
      <c r="E317" t="s">
        <v>81</v>
      </c>
    </row>
    <row r="318" spans="1:5" x14ac:dyDescent="0.25">
      <c r="A318" s="5">
        <v>39685</v>
      </c>
      <c r="B318" s="47">
        <v>0.307</v>
      </c>
      <c r="C318" s="12">
        <v>24</v>
      </c>
      <c r="D318" s="4">
        <f t="shared" si="8"/>
        <v>12.791666666666666</v>
      </c>
    </row>
    <row r="319" spans="1:5" x14ac:dyDescent="0.25">
      <c r="A319" s="5">
        <v>39688</v>
      </c>
      <c r="B319" s="47">
        <v>0.48099999999999998</v>
      </c>
      <c r="C319" s="12">
        <v>23.9</v>
      </c>
      <c r="D319" s="4">
        <f t="shared" si="8"/>
        <v>20.125523012552303</v>
      </c>
    </row>
    <row r="320" spans="1:5" x14ac:dyDescent="0.25">
      <c r="A320" s="5">
        <v>39691</v>
      </c>
      <c r="B320" s="47">
        <v>0.59099999999999997</v>
      </c>
      <c r="C320" s="12">
        <v>24.1</v>
      </c>
      <c r="D320" s="4">
        <f t="shared" si="8"/>
        <v>24.522821576763484</v>
      </c>
    </row>
    <row r="321" spans="1:5" x14ac:dyDescent="0.25">
      <c r="A321" s="5">
        <v>39694</v>
      </c>
      <c r="B321" s="47">
        <v>0.627</v>
      </c>
      <c r="C321" s="12">
        <v>24.1</v>
      </c>
      <c r="D321" s="4">
        <f t="shared" si="8"/>
        <v>26.016597510373444</v>
      </c>
    </row>
    <row r="322" spans="1:5" x14ac:dyDescent="0.25">
      <c r="A322" s="5">
        <v>39697</v>
      </c>
      <c r="B322" s="47">
        <v>0.26700000000000002</v>
      </c>
      <c r="C322" s="12">
        <v>24.1</v>
      </c>
      <c r="D322" s="4">
        <f t="shared" si="8"/>
        <v>11.078838174273859</v>
      </c>
    </row>
    <row r="323" spans="1:5" x14ac:dyDescent="0.25">
      <c r="A323" s="5">
        <v>39700</v>
      </c>
      <c r="B323" s="47">
        <v>0.21</v>
      </c>
      <c r="C323" s="12">
        <v>24.1</v>
      </c>
      <c r="D323" s="4">
        <f t="shared" si="8"/>
        <v>8.7136929460580905</v>
      </c>
    </row>
    <row r="324" spans="1:5" x14ac:dyDescent="0.25">
      <c r="A324" s="5">
        <v>39703</v>
      </c>
      <c r="B324" s="47">
        <v>0.30399999999999999</v>
      </c>
      <c r="C324" s="12">
        <v>24</v>
      </c>
      <c r="D324" s="4">
        <f t="shared" si="8"/>
        <v>12.666666666666666</v>
      </c>
    </row>
    <row r="325" spans="1:5" x14ac:dyDescent="0.25">
      <c r="A325" s="5">
        <v>39706</v>
      </c>
      <c r="B325" s="52" t="s">
        <v>19</v>
      </c>
      <c r="C325" s="52" t="s">
        <v>19</v>
      </c>
      <c r="D325" s="3" t="s">
        <v>5</v>
      </c>
      <c r="E325" t="s">
        <v>9</v>
      </c>
    </row>
    <row r="326" spans="1:5" x14ac:dyDescent="0.25">
      <c r="A326" s="5">
        <v>39709</v>
      </c>
      <c r="B326" s="47">
        <v>0.23799999999999999</v>
      </c>
      <c r="C326" s="12">
        <v>24</v>
      </c>
      <c r="D326" s="4">
        <f t="shared" si="8"/>
        <v>9.9166666666666661</v>
      </c>
    </row>
    <row r="327" spans="1:5" x14ac:dyDescent="0.25">
      <c r="A327" s="5">
        <v>39712</v>
      </c>
      <c r="B327" s="47">
        <v>0.53300000000000003</v>
      </c>
      <c r="C327" s="12">
        <v>24.1</v>
      </c>
      <c r="D327" s="4">
        <f t="shared" si="8"/>
        <v>22.116182572614107</v>
      </c>
    </row>
    <row r="328" spans="1:5" x14ac:dyDescent="0.25">
      <c r="A328" s="5">
        <v>39715</v>
      </c>
      <c r="B328" s="47">
        <v>0.498</v>
      </c>
      <c r="C328" s="12">
        <v>24.1</v>
      </c>
      <c r="D328" s="4">
        <f t="shared" si="8"/>
        <v>20.663900414937757</v>
      </c>
    </row>
    <row r="329" spans="1:5" x14ac:dyDescent="0.25">
      <c r="A329" s="5">
        <v>39718</v>
      </c>
      <c r="B329" s="47">
        <v>0.223</v>
      </c>
      <c r="C329" s="12">
        <v>24</v>
      </c>
      <c r="D329" s="4">
        <f t="shared" si="8"/>
        <v>9.2916666666666661</v>
      </c>
    </row>
    <row r="330" spans="1:5" x14ac:dyDescent="0.25">
      <c r="A330" s="5">
        <v>39721</v>
      </c>
      <c r="B330" s="47">
        <v>0.253</v>
      </c>
      <c r="C330" s="12">
        <v>24.1</v>
      </c>
      <c r="D330" s="4">
        <f t="shared" si="8"/>
        <v>10.49792531120332</v>
      </c>
    </row>
    <row r="331" spans="1:5" x14ac:dyDescent="0.25">
      <c r="A331" s="5">
        <v>39724</v>
      </c>
      <c r="B331" s="47">
        <v>0.156</v>
      </c>
      <c r="C331" s="12">
        <v>24</v>
      </c>
      <c r="D331" s="4">
        <f t="shared" si="8"/>
        <v>6.5</v>
      </c>
    </row>
    <row r="332" spans="1:5" x14ac:dyDescent="0.25">
      <c r="A332" s="5">
        <v>39727</v>
      </c>
      <c r="B332" s="52" t="s">
        <v>19</v>
      </c>
      <c r="C332" s="52" t="s">
        <v>19</v>
      </c>
      <c r="D332" s="3" t="s">
        <v>5</v>
      </c>
      <c r="E332" t="s">
        <v>9</v>
      </c>
    </row>
    <row r="333" spans="1:5" x14ac:dyDescent="0.25">
      <c r="A333" s="5">
        <v>39730</v>
      </c>
      <c r="B333" s="47">
        <v>0.125</v>
      </c>
      <c r="C333" s="12">
        <v>24.1</v>
      </c>
      <c r="D333" s="4">
        <f t="shared" si="8"/>
        <v>5.1867219917012441</v>
      </c>
    </row>
    <row r="334" spans="1:5" x14ac:dyDescent="0.25">
      <c r="A334" s="5">
        <v>39733</v>
      </c>
      <c r="B334" s="47">
        <v>0.15</v>
      </c>
      <c r="C334" s="12">
        <v>24.1</v>
      </c>
      <c r="D334" s="4">
        <f t="shared" si="8"/>
        <v>6.224066390041493</v>
      </c>
    </row>
    <row r="335" spans="1:5" x14ac:dyDescent="0.25">
      <c r="A335" s="5">
        <v>39736</v>
      </c>
      <c r="B335" s="47">
        <v>0.24299999999999999</v>
      </c>
      <c r="C335" s="12">
        <v>24</v>
      </c>
      <c r="D335" s="4">
        <f t="shared" si="8"/>
        <v>10.125</v>
      </c>
    </row>
    <row r="336" spans="1:5" x14ac:dyDescent="0.25">
      <c r="A336" s="5">
        <v>39739</v>
      </c>
      <c r="B336" s="52" t="s">
        <v>19</v>
      </c>
      <c r="C336" s="10" t="s">
        <v>19</v>
      </c>
      <c r="D336" s="3" t="s">
        <v>5</v>
      </c>
      <c r="E336" t="s">
        <v>9</v>
      </c>
    </row>
    <row r="337" spans="1:5" x14ac:dyDescent="0.25">
      <c r="A337" s="5">
        <v>39742</v>
      </c>
      <c r="B337" s="52" t="s">
        <v>19</v>
      </c>
      <c r="C337" s="10" t="s">
        <v>19</v>
      </c>
      <c r="D337" s="3" t="s">
        <v>5</v>
      </c>
      <c r="E337" t="s">
        <v>9</v>
      </c>
    </row>
    <row r="338" spans="1:5" x14ac:dyDescent="0.25">
      <c r="A338" s="5">
        <v>39745</v>
      </c>
      <c r="B338" s="47">
        <v>8.5000000000000006E-2</v>
      </c>
      <c r="C338" s="12">
        <v>24.1</v>
      </c>
      <c r="D338" s="4">
        <f t="shared" ref="D338:D350" si="9">IF(B338="","",B338*1000/C338)</f>
        <v>3.5269709543568464</v>
      </c>
    </row>
    <row r="339" spans="1:5" x14ac:dyDescent="0.25">
      <c r="A339" s="5">
        <v>39748</v>
      </c>
      <c r="B339" s="47">
        <v>9.8000000000000004E-2</v>
      </c>
      <c r="C339" s="12">
        <v>24.1</v>
      </c>
      <c r="D339" s="4">
        <f t="shared" si="9"/>
        <v>4.0663900414937757</v>
      </c>
    </row>
    <row r="340" spans="1:5" x14ac:dyDescent="0.25">
      <c r="A340" s="5">
        <v>39751</v>
      </c>
      <c r="B340" s="47">
        <v>0.28799999999999998</v>
      </c>
      <c r="C340" s="12">
        <v>24.1</v>
      </c>
      <c r="D340" s="4">
        <f t="shared" si="9"/>
        <v>11.950207468879668</v>
      </c>
    </row>
    <row r="341" spans="1:5" x14ac:dyDescent="0.25">
      <c r="A341" s="5">
        <v>39754</v>
      </c>
      <c r="B341" s="47">
        <v>0.56999999999999995</v>
      </c>
      <c r="C341" s="12">
        <v>24.1</v>
      </c>
      <c r="D341" s="4">
        <f t="shared" si="9"/>
        <v>23.651452282157674</v>
      </c>
    </row>
    <row r="342" spans="1:5" x14ac:dyDescent="0.25">
      <c r="A342" s="5">
        <v>39757</v>
      </c>
      <c r="B342" s="47">
        <v>0.45600000000000002</v>
      </c>
      <c r="C342" s="12">
        <v>24.1</v>
      </c>
      <c r="D342" s="4">
        <f t="shared" si="9"/>
        <v>18.921161825726141</v>
      </c>
    </row>
    <row r="343" spans="1:5" x14ac:dyDescent="0.25">
      <c r="A343" s="5">
        <v>39760</v>
      </c>
      <c r="B343" s="47">
        <v>0.11700000000000001</v>
      </c>
      <c r="C343" s="12">
        <v>24.1</v>
      </c>
      <c r="D343" s="4">
        <f t="shared" si="9"/>
        <v>4.8547717842323648</v>
      </c>
    </row>
    <row r="344" spans="1:5" x14ac:dyDescent="0.25">
      <c r="A344" s="5">
        <v>39763</v>
      </c>
      <c r="B344" s="47">
        <v>0.251</v>
      </c>
      <c r="C344" s="12">
        <v>24.1</v>
      </c>
      <c r="D344" s="4">
        <f t="shared" si="9"/>
        <v>10.414937759336098</v>
      </c>
    </row>
    <row r="345" spans="1:5" x14ac:dyDescent="0.25">
      <c r="A345" s="5">
        <v>39766</v>
      </c>
      <c r="B345" s="47">
        <v>0.32700000000000001</v>
      </c>
      <c r="C345" s="12">
        <v>24.1</v>
      </c>
      <c r="D345" s="4">
        <f t="shared" si="9"/>
        <v>13.568464730290456</v>
      </c>
    </row>
    <row r="346" spans="1:5" x14ac:dyDescent="0.25">
      <c r="A346" s="5">
        <v>39769</v>
      </c>
      <c r="B346" s="47">
        <v>0.158</v>
      </c>
      <c r="C346" s="12">
        <v>24.1</v>
      </c>
      <c r="D346" s="4">
        <f t="shared" si="9"/>
        <v>6.5560165975103732</v>
      </c>
    </row>
    <row r="347" spans="1:5" x14ac:dyDescent="0.25">
      <c r="A347" s="5">
        <v>39772</v>
      </c>
      <c r="B347" s="47">
        <v>0.28999999999999998</v>
      </c>
      <c r="C347" s="12">
        <v>24.1</v>
      </c>
      <c r="D347" s="4">
        <f t="shared" si="9"/>
        <v>12.033195020746888</v>
      </c>
    </row>
    <row r="348" spans="1:5" x14ac:dyDescent="0.25">
      <c r="A348" s="5">
        <v>39775</v>
      </c>
      <c r="B348" s="47">
        <v>0.32900000000000001</v>
      </c>
      <c r="C348" s="12">
        <v>24.1</v>
      </c>
      <c r="D348" s="4">
        <f t="shared" si="9"/>
        <v>13.651452282157676</v>
      </c>
    </row>
    <row r="349" spans="1:5" x14ac:dyDescent="0.25">
      <c r="A349" s="5">
        <v>39778</v>
      </c>
      <c r="B349" s="47">
        <v>0.33</v>
      </c>
      <c r="C349" s="12">
        <v>24</v>
      </c>
      <c r="D349" s="4">
        <f t="shared" si="9"/>
        <v>13.75</v>
      </c>
    </row>
    <row r="350" spans="1:5" x14ac:dyDescent="0.25">
      <c r="A350" s="5">
        <v>39781</v>
      </c>
      <c r="B350" s="47">
        <v>0.27200000000000002</v>
      </c>
      <c r="C350" s="12">
        <v>24.1</v>
      </c>
      <c r="D350" s="4">
        <f t="shared" si="9"/>
        <v>11.286307053941908</v>
      </c>
    </row>
    <row r="351" spans="1:5" x14ac:dyDescent="0.25">
      <c r="D351" s="4" t="str">
        <f>IF(B351="","",B351*1000/C351)</f>
        <v/>
      </c>
    </row>
    <row r="352" spans="1:5" x14ac:dyDescent="0.25">
      <c r="D352" s="4" t="str">
        <f>IF(B352="","",B352*1000/C352)</f>
        <v/>
      </c>
    </row>
    <row r="353" spans="4:4" x14ac:dyDescent="0.25">
      <c r="D353" s="4" t="str">
        <f t="shared" ref="D353:D416" si="10">IF(B353="","",B353*1000/C353)</f>
        <v/>
      </c>
    </row>
    <row r="354" spans="4:4" x14ac:dyDescent="0.25">
      <c r="D354" s="4" t="str">
        <f t="shared" si="10"/>
        <v/>
      </c>
    </row>
    <row r="355" spans="4:4" x14ac:dyDescent="0.25">
      <c r="D355" s="4" t="str">
        <f t="shared" si="10"/>
        <v/>
      </c>
    </row>
    <row r="356" spans="4:4" x14ac:dyDescent="0.25">
      <c r="D356" s="4" t="str">
        <f t="shared" si="10"/>
        <v/>
      </c>
    </row>
    <row r="357" spans="4:4" x14ac:dyDescent="0.25">
      <c r="D357" s="4" t="str">
        <f t="shared" si="10"/>
        <v/>
      </c>
    </row>
    <row r="358" spans="4:4" x14ac:dyDescent="0.25">
      <c r="D358" s="4" t="str">
        <f t="shared" si="10"/>
        <v/>
      </c>
    </row>
    <row r="359" spans="4:4" x14ac:dyDescent="0.25">
      <c r="D359" s="4" t="str">
        <f t="shared" si="10"/>
        <v/>
      </c>
    </row>
    <row r="360" spans="4:4" x14ac:dyDescent="0.25">
      <c r="D360" s="4" t="str">
        <f t="shared" si="10"/>
        <v/>
      </c>
    </row>
    <row r="361" spans="4:4" x14ac:dyDescent="0.25">
      <c r="D361" s="4" t="str">
        <f t="shared" si="10"/>
        <v/>
      </c>
    </row>
    <row r="362" spans="4:4" x14ac:dyDescent="0.25">
      <c r="D362" s="4" t="str">
        <f t="shared" si="10"/>
        <v/>
      </c>
    </row>
    <row r="363" spans="4:4" x14ac:dyDescent="0.25">
      <c r="D363" s="4" t="str">
        <f t="shared" si="10"/>
        <v/>
      </c>
    </row>
    <row r="364" spans="4:4" x14ac:dyDescent="0.25">
      <c r="D364" s="4" t="str">
        <f t="shared" si="10"/>
        <v/>
      </c>
    </row>
    <row r="365" spans="4:4" x14ac:dyDescent="0.25">
      <c r="D365" s="4" t="str">
        <f t="shared" si="10"/>
        <v/>
      </c>
    </row>
    <row r="366" spans="4:4" x14ac:dyDescent="0.25">
      <c r="D366" s="4" t="str">
        <f t="shared" si="10"/>
        <v/>
      </c>
    </row>
    <row r="367" spans="4:4" x14ac:dyDescent="0.25">
      <c r="D367" s="4" t="str">
        <f t="shared" si="10"/>
        <v/>
      </c>
    </row>
    <row r="368" spans="4:4" x14ac:dyDescent="0.25">
      <c r="D368" s="4" t="str">
        <f t="shared" si="10"/>
        <v/>
      </c>
    </row>
    <row r="369" spans="4:4" x14ac:dyDescent="0.25">
      <c r="D369" s="4" t="str">
        <f t="shared" si="10"/>
        <v/>
      </c>
    </row>
    <row r="370" spans="4:4" x14ac:dyDescent="0.25">
      <c r="D370" s="4" t="str">
        <f t="shared" si="10"/>
        <v/>
      </c>
    </row>
    <row r="371" spans="4:4" x14ac:dyDescent="0.25">
      <c r="D371" s="4" t="str">
        <f t="shared" si="10"/>
        <v/>
      </c>
    </row>
    <row r="372" spans="4:4" x14ac:dyDescent="0.25">
      <c r="D372" s="4" t="str">
        <f t="shared" si="10"/>
        <v/>
      </c>
    </row>
    <row r="373" spans="4:4" x14ac:dyDescent="0.25">
      <c r="D373" s="4" t="str">
        <f t="shared" si="10"/>
        <v/>
      </c>
    </row>
    <row r="374" spans="4:4" x14ac:dyDescent="0.25">
      <c r="D374" s="4" t="str">
        <f t="shared" si="10"/>
        <v/>
      </c>
    </row>
    <row r="375" spans="4:4" x14ac:dyDescent="0.25">
      <c r="D375" s="4" t="str">
        <f t="shared" si="10"/>
        <v/>
      </c>
    </row>
    <row r="376" spans="4:4" x14ac:dyDescent="0.25">
      <c r="D376" s="4" t="str">
        <f t="shared" si="10"/>
        <v/>
      </c>
    </row>
    <row r="377" spans="4:4" x14ac:dyDescent="0.25">
      <c r="D377" s="4" t="str">
        <f t="shared" si="10"/>
        <v/>
      </c>
    </row>
    <row r="378" spans="4:4" x14ac:dyDescent="0.25">
      <c r="D378" s="4" t="str">
        <f t="shared" si="10"/>
        <v/>
      </c>
    </row>
    <row r="379" spans="4:4" x14ac:dyDescent="0.25">
      <c r="D379" s="4" t="str">
        <f t="shared" si="10"/>
        <v/>
      </c>
    </row>
    <row r="380" spans="4:4" x14ac:dyDescent="0.25">
      <c r="D380" s="4" t="str">
        <f t="shared" si="10"/>
        <v/>
      </c>
    </row>
    <row r="381" spans="4:4" x14ac:dyDescent="0.25">
      <c r="D381" s="4" t="str">
        <f t="shared" si="10"/>
        <v/>
      </c>
    </row>
    <row r="382" spans="4:4" x14ac:dyDescent="0.25">
      <c r="D382" s="4" t="str">
        <f t="shared" si="10"/>
        <v/>
      </c>
    </row>
    <row r="383" spans="4:4" x14ac:dyDescent="0.25">
      <c r="D383" s="4" t="str">
        <f t="shared" si="10"/>
        <v/>
      </c>
    </row>
    <row r="384" spans="4:4" x14ac:dyDescent="0.25">
      <c r="D384" s="4" t="str">
        <f t="shared" si="10"/>
        <v/>
      </c>
    </row>
    <row r="385" spans="4:4" x14ac:dyDescent="0.25">
      <c r="D385" s="4" t="str">
        <f t="shared" si="10"/>
        <v/>
      </c>
    </row>
    <row r="386" spans="4:4" x14ac:dyDescent="0.25">
      <c r="D386" s="4" t="str">
        <f t="shared" si="10"/>
        <v/>
      </c>
    </row>
    <row r="387" spans="4:4" x14ac:dyDescent="0.25">
      <c r="D387" s="4" t="str">
        <f t="shared" si="10"/>
        <v/>
      </c>
    </row>
    <row r="388" spans="4:4" x14ac:dyDescent="0.25">
      <c r="D388" s="4" t="str">
        <f t="shared" si="10"/>
        <v/>
      </c>
    </row>
    <row r="389" spans="4:4" x14ac:dyDescent="0.25">
      <c r="D389" s="4" t="str">
        <f t="shared" si="10"/>
        <v/>
      </c>
    </row>
    <row r="390" spans="4:4" x14ac:dyDescent="0.25">
      <c r="D390" s="4" t="str">
        <f t="shared" si="10"/>
        <v/>
      </c>
    </row>
    <row r="391" spans="4:4" x14ac:dyDescent="0.25">
      <c r="D391" s="4" t="str">
        <f t="shared" si="10"/>
        <v/>
      </c>
    </row>
    <row r="392" spans="4:4" x14ac:dyDescent="0.25">
      <c r="D392" s="4" t="str">
        <f t="shared" si="10"/>
        <v/>
      </c>
    </row>
    <row r="393" spans="4:4" x14ac:dyDescent="0.25">
      <c r="D393" s="4" t="str">
        <f t="shared" si="10"/>
        <v/>
      </c>
    </row>
    <row r="394" spans="4:4" x14ac:dyDescent="0.25">
      <c r="D394" s="4" t="str">
        <f t="shared" si="10"/>
        <v/>
      </c>
    </row>
    <row r="395" spans="4:4" x14ac:dyDescent="0.25">
      <c r="D395" s="4" t="str">
        <f t="shared" si="10"/>
        <v/>
      </c>
    </row>
    <row r="396" spans="4:4" x14ac:dyDescent="0.25">
      <c r="D396" s="4" t="str">
        <f t="shared" si="10"/>
        <v/>
      </c>
    </row>
    <row r="397" spans="4:4" x14ac:dyDescent="0.25">
      <c r="D397" s="4" t="str">
        <f t="shared" si="10"/>
        <v/>
      </c>
    </row>
    <row r="398" spans="4:4" x14ac:dyDescent="0.25">
      <c r="D398" s="4" t="str">
        <f t="shared" si="10"/>
        <v/>
      </c>
    </row>
    <row r="399" spans="4:4" x14ac:dyDescent="0.25">
      <c r="D399" s="4" t="str">
        <f t="shared" si="10"/>
        <v/>
      </c>
    </row>
    <row r="400" spans="4:4" x14ac:dyDescent="0.25">
      <c r="D400" s="4" t="str">
        <f t="shared" si="10"/>
        <v/>
      </c>
    </row>
    <row r="401" spans="4:4" x14ac:dyDescent="0.25">
      <c r="D401" s="4" t="str">
        <f t="shared" si="10"/>
        <v/>
      </c>
    </row>
    <row r="402" spans="4:4" x14ac:dyDescent="0.25">
      <c r="D402" s="4" t="str">
        <f t="shared" si="10"/>
        <v/>
      </c>
    </row>
    <row r="403" spans="4:4" x14ac:dyDescent="0.25">
      <c r="D403" s="4" t="str">
        <f t="shared" si="10"/>
        <v/>
      </c>
    </row>
    <row r="404" spans="4:4" x14ac:dyDescent="0.25">
      <c r="D404" s="4" t="str">
        <f t="shared" si="10"/>
        <v/>
      </c>
    </row>
    <row r="405" spans="4:4" x14ac:dyDescent="0.25">
      <c r="D405" s="4" t="str">
        <f t="shared" si="10"/>
        <v/>
      </c>
    </row>
    <row r="406" spans="4:4" x14ac:dyDescent="0.25">
      <c r="D406" s="4" t="str">
        <f t="shared" si="10"/>
        <v/>
      </c>
    </row>
    <row r="407" spans="4:4" x14ac:dyDescent="0.25">
      <c r="D407" s="4" t="str">
        <f t="shared" si="10"/>
        <v/>
      </c>
    </row>
    <row r="408" spans="4:4" x14ac:dyDescent="0.25">
      <c r="D408" s="4" t="str">
        <f t="shared" si="10"/>
        <v/>
      </c>
    </row>
    <row r="409" spans="4:4" x14ac:dyDescent="0.25">
      <c r="D409" s="4" t="str">
        <f t="shared" si="10"/>
        <v/>
      </c>
    </row>
    <row r="410" spans="4:4" x14ac:dyDescent="0.25">
      <c r="D410" s="4" t="str">
        <f t="shared" si="10"/>
        <v/>
      </c>
    </row>
    <row r="411" spans="4:4" x14ac:dyDescent="0.25">
      <c r="D411" s="4" t="str">
        <f t="shared" si="10"/>
        <v/>
      </c>
    </row>
    <row r="412" spans="4:4" x14ac:dyDescent="0.25">
      <c r="D412" s="4" t="str">
        <f t="shared" si="10"/>
        <v/>
      </c>
    </row>
    <row r="413" spans="4:4" x14ac:dyDescent="0.25">
      <c r="D413" s="4" t="str">
        <f t="shared" si="10"/>
        <v/>
      </c>
    </row>
    <row r="414" spans="4:4" x14ac:dyDescent="0.25">
      <c r="D414" s="4" t="str">
        <f t="shared" si="10"/>
        <v/>
      </c>
    </row>
    <row r="415" spans="4:4" x14ac:dyDescent="0.25">
      <c r="D415" s="4" t="str">
        <f t="shared" si="10"/>
        <v/>
      </c>
    </row>
    <row r="416" spans="4:4" x14ac:dyDescent="0.25">
      <c r="D416" s="4" t="str">
        <f t="shared" si="10"/>
        <v/>
      </c>
    </row>
    <row r="417" spans="4:4" x14ac:dyDescent="0.25">
      <c r="D417" s="4" t="str">
        <f t="shared" ref="D417:D480" si="11">IF(B417="","",B417*1000/C417)</f>
        <v/>
      </c>
    </row>
    <row r="418" spans="4:4" x14ac:dyDescent="0.25">
      <c r="D418" s="4" t="str">
        <f t="shared" si="11"/>
        <v/>
      </c>
    </row>
    <row r="419" spans="4:4" x14ac:dyDescent="0.25">
      <c r="D419" s="4" t="str">
        <f t="shared" si="11"/>
        <v/>
      </c>
    </row>
    <row r="420" spans="4:4" x14ac:dyDescent="0.25">
      <c r="D420" s="4" t="str">
        <f t="shared" si="11"/>
        <v/>
      </c>
    </row>
    <row r="421" spans="4:4" x14ac:dyDescent="0.25">
      <c r="D421" s="4" t="str">
        <f t="shared" si="11"/>
        <v/>
      </c>
    </row>
    <row r="422" spans="4:4" x14ac:dyDescent="0.25">
      <c r="D422" s="4" t="str">
        <f t="shared" si="11"/>
        <v/>
      </c>
    </row>
    <row r="423" spans="4:4" x14ac:dyDescent="0.25">
      <c r="D423" s="4" t="str">
        <f t="shared" si="11"/>
        <v/>
      </c>
    </row>
    <row r="424" spans="4:4" x14ac:dyDescent="0.25">
      <c r="D424" s="4" t="str">
        <f t="shared" si="11"/>
        <v/>
      </c>
    </row>
    <row r="425" spans="4:4" x14ac:dyDescent="0.25">
      <c r="D425" s="4" t="str">
        <f t="shared" si="11"/>
        <v/>
      </c>
    </row>
    <row r="426" spans="4:4" x14ac:dyDescent="0.25">
      <c r="D426" s="4" t="str">
        <f t="shared" si="11"/>
        <v/>
      </c>
    </row>
    <row r="427" spans="4:4" x14ac:dyDescent="0.25">
      <c r="D427" s="4" t="str">
        <f t="shared" si="11"/>
        <v/>
      </c>
    </row>
    <row r="428" spans="4:4" x14ac:dyDescent="0.25">
      <c r="D428" s="4" t="str">
        <f t="shared" si="11"/>
        <v/>
      </c>
    </row>
    <row r="429" spans="4:4" x14ac:dyDescent="0.25">
      <c r="D429" s="4" t="str">
        <f t="shared" si="11"/>
        <v/>
      </c>
    </row>
    <row r="430" spans="4:4" x14ac:dyDescent="0.25">
      <c r="D430" s="4" t="str">
        <f t="shared" si="11"/>
        <v/>
      </c>
    </row>
    <row r="431" spans="4:4" x14ac:dyDescent="0.25">
      <c r="D431" s="4" t="str">
        <f t="shared" si="11"/>
        <v/>
      </c>
    </row>
    <row r="432" spans="4:4" x14ac:dyDescent="0.25">
      <c r="D432" s="4" t="str">
        <f t="shared" si="11"/>
        <v/>
      </c>
    </row>
    <row r="433" spans="4:4" x14ac:dyDescent="0.25">
      <c r="D433" s="4" t="str">
        <f t="shared" si="11"/>
        <v/>
      </c>
    </row>
    <row r="434" spans="4:4" x14ac:dyDescent="0.25">
      <c r="D434" s="4" t="str">
        <f t="shared" si="11"/>
        <v/>
      </c>
    </row>
    <row r="435" spans="4:4" x14ac:dyDescent="0.25">
      <c r="D435" s="4" t="str">
        <f t="shared" si="11"/>
        <v/>
      </c>
    </row>
    <row r="436" spans="4:4" x14ac:dyDescent="0.25">
      <c r="D436" s="4" t="str">
        <f t="shared" si="11"/>
        <v/>
      </c>
    </row>
    <row r="437" spans="4:4" x14ac:dyDescent="0.25">
      <c r="D437" s="4" t="str">
        <f t="shared" si="11"/>
        <v/>
      </c>
    </row>
    <row r="438" spans="4:4" x14ac:dyDescent="0.25">
      <c r="D438" s="4" t="str">
        <f t="shared" si="11"/>
        <v/>
      </c>
    </row>
    <row r="439" spans="4:4" x14ac:dyDescent="0.25">
      <c r="D439" s="4" t="str">
        <f t="shared" si="11"/>
        <v/>
      </c>
    </row>
    <row r="440" spans="4:4" x14ac:dyDescent="0.25">
      <c r="D440" s="4" t="str">
        <f t="shared" si="11"/>
        <v/>
      </c>
    </row>
    <row r="441" spans="4:4" x14ac:dyDescent="0.25">
      <c r="D441" s="4" t="str">
        <f t="shared" si="11"/>
        <v/>
      </c>
    </row>
    <row r="442" spans="4:4" x14ac:dyDescent="0.25">
      <c r="D442" s="4" t="str">
        <f t="shared" si="11"/>
        <v/>
      </c>
    </row>
    <row r="443" spans="4:4" x14ac:dyDescent="0.25">
      <c r="D443" s="4" t="str">
        <f t="shared" si="11"/>
        <v/>
      </c>
    </row>
    <row r="444" spans="4:4" x14ac:dyDescent="0.25">
      <c r="D444" s="4" t="str">
        <f t="shared" si="11"/>
        <v/>
      </c>
    </row>
    <row r="445" spans="4:4" x14ac:dyDescent="0.25">
      <c r="D445" s="4" t="str">
        <f t="shared" si="11"/>
        <v/>
      </c>
    </row>
    <row r="446" spans="4:4" x14ac:dyDescent="0.25">
      <c r="D446" s="4" t="str">
        <f t="shared" si="11"/>
        <v/>
      </c>
    </row>
    <row r="447" spans="4:4" x14ac:dyDescent="0.25">
      <c r="D447" s="4" t="str">
        <f t="shared" si="11"/>
        <v/>
      </c>
    </row>
    <row r="448" spans="4:4" x14ac:dyDescent="0.25">
      <c r="D448" s="4" t="str">
        <f t="shared" si="11"/>
        <v/>
      </c>
    </row>
    <row r="449" spans="4:4" x14ac:dyDescent="0.25">
      <c r="D449" s="4" t="str">
        <f t="shared" si="11"/>
        <v/>
      </c>
    </row>
    <row r="450" spans="4:4" x14ac:dyDescent="0.25">
      <c r="D450" s="4" t="str">
        <f t="shared" si="11"/>
        <v/>
      </c>
    </row>
    <row r="451" spans="4:4" x14ac:dyDescent="0.25">
      <c r="D451" s="4" t="str">
        <f t="shared" si="11"/>
        <v/>
      </c>
    </row>
    <row r="452" spans="4:4" x14ac:dyDescent="0.25">
      <c r="D452" s="4" t="str">
        <f t="shared" si="11"/>
        <v/>
      </c>
    </row>
    <row r="453" spans="4:4" x14ac:dyDescent="0.25">
      <c r="D453" s="4" t="str">
        <f t="shared" si="11"/>
        <v/>
      </c>
    </row>
    <row r="454" spans="4:4" x14ac:dyDescent="0.25">
      <c r="D454" s="4" t="str">
        <f t="shared" si="11"/>
        <v/>
      </c>
    </row>
    <row r="455" spans="4:4" x14ac:dyDescent="0.25">
      <c r="D455" s="4" t="str">
        <f t="shared" si="11"/>
        <v/>
      </c>
    </row>
    <row r="456" spans="4:4" x14ac:dyDescent="0.25">
      <c r="D456" s="4" t="str">
        <f t="shared" si="11"/>
        <v/>
      </c>
    </row>
    <row r="457" spans="4:4" x14ac:dyDescent="0.25">
      <c r="D457" s="4" t="str">
        <f t="shared" si="11"/>
        <v/>
      </c>
    </row>
    <row r="458" spans="4:4" x14ac:dyDescent="0.25">
      <c r="D458" s="4" t="str">
        <f t="shared" si="11"/>
        <v/>
      </c>
    </row>
    <row r="459" spans="4:4" x14ac:dyDescent="0.25">
      <c r="D459" s="4" t="str">
        <f t="shared" si="11"/>
        <v/>
      </c>
    </row>
    <row r="460" spans="4:4" x14ac:dyDescent="0.25">
      <c r="D460" s="4" t="str">
        <f t="shared" si="11"/>
        <v/>
      </c>
    </row>
    <row r="461" spans="4:4" x14ac:dyDescent="0.25">
      <c r="D461" s="4" t="str">
        <f t="shared" si="11"/>
        <v/>
      </c>
    </row>
    <row r="462" spans="4:4" x14ac:dyDescent="0.25">
      <c r="D462" s="4" t="str">
        <f t="shared" si="11"/>
        <v/>
      </c>
    </row>
    <row r="463" spans="4:4" x14ac:dyDescent="0.25">
      <c r="D463" s="4" t="str">
        <f t="shared" si="11"/>
        <v/>
      </c>
    </row>
    <row r="464" spans="4:4" x14ac:dyDescent="0.25">
      <c r="D464" s="4" t="str">
        <f t="shared" si="11"/>
        <v/>
      </c>
    </row>
    <row r="465" spans="4:4" x14ac:dyDescent="0.25">
      <c r="D465" s="4" t="str">
        <f t="shared" si="11"/>
        <v/>
      </c>
    </row>
    <row r="466" spans="4:4" x14ac:dyDescent="0.25">
      <c r="D466" s="4" t="str">
        <f t="shared" si="11"/>
        <v/>
      </c>
    </row>
    <row r="467" spans="4:4" x14ac:dyDescent="0.25">
      <c r="D467" s="4" t="str">
        <f t="shared" si="11"/>
        <v/>
      </c>
    </row>
    <row r="468" spans="4:4" x14ac:dyDescent="0.25">
      <c r="D468" s="4" t="str">
        <f t="shared" si="11"/>
        <v/>
      </c>
    </row>
    <row r="469" spans="4:4" x14ac:dyDescent="0.25">
      <c r="D469" s="4" t="str">
        <f t="shared" si="11"/>
        <v/>
      </c>
    </row>
    <row r="470" spans="4:4" x14ac:dyDescent="0.25">
      <c r="D470" s="4" t="str">
        <f t="shared" si="11"/>
        <v/>
      </c>
    </row>
    <row r="471" spans="4:4" x14ac:dyDescent="0.25">
      <c r="D471" s="4" t="str">
        <f t="shared" si="11"/>
        <v/>
      </c>
    </row>
    <row r="472" spans="4:4" x14ac:dyDescent="0.25">
      <c r="D472" s="4" t="str">
        <f t="shared" si="11"/>
        <v/>
      </c>
    </row>
    <row r="473" spans="4:4" x14ac:dyDescent="0.25">
      <c r="D473" s="4" t="str">
        <f t="shared" si="11"/>
        <v/>
      </c>
    </row>
    <row r="474" spans="4:4" x14ac:dyDescent="0.25">
      <c r="D474" s="4" t="str">
        <f t="shared" si="11"/>
        <v/>
      </c>
    </row>
    <row r="475" spans="4:4" x14ac:dyDescent="0.25">
      <c r="D475" s="4" t="str">
        <f t="shared" si="11"/>
        <v/>
      </c>
    </row>
    <row r="476" spans="4:4" x14ac:dyDescent="0.25">
      <c r="D476" s="4" t="str">
        <f t="shared" si="11"/>
        <v/>
      </c>
    </row>
    <row r="477" spans="4:4" x14ac:dyDescent="0.25">
      <c r="D477" s="4" t="str">
        <f t="shared" si="11"/>
        <v/>
      </c>
    </row>
    <row r="478" spans="4:4" x14ac:dyDescent="0.25">
      <c r="D478" s="4" t="str">
        <f t="shared" si="11"/>
        <v/>
      </c>
    </row>
    <row r="479" spans="4:4" x14ac:dyDescent="0.25">
      <c r="D479" s="4" t="str">
        <f t="shared" si="11"/>
        <v/>
      </c>
    </row>
    <row r="480" spans="4:4" x14ac:dyDescent="0.25">
      <c r="D480" s="4" t="str">
        <f t="shared" si="11"/>
        <v/>
      </c>
    </row>
    <row r="481" spans="4:4" x14ac:dyDescent="0.25">
      <c r="D481" s="4" t="str">
        <f t="shared" ref="D481:D544" si="12">IF(B481="","",B481*1000/C481)</f>
        <v/>
      </c>
    </row>
    <row r="482" spans="4:4" x14ac:dyDescent="0.25">
      <c r="D482" s="4" t="str">
        <f t="shared" si="12"/>
        <v/>
      </c>
    </row>
    <row r="483" spans="4:4" x14ac:dyDescent="0.25">
      <c r="D483" s="4" t="str">
        <f t="shared" si="12"/>
        <v/>
      </c>
    </row>
    <row r="484" spans="4:4" x14ac:dyDescent="0.25">
      <c r="D484" s="4" t="str">
        <f t="shared" si="12"/>
        <v/>
      </c>
    </row>
    <row r="485" spans="4:4" x14ac:dyDescent="0.25">
      <c r="D485" s="4" t="str">
        <f t="shared" si="12"/>
        <v/>
      </c>
    </row>
    <row r="486" spans="4:4" x14ac:dyDescent="0.25">
      <c r="D486" s="4" t="str">
        <f t="shared" si="12"/>
        <v/>
      </c>
    </row>
    <row r="487" spans="4:4" x14ac:dyDescent="0.25">
      <c r="D487" s="4" t="str">
        <f t="shared" si="12"/>
        <v/>
      </c>
    </row>
    <row r="488" spans="4:4" x14ac:dyDescent="0.25">
      <c r="D488" s="4" t="str">
        <f t="shared" si="12"/>
        <v/>
      </c>
    </row>
    <row r="489" spans="4:4" x14ac:dyDescent="0.25">
      <c r="D489" s="4" t="str">
        <f t="shared" si="12"/>
        <v/>
      </c>
    </row>
    <row r="490" spans="4:4" x14ac:dyDescent="0.25">
      <c r="D490" s="4" t="str">
        <f t="shared" si="12"/>
        <v/>
      </c>
    </row>
    <row r="491" spans="4:4" x14ac:dyDescent="0.25">
      <c r="D491" s="4" t="str">
        <f t="shared" si="12"/>
        <v/>
      </c>
    </row>
    <row r="492" spans="4:4" x14ac:dyDescent="0.25">
      <c r="D492" s="4" t="str">
        <f t="shared" si="12"/>
        <v/>
      </c>
    </row>
    <row r="493" spans="4:4" x14ac:dyDescent="0.25">
      <c r="D493" s="4" t="str">
        <f t="shared" si="12"/>
        <v/>
      </c>
    </row>
    <row r="494" spans="4:4" x14ac:dyDescent="0.25">
      <c r="D494" s="4" t="str">
        <f t="shared" si="12"/>
        <v/>
      </c>
    </row>
    <row r="495" spans="4:4" x14ac:dyDescent="0.25">
      <c r="D495" s="4" t="str">
        <f t="shared" si="12"/>
        <v/>
      </c>
    </row>
    <row r="496" spans="4:4" x14ac:dyDescent="0.25">
      <c r="D496" s="4" t="str">
        <f t="shared" si="12"/>
        <v/>
      </c>
    </row>
    <row r="497" spans="4:4" x14ac:dyDescent="0.25">
      <c r="D497" s="4" t="str">
        <f t="shared" si="12"/>
        <v/>
      </c>
    </row>
    <row r="498" spans="4:4" x14ac:dyDescent="0.25">
      <c r="D498" s="4" t="str">
        <f t="shared" si="12"/>
        <v/>
      </c>
    </row>
    <row r="499" spans="4:4" x14ac:dyDescent="0.25">
      <c r="D499" s="4" t="str">
        <f t="shared" si="12"/>
        <v/>
      </c>
    </row>
    <row r="500" spans="4:4" x14ac:dyDescent="0.25">
      <c r="D500" s="4" t="str">
        <f t="shared" si="12"/>
        <v/>
      </c>
    </row>
    <row r="501" spans="4:4" x14ac:dyDescent="0.25">
      <c r="D501" s="4" t="str">
        <f t="shared" si="12"/>
        <v/>
      </c>
    </row>
    <row r="502" spans="4:4" x14ac:dyDescent="0.25">
      <c r="D502" s="4" t="str">
        <f t="shared" si="12"/>
        <v/>
      </c>
    </row>
    <row r="503" spans="4:4" x14ac:dyDescent="0.25">
      <c r="D503" s="4" t="str">
        <f t="shared" si="12"/>
        <v/>
      </c>
    </row>
    <row r="504" spans="4:4" x14ac:dyDescent="0.25">
      <c r="D504" s="4" t="str">
        <f t="shared" si="12"/>
        <v/>
      </c>
    </row>
    <row r="505" spans="4:4" x14ac:dyDescent="0.25">
      <c r="D505" s="4" t="str">
        <f t="shared" si="12"/>
        <v/>
      </c>
    </row>
    <row r="506" spans="4:4" x14ac:dyDescent="0.25">
      <c r="D506" s="4" t="str">
        <f t="shared" si="12"/>
        <v/>
      </c>
    </row>
    <row r="507" spans="4:4" x14ac:dyDescent="0.25">
      <c r="D507" s="4" t="str">
        <f t="shared" si="12"/>
        <v/>
      </c>
    </row>
    <row r="508" spans="4:4" x14ac:dyDescent="0.25">
      <c r="D508" s="4" t="str">
        <f t="shared" si="12"/>
        <v/>
      </c>
    </row>
    <row r="509" spans="4:4" x14ac:dyDescent="0.25">
      <c r="D509" s="4" t="str">
        <f t="shared" si="12"/>
        <v/>
      </c>
    </row>
    <row r="510" spans="4:4" x14ac:dyDescent="0.25">
      <c r="D510" s="4" t="str">
        <f t="shared" si="12"/>
        <v/>
      </c>
    </row>
    <row r="511" spans="4:4" x14ac:dyDescent="0.25">
      <c r="D511" s="4" t="str">
        <f t="shared" si="12"/>
        <v/>
      </c>
    </row>
    <row r="512" spans="4:4" x14ac:dyDescent="0.25">
      <c r="D512" s="4" t="str">
        <f t="shared" si="12"/>
        <v/>
      </c>
    </row>
    <row r="513" spans="4:4" x14ac:dyDescent="0.25">
      <c r="D513" s="4" t="str">
        <f t="shared" si="12"/>
        <v/>
      </c>
    </row>
    <row r="514" spans="4:4" x14ac:dyDescent="0.25">
      <c r="D514" s="4" t="str">
        <f t="shared" si="12"/>
        <v/>
      </c>
    </row>
    <row r="515" spans="4:4" x14ac:dyDescent="0.25">
      <c r="D515" s="4" t="str">
        <f t="shared" si="12"/>
        <v/>
      </c>
    </row>
    <row r="516" spans="4:4" x14ac:dyDescent="0.25">
      <c r="D516" s="4" t="str">
        <f t="shared" si="12"/>
        <v/>
      </c>
    </row>
    <row r="517" spans="4:4" x14ac:dyDescent="0.25">
      <c r="D517" s="4" t="str">
        <f t="shared" si="12"/>
        <v/>
      </c>
    </row>
    <row r="518" spans="4:4" x14ac:dyDescent="0.25">
      <c r="D518" s="4" t="str">
        <f t="shared" si="12"/>
        <v/>
      </c>
    </row>
    <row r="519" spans="4:4" x14ac:dyDescent="0.25">
      <c r="D519" s="4" t="str">
        <f t="shared" si="12"/>
        <v/>
      </c>
    </row>
    <row r="520" spans="4:4" x14ac:dyDescent="0.25">
      <c r="D520" s="4" t="str">
        <f t="shared" si="12"/>
        <v/>
      </c>
    </row>
    <row r="521" spans="4:4" x14ac:dyDescent="0.25">
      <c r="D521" s="4" t="str">
        <f t="shared" si="12"/>
        <v/>
      </c>
    </row>
    <row r="522" spans="4:4" x14ac:dyDescent="0.25">
      <c r="D522" s="4" t="str">
        <f t="shared" si="12"/>
        <v/>
      </c>
    </row>
    <row r="523" spans="4:4" x14ac:dyDescent="0.25">
      <c r="D523" s="4" t="str">
        <f t="shared" si="12"/>
        <v/>
      </c>
    </row>
    <row r="524" spans="4:4" x14ac:dyDescent="0.25">
      <c r="D524" s="4" t="str">
        <f t="shared" si="12"/>
        <v/>
      </c>
    </row>
    <row r="525" spans="4:4" x14ac:dyDescent="0.25">
      <c r="D525" s="4" t="str">
        <f t="shared" si="12"/>
        <v/>
      </c>
    </row>
    <row r="526" spans="4:4" x14ac:dyDescent="0.25">
      <c r="D526" s="4" t="str">
        <f t="shared" si="12"/>
        <v/>
      </c>
    </row>
    <row r="527" spans="4:4" x14ac:dyDescent="0.25">
      <c r="D527" s="4" t="str">
        <f t="shared" si="12"/>
        <v/>
      </c>
    </row>
    <row r="528" spans="4:4" x14ac:dyDescent="0.25">
      <c r="D528" s="4" t="str">
        <f t="shared" si="12"/>
        <v/>
      </c>
    </row>
    <row r="529" spans="4:4" x14ac:dyDescent="0.25">
      <c r="D529" s="4" t="str">
        <f t="shared" si="12"/>
        <v/>
      </c>
    </row>
    <row r="530" spans="4:4" x14ac:dyDescent="0.25">
      <c r="D530" s="4" t="str">
        <f t="shared" si="12"/>
        <v/>
      </c>
    </row>
    <row r="531" spans="4:4" x14ac:dyDescent="0.25">
      <c r="D531" s="4" t="str">
        <f t="shared" si="12"/>
        <v/>
      </c>
    </row>
    <row r="532" spans="4:4" x14ac:dyDescent="0.25">
      <c r="D532" s="4" t="str">
        <f t="shared" si="12"/>
        <v/>
      </c>
    </row>
    <row r="533" spans="4:4" x14ac:dyDescent="0.25">
      <c r="D533" s="4" t="str">
        <f t="shared" si="12"/>
        <v/>
      </c>
    </row>
    <row r="534" spans="4:4" x14ac:dyDescent="0.25">
      <c r="D534" s="4" t="str">
        <f t="shared" si="12"/>
        <v/>
      </c>
    </row>
    <row r="535" spans="4:4" x14ac:dyDescent="0.25">
      <c r="D535" s="4" t="str">
        <f t="shared" si="12"/>
        <v/>
      </c>
    </row>
    <row r="536" spans="4:4" x14ac:dyDescent="0.25">
      <c r="D536" s="4" t="str">
        <f t="shared" si="12"/>
        <v/>
      </c>
    </row>
    <row r="537" spans="4:4" x14ac:dyDescent="0.25">
      <c r="D537" s="4" t="str">
        <f t="shared" si="12"/>
        <v/>
      </c>
    </row>
    <row r="538" spans="4:4" x14ac:dyDescent="0.25">
      <c r="D538" s="4" t="str">
        <f t="shared" si="12"/>
        <v/>
      </c>
    </row>
    <row r="539" spans="4:4" x14ac:dyDescent="0.25">
      <c r="D539" s="4" t="str">
        <f t="shared" si="12"/>
        <v/>
      </c>
    </row>
    <row r="540" spans="4:4" x14ac:dyDescent="0.25">
      <c r="D540" s="4" t="str">
        <f t="shared" si="12"/>
        <v/>
      </c>
    </row>
    <row r="541" spans="4:4" x14ac:dyDescent="0.25">
      <c r="D541" s="4" t="str">
        <f t="shared" si="12"/>
        <v/>
      </c>
    </row>
    <row r="542" spans="4:4" x14ac:dyDescent="0.25">
      <c r="D542" s="4" t="str">
        <f t="shared" si="12"/>
        <v/>
      </c>
    </row>
    <row r="543" spans="4:4" x14ac:dyDescent="0.25">
      <c r="D543" s="4" t="str">
        <f t="shared" si="12"/>
        <v/>
      </c>
    </row>
    <row r="544" spans="4:4" x14ac:dyDescent="0.25">
      <c r="D544" s="4" t="str">
        <f t="shared" si="12"/>
        <v/>
      </c>
    </row>
    <row r="545" spans="4:4" x14ac:dyDescent="0.25">
      <c r="D545" s="4" t="str">
        <f t="shared" ref="D545:D608" si="13">IF(B545="","",B545*1000/C545)</f>
        <v/>
      </c>
    </row>
    <row r="546" spans="4:4" x14ac:dyDescent="0.25">
      <c r="D546" s="4" t="str">
        <f t="shared" si="13"/>
        <v/>
      </c>
    </row>
    <row r="547" spans="4:4" x14ac:dyDescent="0.25">
      <c r="D547" s="4" t="str">
        <f t="shared" si="13"/>
        <v/>
      </c>
    </row>
    <row r="548" spans="4:4" x14ac:dyDescent="0.25">
      <c r="D548" s="4" t="str">
        <f t="shared" si="13"/>
        <v/>
      </c>
    </row>
    <row r="549" spans="4:4" x14ac:dyDescent="0.25">
      <c r="D549" s="4" t="str">
        <f t="shared" si="13"/>
        <v/>
      </c>
    </row>
    <row r="550" spans="4:4" x14ac:dyDescent="0.25">
      <c r="D550" s="4" t="str">
        <f t="shared" si="13"/>
        <v/>
      </c>
    </row>
    <row r="551" spans="4:4" x14ac:dyDescent="0.25">
      <c r="D551" s="4" t="str">
        <f t="shared" si="13"/>
        <v/>
      </c>
    </row>
    <row r="552" spans="4:4" x14ac:dyDescent="0.25">
      <c r="D552" s="4" t="str">
        <f t="shared" si="13"/>
        <v/>
      </c>
    </row>
    <row r="553" spans="4:4" x14ac:dyDescent="0.25">
      <c r="D553" s="4" t="str">
        <f t="shared" si="13"/>
        <v/>
      </c>
    </row>
    <row r="554" spans="4:4" x14ac:dyDescent="0.25">
      <c r="D554" s="4" t="str">
        <f t="shared" si="13"/>
        <v/>
      </c>
    </row>
    <row r="555" spans="4:4" x14ac:dyDescent="0.25">
      <c r="D555" s="4" t="str">
        <f t="shared" si="13"/>
        <v/>
      </c>
    </row>
    <row r="556" spans="4:4" x14ac:dyDescent="0.25">
      <c r="D556" s="4" t="str">
        <f t="shared" si="13"/>
        <v/>
      </c>
    </row>
    <row r="557" spans="4:4" x14ac:dyDescent="0.25">
      <c r="D557" s="4" t="str">
        <f t="shared" si="13"/>
        <v/>
      </c>
    </row>
    <row r="558" spans="4:4" x14ac:dyDescent="0.25">
      <c r="D558" s="4" t="str">
        <f t="shared" si="13"/>
        <v/>
      </c>
    </row>
    <row r="559" spans="4:4" x14ac:dyDescent="0.25">
      <c r="D559" s="4" t="str">
        <f t="shared" si="13"/>
        <v/>
      </c>
    </row>
    <row r="560" spans="4:4" x14ac:dyDescent="0.25">
      <c r="D560" s="4" t="str">
        <f t="shared" si="13"/>
        <v/>
      </c>
    </row>
    <row r="561" spans="4:4" x14ac:dyDescent="0.25">
      <c r="D561" s="4" t="str">
        <f t="shared" si="13"/>
        <v/>
      </c>
    </row>
    <row r="562" spans="4:4" x14ac:dyDescent="0.25">
      <c r="D562" s="4" t="str">
        <f t="shared" si="13"/>
        <v/>
      </c>
    </row>
    <row r="563" spans="4:4" x14ac:dyDescent="0.25">
      <c r="D563" s="4" t="str">
        <f t="shared" si="13"/>
        <v/>
      </c>
    </row>
    <row r="564" spans="4:4" x14ac:dyDescent="0.25">
      <c r="D564" s="4" t="str">
        <f t="shared" si="13"/>
        <v/>
      </c>
    </row>
    <row r="565" spans="4:4" x14ac:dyDescent="0.25">
      <c r="D565" s="4" t="str">
        <f t="shared" si="13"/>
        <v/>
      </c>
    </row>
    <row r="566" spans="4:4" x14ac:dyDescent="0.25">
      <c r="D566" s="4" t="str">
        <f t="shared" si="13"/>
        <v/>
      </c>
    </row>
    <row r="567" spans="4:4" x14ac:dyDescent="0.25">
      <c r="D567" s="4" t="str">
        <f t="shared" si="13"/>
        <v/>
      </c>
    </row>
    <row r="568" spans="4:4" x14ac:dyDescent="0.25">
      <c r="D568" s="4" t="str">
        <f t="shared" si="13"/>
        <v/>
      </c>
    </row>
    <row r="569" spans="4:4" x14ac:dyDescent="0.25">
      <c r="D569" s="4" t="str">
        <f t="shared" si="13"/>
        <v/>
      </c>
    </row>
    <row r="570" spans="4:4" x14ac:dyDescent="0.25">
      <c r="D570" s="4" t="str">
        <f t="shared" si="13"/>
        <v/>
      </c>
    </row>
    <row r="571" spans="4:4" x14ac:dyDescent="0.25">
      <c r="D571" s="4" t="str">
        <f t="shared" si="13"/>
        <v/>
      </c>
    </row>
    <row r="572" spans="4:4" x14ac:dyDescent="0.25">
      <c r="D572" s="4" t="str">
        <f t="shared" si="13"/>
        <v/>
      </c>
    </row>
    <row r="573" spans="4:4" x14ac:dyDescent="0.25">
      <c r="D573" s="4" t="str">
        <f t="shared" si="13"/>
        <v/>
      </c>
    </row>
    <row r="574" spans="4:4" x14ac:dyDescent="0.25">
      <c r="D574" s="4" t="str">
        <f t="shared" si="13"/>
        <v/>
      </c>
    </row>
    <row r="575" spans="4:4" x14ac:dyDescent="0.25">
      <c r="D575" s="4" t="str">
        <f t="shared" si="13"/>
        <v/>
      </c>
    </row>
    <row r="576" spans="4:4" x14ac:dyDescent="0.25">
      <c r="D576" s="4" t="str">
        <f t="shared" si="13"/>
        <v/>
      </c>
    </row>
    <row r="577" spans="4:4" x14ac:dyDescent="0.25">
      <c r="D577" s="4" t="str">
        <f t="shared" si="13"/>
        <v/>
      </c>
    </row>
    <row r="578" spans="4:4" x14ac:dyDescent="0.25">
      <c r="D578" s="4" t="str">
        <f t="shared" si="13"/>
        <v/>
      </c>
    </row>
    <row r="579" spans="4:4" x14ac:dyDescent="0.25">
      <c r="D579" s="4" t="str">
        <f t="shared" si="13"/>
        <v/>
      </c>
    </row>
    <row r="580" spans="4:4" x14ac:dyDescent="0.25">
      <c r="D580" s="4" t="str">
        <f t="shared" si="13"/>
        <v/>
      </c>
    </row>
    <row r="581" spans="4:4" x14ac:dyDescent="0.25">
      <c r="D581" s="4" t="str">
        <f t="shared" si="13"/>
        <v/>
      </c>
    </row>
    <row r="582" spans="4:4" x14ac:dyDescent="0.25">
      <c r="D582" s="4" t="str">
        <f t="shared" si="13"/>
        <v/>
      </c>
    </row>
    <row r="583" spans="4:4" x14ac:dyDescent="0.25">
      <c r="D583" s="4" t="str">
        <f t="shared" si="13"/>
        <v/>
      </c>
    </row>
    <row r="584" spans="4:4" x14ac:dyDescent="0.25">
      <c r="D584" s="4" t="str">
        <f t="shared" si="13"/>
        <v/>
      </c>
    </row>
    <row r="585" spans="4:4" x14ac:dyDescent="0.25">
      <c r="D585" s="4" t="str">
        <f t="shared" si="13"/>
        <v/>
      </c>
    </row>
    <row r="586" spans="4:4" x14ac:dyDescent="0.25">
      <c r="D586" s="4" t="str">
        <f t="shared" si="13"/>
        <v/>
      </c>
    </row>
    <row r="587" spans="4:4" x14ac:dyDescent="0.25">
      <c r="D587" s="4" t="str">
        <f t="shared" si="13"/>
        <v/>
      </c>
    </row>
    <row r="588" spans="4:4" x14ac:dyDescent="0.25">
      <c r="D588" s="4" t="str">
        <f t="shared" si="13"/>
        <v/>
      </c>
    </row>
    <row r="589" spans="4:4" x14ac:dyDescent="0.25">
      <c r="D589" s="4" t="str">
        <f t="shared" si="13"/>
        <v/>
      </c>
    </row>
    <row r="590" spans="4:4" x14ac:dyDescent="0.25">
      <c r="D590" s="4" t="str">
        <f t="shared" si="13"/>
        <v/>
      </c>
    </row>
    <row r="591" spans="4:4" x14ac:dyDescent="0.25">
      <c r="D591" s="4" t="str">
        <f t="shared" si="13"/>
        <v/>
      </c>
    </row>
    <row r="592" spans="4:4" x14ac:dyDescent="0.25">
      <c r="D592" s="4" t="str">
        <f t="shared" si="13"/>
        <v/>
      </c>
    </row>
    <row r="593" spans="4:4" x14ac:dyDescent="0.25">
      <c r="D593" s="4" t="str">
        <f t="shared" si="13"/>
        <v/>
      </c>
    </row>
    <row r="594" spans="4:4" x14ac:dyDescent="0.25">
      <c r="D594" s="4" t="str">
        <f t="shared" si="13"/>
        <v/>
      </c>
    </row>
    <row r="595" spans="4:4" x14ac:dyDescent="0.25">
      <c r="D595" s="4" t="str">
        <f t="shared" si="13"/>
        <v/>
      </c>
    </row>
    <row r="596" spans="4:4" x14ac:dyDescent="0.25">
      <c r="D596" s="4" t="str">
        <f t="shared" si="13"/>
        <v/>
      </c>
    </row>
    <row r="597" spans="4:4" x14ac:dyDescent="0.25">
      <c r="D597" s="4" t="str">
        <f t="shared" si="13"/>
        <v/>
      </c>
    </row>
    <row r="598" spans="4:4" x14ac:dyDescent="0.25">
      <c r="D598" s="4" t="str">
        <f t="shared" si="13"/>
        <v/>
      </c>
    </row>
    <row r="599" spans="4:4" x14ac:dyDescent="0.25">
      <c r="D599" s="4" t="str">
        <f t="shared" si="13"/>
        <v/>
      </c>
    </row>
    <row r="600" spans="4:4" x14ac:dyDescent="0.25">
      <c r="D600" s="4" t="str">
        <f t="shared" si="13"/>
        <v/>
      </c>
    </row>
    <row r="601" spans="4:4" x14ac:dyDescent="0.25">
      <c r="D601" s="4" t="str">
        <f t="shared" si="13"/>
        <v/>
      </c>
    </row>
    <row r="602" spans="4:4" x14ac:dyDescent="0.25">
      <c r="D602" s="4" t="str">
        <f t="shared" si="13"/>
        <v/>
      </c>
    </row>
    <row r="603" spans="4:4" x14ac:dyDescent="0.25">
      <c r="D603" s="4" t="str">
        <f t="shared" si="13"/>
        <v/>
      </c>
    </row>
    <row r="604" spans="4:4" x14ac:dyDescent="0.25">
      <c r="D604" s="4" t="str">
        <f t="shared" si="13"/>
        <v/>
      </c>
    </row>
    <row r="605" spans="4:4" x14ac:dyDescent="0.25">
      <c r="D605" s="4" t="str">
        <f t="shared" si="13"/>
        <v/>
      </c>
    </row>
    <row r="606" spans="4:4" x14ac:dyDescent="0.25">
      <c r="D606" s="4" t="str">
        <f t="shared" si="13"/>
        <v/>
      </c>
    </row>
    <row r="607" spans="4:4" x14ac:dyDescent="0.25">
      <c r="D607" s="4" t="str">
        <f t="shared" si="13"/>
        <v/>
      </c>
    </row>
    <row r="608" spans="4:4" x14ac:dyDescent="0.25">
      <c r="D608" s="4" t="str">
        <f t="shared" si="13"/>
        <v/>
      </c>
    </row>
    <row r="609" spans="4:4" x14ac:dyDescent="0.25">
      <c r="D609" s="4" t="str">
        <f t="shared" ref="D609:D638" si="14">IF(B609="","",B609*1000/C609)</f>
        <v/>
      </c>
    </row>
    <row r="610" spans="4:4" x14ac:dyDescent="0.25">
      <c r="D610" s="4" t="str">
        <f t="shared" si="14"/>
        <v/>
      </c>
    </row>
    <row r="611" spans="4:4" x14ac:dyDescent="0.25">
      <c r="D611" s="4" t="str">
        <f t="shared" si="14"/>
        <v/>
      </c>
    </row>
    <row r="612" spans="4:4" x14ac:dyDescent="0.25">
      <c r="D612" s="4" t="str">
        <f t="shared" si="14"/>
        <v/>
      </c>
    </row>
    <row r="613" spans="4:4" x14ac:dyDescent="0.25">
      <c r="D613" s="4" t="str">
        <f t="shared" si="14"/>
        <v/>
      </c>
    </row>
    <row r="614" spans="4:4" x14ac:dyDescent="0.25">
      <c r="D614" s="4" t="str">
        <f t="shared" si="14"/>
        <v/>
      </c>
    </row>
    <row r="615" spans="4:4" x14ac:dyDescent="0.25">
      <c r="D615" s="4" t="str">
        <f t="shared" si="14"/>
        <v/>
      </c>
    </row>
    <row r="616" spans="4:4" x14ac:dyDescent="0.25">
      <c r="D616" s="4" t="str">
        <f t="shared" si="14"/>
        <v/>
      </c>
    </row>
    <row r="617" spans="4:4" x14ac:dyDescent="0.25">
      <c r="D617" s="4" t="str">
        <f t="shared" si="14"/>
        <v/>
      </c>
    </row>
    <row r="618" spans="4:4" x14ac:dyDescent="0.25">
      <c r="D618" s="4" t="str">
        <f t="shared" si="14"/>
        <v/>
      </c>
    </row>
    <row r="619" spans="4:4" x14ac:dyDescent="0.25">
      <c r="D619" s="4" t="str">
        <f t="shared" si="14"/>
        <v/>
      </c>
    </row>
    <row r="620" spans="4:4" x14ac:dyDescent="0.25">
      <c r="D620" s="4" t="str">
        <f t="shared" si="14"/>
        <v/>
      </c>
    </row>
    <row r="621" spans="4:4" x14ac:dyDescent="0.25">
      <c r="D621" s="4" t="str">
        <f t="shared" si="14"/>
        <v/>
      </c>
    </row>
    <row r="622" spans="4:4" x14ac:dyDescent="0.25">
      <c r="D622" s="4" t="str">
        <f t="shared" si="14"/>
        <v/>
      </c>
    </row>
    <row r="623" spans="4:4" x14ac:dyDescent="0.25">
      <c r="D623" s="4" t="str">
        <f t="shared" si="14"/>
        <v/>
      </c>
    </row>
    <row r="624" spans="4:4" x14ac:dyDescent="0.25">
      <c r="D624" s="4" t="str">
        <f t="shared" si="14"/>
        <v/>
      </c>
    </row>
    <row r="625" spans="4:4" x14ac:dyDescent="0.25">
      <c r="D625" s="4" t="str">
        <f t="shared" si="14"/>
        <v/>
      </c>
    </row>
    <row r="626" spans="4:4" x14ac:dyDescent="0.25">
      <c r="D626" s="4" t="str">
        <f t="shared" si="14"/>
        <v/>
      </c>
    </row>
    <row r="627" spans="4:4" x14ac:dyDescent="0.25">
      <c r="D627" s="4" t="str">
        <f t="shared" si="14"/>
        <v/>
      </c>
    </row>
    <row r="628" spans="4:4" x14ac:dyDescent="0.25">
      <c r="D628" s="4" t="str">
        <f t="shared" si="14"/>
        <v/>
      </c>
    </row>
    <row r="629" spans="4:4" x14ac:dyDescent="0.25">
      <c r="D629" s="4" t="str">
        <f t="shared" si="14"/>
        <v/>
      </c>
    </row>
    <row r="630" spans="4:4" x14ac:dyDescent="0.25">
      <c r="D630" s="4" t="str">
        <f t="shared" si="14"/>
        <v/>
      </c>
    </row>
    <row r="631" spans="4:4" x14ac:dyDescent="0.25">
      <c r="D631" s="4" t="str">
        <f t="shared" si="14"/>
        <v/>
      </c>
    </row>
    <row r="632" spans="4:4" x14ac:dyDescent="0.25">
      <c r="D632" s="4" t="str">
        <f t="shared" si="14"/>
        <v/>
      </c>
    </row>
    <row r="633" spans="4:4" x14ac:dyDescent="0.25">
      <c r="D633" s="4" t="str">
        <f t="shared" si="14"/>
        <v/>
      </c>
    </row>
    <row r="634" spans="4:4" x14ac:dyDescent="0.25">
      <c r="D634" s="4" t="str">
        <f t="shared" si="14"/>
        <v/>
      </c>
    </row>
    <row r="635" spans="4:4" x14ac:dyDescent="0.25">
      <c r="D635" s="4" t="str">
        <f t="shared" si="14"/>
        <v/>
      </c>
    </row>
    <row r="636" spans="4:4" x14ac:dyDescent="0.25">
      <c r="D636" s="4" t="str">
        <f t="shared" si="14"/>
        <v/>
      </c>
    </row>
    <row r="637" spans="4:4" x14ac:dyDescent="0.25">
      <c r="D637" s="4" t="str">
        <f t="shared" si="14"/>
        <v/>
      </c>
    </row>
    <row r="638" spans="4:4" x14ac:dyDescent="0.25">
      <c r="D638" s="4" t="str">
        <f t="shared" si="14"/>
        <v/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815"/>
  <sheetViews>
    <sheetView workbookViewId="0">
      <pane xSplit="1" ySplit="5" topLeftCell="B802" activePane="bottomRight" state="frozen"/>
      <selection pane="topRight" activeCell="B1" sqref="B1"/>
      <selection pane="bottomLeft" activeCell="A4" sqref="A4"/>
      <selection pane="bottomRight" activeCell="A816" sqref="A816"/>
    </sheetView>
  </sheetViews>
  <sheetFormatPr defaultRowHeight="13.2" x14ac:dyDescent="0.25"/>
  <cols>
    <col min="1" max="1" width="10.5546875" customWidth="1"/>
    <col min="2" max="2" width="16.6640625" style="47" bestFit="1" customWidth="1"/>
    <col min="3" max="3" width="10.6640625" style="12" customWidth="1"/>
    <col min="4" max="4" width="12.88671875" style="6" customWidth="1"/>
    <col min="5" max="5" width="19.109375" customWidth="1"/>
  </cols>
  <sheetData>
    <row r="2" spans="1:5" ht="17.399999999999999" x14ac:dyDescent="0.3">
      <c r="A2" s="1" t="s">
        <v>16</v>
      </c>
    </row>
    <row r="3" spans="1:5" ht="10.5" customHeight="1" x14ac:dyDescent="0.3">
      <c r="A3" s="1"/>
    </row>
    <row r="5" spans="1:5" x14ac:dyDescent="0.25">
      <c r="A5" s="7" t="s">
        <v>0</v>
      </c>
      <c r="B5" s="53" t="s">
        <v>1</v>
      </c>
      <c r="C5" s="13" t="s">
        <v>2</v>
      </c>
      <c r="D5" s="7" t="s">
        <v>3</v>
      </c>
      <c r="E5" s="7" t="s">
        <v>4</v>
      </c>
    </row>
    <row r="6" spans="1:5" x14ac:dyDescent="0.25">
      <c r="A6" s="5">
        <v>38749</v>
      </c>
      <c r="B6" s="14"/>
      <c r="C6" s="3"/>
      <c r="D6" s="4">
        <v>12</v>
      </c>
      <c r="E6" s="6"/>
    </row>
    <row r="7" spans="1:5" x14ac:dyDescent="0.25">
      <c r="A7" s="5">
        <v>38752</v>
      </c>
      <c r="B7" s="14"/>
      <c r="C7" s="3"/>
      <c r="D7" s="4">
        <v>13.2</v>
      </c>
      <c r="E7" s="6"/>
    </row>
    <row r="8" spans="1:5" x14ac:dyDescent="0.25">
      <c r="A8" s="5">
        <v>38755</v>
      </c>
      <c r="B8" s="14"/>
      <c r="C8" s="3"/>
      <c r="D8" s="4">
        <v>8.6999999999999993</v>
      </c>
      <c r="E8" s="6"/>
    </row>
    <row r="9" spans="1:5" x14ac:dyDescent="0.25">
      <c r="A9" s="5">
        <v>38758</v>
      </c>
      <c r="B9" s="14"/>
      <c r="C9" s="3"/>
      <c r="D9" s="4">
        <v>20.399999999999999</v>
      </c>
      <c r="E9" s="6"/>
    </row>
    <row r="10" spans="1:5" x14ac:dyDescent="0.25">
      <c r="A10" s="5">
        <v>38761</v>
      </c>
      <c r="B10" s="14"/>
      <c r="C10" s="3"/>
      <c r="D10" s="4">
        <v>12</v>
      </c>
      <c r="E10" s="6"/>
    </row>
    <row r="11" spans="1:5" x14ac:dyDescent="0.25">
      <c r="A11" s="5">
        <v>38764</v>
      </c>
      <c r="B11" s="14"/>
      <c r="C11" s="3"/>
      <c r="D11" s="4">
        <v>11.3</v>
      </c>
      <c r="E11" s="6"/>
    </row>
    <row r="12" spans="1:5" x14ac:dyDescent="0.25">
      <c r="A12" s="5">
        <v>38767</v>
      </c>
      <c r="B12" s="14"/>
      <c r="C12" s="3"/>
      <c r="D12" s="4">
        <v>9.5</v>
      </c>
      <c r="E12" s="6"/>
    </row>
    <row r="13" spans="1:5" x14ac:dyDescent="0.25">
      <c r="A13" s="5">
        <v>38770</v>
      </c>
      <c r="B13" s="14"/>
      <c r="C13" s="3"/>
      <c r="D13" s="4">
        <v>24.7</v>
      </c>
      <c r="E13" s="6"/>
    </row>
    <row r="14" spans="1:5" x14ac:dyDescent="0.25">
      <c r="A14" s="5">
        <v>38773</v>
      </c>
      <c r="B14" s="14"/>
      <c r="C14" s="3"/>
      <c r="D14" s="4">
        <v>9.5</v>
      </c>
      <c r="E14" s="6"/>
    </row>
    <row r="15" spans="1:5" x14ac:dyDescent="0.25">
      <c r="A15" s="5">
        <v>38776</v>
      </c>
      <c r="B15" s="14">
        <v>0.44600000000000001</v>
      </c>
      <c r="C15" s="4">
        <v>24</v>
      </c>
      <c r="D15" s="4">
        <v>18.600000000000001</v>
      </c>
      <c r="E15" s="6"/>
    </row>
    <row r="16" spans="1:5" x14ac:dyDescent="0.25">
      <c r="A16" s="5">
        <v>38779</v>
      </c>
      <c r="B16" s="14">
        <v>0.27200000000000002</v>
      </c>
      <c r="C16" s="3">
        <v>24</v>
      </c>
      <c r="D16" s="4">
        <f t="shared" ref="D16:D21" si="0">IF(B16="","",B16*1000/C16)</f>
        <v>11.333333333333334</v>
      </c>
      <c r="E16" s="6"/>
    </row>
    <row r="17" spans="1:5" x14ac:dyDescent="0.25">
      <c r="A17" s="5">
        <v>38782</v>
      </c>
      <c r="B17" s="14">
        <v>0.63200000000000001</v>
      </c>
      <c r="C17" s="3">
        <v>24</v>
      </c>
      <c r="D17" s="4">
        <f t="shared" si="0"/>
        <v>26.333333333333332</v>
      </c>
      <c r="E17" s="6"/>
    </row>
    <row r="18" spans="1:5" x14ac:dyDescent="0.25">
      <c r="A18" s="5">
        <v>38785</v>
      </c>
      <c r="B18" s="14">
        <v>0.28499999999999998</v>
      </c>
      <c r="C18" s="3">
        <v>24</v>
      </c>
      <c r="D18" s="4">
        <f t="shared" si="0"/>
        <v>11.875</v>
      </c>
      <c r="E18" s="6"/>
    </row>
    <row r="19" spans="1:5" x14ac:dyDescent="0.25">
      <c r="A19" s="5">
        <v>38788</v>
      </c>
      <c r="B19" s="14">
        <v>0.151</v>
      </c>
      <c r="C19" s="3">
        <v>24</v>
      </c>
      <c r="D19" s="4">
        <f t="shared" si="0"/>
        <v>6.291666666666667</v>
      </c>
      <c r="E19" s="6"/>
    </row>
    <row r="20" spans="1:5" x14ac:dyDescent="0.25">
      <c r="A20" s="5">
        <v>38791</v>
      </c>
      <c r="B20" s="14">
        <v>0.193</v>
      </c>
      <c r="C20" s="3">
        <v>24</v>
      </c>
      <c r="D20" s="4">
        <f t="shared" si="0"/>
        <v>8.0416666666666661</v>
      </c>
      <c r="E20" s="6"/>
    </row>
    <row r="21" spans="1:5" x14ac:dyDescent="0.25">
      <c r="A21" s="5">
        <v>38794</v>
      </c>
      <c r="B21" s="14">
        <v>0.126</v>
      </c>
      <c r="C21" s="3">
        <v>24</v>
      </c>
      <c r="D21" s="4">
        <f t="shared" si="0"/>
        <v>5.25</v>
      </c>
      <c r="E21" s="6"/>
    </row>
    <row r="22" spans="1:5" x14ac:dyDescent="0.25">
      <c r="A22" s="5">
        <v>38797</v>
      </c>
      <c r="B22" s="14">
        <v>0</v>
      </c>
      <c r="C22" s="3">
        <v>0</v>
      </c>
      <c r="D22" s="3" t="s">
        <v>5</v>
      </c>
      <c r="E22" s="6"/>
    </row>
    <row r="23" spans="1:5" x14ac:dyDescent="0.25">
      <c r="A23" s="5">
        <v>38800</v>
      </c>
      <c r="B23" s="14">
        <v>0.379</v>
      </c>
      <c r="C23" s="3">
        <v>24</v>
      </c>
      <c r="D23" s="4">
        <f t="shared" ref="D23:D86" si="1">IF(B23="","",B23*1000/C23)</f>
        <v>15.791666666666666</v>
      </c>
      <c r="E23" s="6"/>
    </row>
    <row r="24" spans="1:5" x14ac:dyDescent="0.25">
      <c r="A24" s="5">
        <v>38803</v>
      </c>
      <c r="B24" s="14">
        <v>0.26100000000000001</v>
      </c>
      <c r="C24" s="3">
        <v>24</v>
      </c>
      <c r="D24" s="4">
        <f t="shared" si="1"/>
        <v>10.875</v>
      </c>
      <c r="E24" s="6"/>
    </row>
    <row r="25" spans="1:5" x14ac:dyDescent="0.25">
      <c r="A25" s="5">
        <v>38806</v>
      </c>
      <c r="B25" s="17">
        <v>0.39400000000000002</v>
      </c>
      <c r="C25" s="3">
        <v>24</v>
      </c>
      <c r="D25" s="4">
        <f t="shared" si="1"/>
        <v>16.416666666666668</v>
      </c>
      <c r="E25" s="6"/>
    </row>
    <row r="26" spans="1:5" x14ac:dyDescent="0.25">
      <c r="A26" s="5">
        <v>38809</v>
      </c>
      <c r="B26" s="17">
        <v>0.3</v>
      </c>
      <c r="C26" s="3">
        <v>23.3</v>
      </c>
      <c r="D26" s="4">
        <f t="shared" si="1"/>
        <v>12.875536480686694</v>
      </c>
    </row>
    <row r="27" spans="1:5" x14ac:dyDescent="0.25">
      <c r="A27" s="5">
        <v>38812</v>
      </c>
      <c r="B27" s="17">
        <v>0.23100000000000001</v>
      </c>
      <c r="C27" s="3">
        <v>24</v>
      </c>
      <c r="D27" s="4">
        <f t="shared" si="1"/>
        <v>9.625</v>
      </c>
    </row>
    <row r="28" spans="1:5" x14ac:dyDescent="0.25">
      <c r="A28" s="5">
        <v>38815</v>
      </c>
      <c r="B28" s="17">
        <v>0.14299999999999999</v>
      </c>
      <c r="C28" s="3">
        <v>24</v>
      </c>
      <c r="D28" s="18">
        <f t="shared" si="1"/>
        <v>5.958333333333333</v>
      </c>
      <c r="E28" s="19" t="s">
        <v>18</v>
      </c>
    </row>
    <row r="29" spans="1:5" x14ac:dyDescent="0.25">
      <c r="A29" s="5">
        <v>38818</v>
      </c>
      <c r="B29" s="17">
        <v>0.32400000000000001</v>
      </c>
      <c r="C29" s="3">
        <v>24</v>
      </c>
      <c r="D29" s="4">
        <f t="shared" si="1"/>
        <v>13.5</v>
      </c>
    </row>
    <row r="30" spans="1:5" x14ac:dyDescent="0.25">
      <c r="A30" s="5">
        <v>38821</v>
      </c>
      <c r="B30" s="17">
        <v>0.39500000000000002</v>
      </c>
      <c r="C30" s="3">
        <v>24</v>
      </c>
      <c r="D30" s="4">
        <f t="shared" si="1"/>
        <v>16.458333333333332</v>
      </c>
    </row>
    <row r="31" spans="1:5" x14ac:dyDescent="0.25">
      <c r="A31" s="5">
        <v>38824</v>
      </c>
      <c r="B31" s="14">
        <v>0.27100000000000002</v>
      </c>
      <c r="C31" s="3">
        <v>24</v>
      </c>
      <c r="D31" s="4">
        <f t="shared" si="1"/>
        <v>11.291666666666666</v>
      </c>
    </row>
    <row r="32" spans="1:5" x14ac:dyDescent="0.25">
      <c r="A32" s="5">
        <v>38827</v>
      </c>
      <c r="B32" s="14">
        <v>0.44</v>
      </c>
      <c r="C32" s="3">
        <v>24</v>
      </c>
      <c r="D32" s="4">
        <f t="shared" si="1"/>
        <v>18.333333333333332</v>
      </c>
    </row>
    <row r="33" spans="1:7" x14ac:dyDescent="0.25">
      <c r="A33" s="5">
        <v>38830</v>
      </c>
      <c r="B33" s="14">
        <v>0.23</v>
      </c>
      <c r="C33" s="3">
        <v>24</v>
      </c>
      <c r="D33" s="4">
        <f t="shared" si="1"/>
        <v>9.5833333333333339</v>
      </c>
    </row>
    <row r="34" spans="1:7" x14ac:dyDescent="0.25">
      <c r="A34" s="5">
        <v>38833</v>
      </c>
      <c r="B34" s="14">
        <v>0.16</v>
      </c>
      <c r="C34" s="3">
        <v>24</v>
      </c>
      <c r="D34" s="4">
        <f t="shared" si="1"/>
        <v>6.666666666666667</v>
      </c>
    </row>
    <row r="35" spans="1:7" x14ac:dyDescent="0.25">
      <c r="A35" s="5">
        <v>38836</v>
      </c>
      <c r="B35" s="14">
        <v>0.38</v>
      </c>
      <c r="C35" s="3">
        <v>24</v>
      </c>
      <c r="D35" s="4">
        <f t="shared" si="1"/>
        <v>15.833333333333334</v>
      </c>
    </row>
    <row r="36" spans="1:7" x14ac:dyDescent="0.25">
      <c r="A36" s="5">
        <v>38839</v>
      </c>
      <c r="B36" s="14">
        <v>0.192</v>
      </c>
      <c r="C36" s="3">
        <v>24</v>
      </c>
      <c r="D36" s="4">
        <f t="shared" si="1"/>
        <v>8</v>
      </c>
    </row>
    <row r="37" spans="1:7" x14ac:dyDescent="0.25">
      <c r="A37" s="5">
        <v>38842</v>
      </c>
      <c r="B37" s="14">
        <v>0.14799999999999999</v>
      </c>
      <c r="C37" s="3">
        <v>24</v>
      </c>
      <c r="D37" s="4">
        <f t="shared" si="1"/>
        <v>6.166666666666667</v>
      </c>
    </row>
    <row r="38" spans="1:7" x14ac:dyDescent="0.25">
      <c r="A38" s="5">
        <v>38845</v>
      </c>
      <c r="B38" s="14">
        <v>0.41699999999999998</v>
      </c>
      <c r="C38" s="3">
        <v>24</v>
      </c>
      <c r="D38" s="4">
        <f t="shared" si="1"/>
        <v>17.375</v>
      </c>
    </row>
    <row r="39" spans="1:7" x14ac:dyDescent="0.25">
      <c r="A39" s="5">
        <v>38848</v>
      </c>
      <c r="B39" s="14">
        <v>0.125</v>
      </c>
      <c r="C39" s="3">
        <v>24</v>
      </c>
      <c r="D39" s="4">
        <f t="shared" si="1"/>
        <v>5.208333333333333</v>
      </c>
      <c r="G39" s="22"/>
    </row>
    <row r="40" spans="1:7" x14ac:dyDescent="0.25">
      <c r="A40" s="5">
        <v>38851</v>
      </c>
      <c r="B40" s="14">
        <v>0.155</v>
      </c>
      <c r="C40" s="3">
        <v>24</v>
      </c>
      <c r="D40" s="4">
        <f t="shared" si="1"/>
        <v>6.458333333333333</v>
      </c>
    </row>
    <row r="41" spans="1:7" x14ac:dyDescent="0.25">
      <c r="A41" s="5">
        <v>38854</v>
      </c>
      <c r="B41" s="14">
        <v>0.187</v>
      </c>
      <c r="C41" s="3">
        <v>24</v>
      </c>
      <c r="D41" s="4">
        <f t="shared" si="1"/>
        <v>7.791666666666667</v>
      </c>
    </row>
    <row r="42" spans="1:7" x14ac:dyDescent="0.25">
      <c r="A42" s="5">
        <v>38857</v>
      </c>
      <c r="B42" s="14">
        <v>0.107</v>
      </c>
      <c r="C42" s="12">
        <v>24</v>
      </c>
      <c r="D42" s="4">
        <f t="shared" si="1"/>
        <v>4.458333333333333</v>
      </c>
    </row>
    <row r="43" spans="1:7" x14ac:dyDescent="0.25">
      <c r="A43" s="5">
        <v>38860</v>
      </c>
      <c r="B43" s="14">
        <v>0.22500000000000001</v>
      </c>
      <c r="C43" s="12">
        <v>24</v>
      </c>
      <c r="D43" s="4">
        <f t="shared" si="1"/>
        <v>9.375</v>
      </c>
    </row>
    <row r="44" spans="1:7" x14ac:dyDescent="0.25">
      <c r="A44" s="5">
        <v>38863</v>
      </c>
      <c r="B44" s="14">
        <v>0.33300000000000002</v>
      </c>
      <c r="C44" s="12">
        <v>24</v>
      </c>
      <c r="D44" s="4">
        <f t="shared" si="1"/>
        <v>13.875</v>
      </c>
    </row>
    <row r="45" spans="1:7" x14ac:dyDescent="0.25">
      <c r="A45" s="5">
        <v>38866</v>
      </c>
      <c r="B45" s="15">
        <v>0.51800000000000002</v>
      </c>
      <c r="C45" s="12">
        <v>24</v>
      </c>
      <c r="D45" s="4">
        <f t="shared" si="1"/>
        <v>21.583333333333332</v>
      </c>
    </row>
    <row r="46" spans="1:7" x14ac:dyDescent="0.25">
      <c r="A46" s="5">
        <v>38869</v>
      </c>
      <c r="B46" s="14">
        <v>0.53600000000000003</v>
      </c>
      <c r="C46" s="12">
        <v>24</v>
      </c>
      <c r="D46" s="4">
        <f t="shared" si="1"/>
        <v>22.333333333333332</v>
      </c>
    </row>
    <row r="47" spans="1:7" x14ac:dyDescent="0.25">
      <c r="A47" s="5">
        <v>38872</v>
      </c>
      <c r="B47" s="14">
        <v>0.23100000000000001</v>
      </c>
      <c r="C47" s="12">
        <v>24</v>
      </c>
      <c r="D47" s="4">
        <f t="shared" si="1"/>
        <v>9.625</v>
      </c>
    </row>
    <row r="48" spans="1:7" x14ac:dyDescent="0.25">
      <c r="A48" s="5">
        <v>38875</v>
      </c>
      <c r="B48" s="14">
        <v>0.433</v>
      </c>
      <c r="C48" s="12">
        <v>24</v>
      </c>
      <c r="D48" s="4">
        <f t="shared" si="1"/>
        <v>18.041666666666668</v>
      </c>
    </row>
    <row r="49" spans="1:5" x14ac:dyDescent="0.25">
      <c r="A49" s="5">
        <v>38878</v>
      </c>
      <c r="B49" s="14">
        <v>0.41799999999999998</v>
      </c>
      <c r="C49" s="12">
        <v>24</v>
      </c>
      <c r="D49" s="4">
        <f t="shared" si="1"/>
        <v>17.416666666666668</v>
      </c>
    </row>
    <row r="50" spans="1:5" x14ac:dyDescent="0.25">
      <c r="A50" s="5">
        <v>38881</v>
      </c>
      <c r="B50" s="14">
        <v>0.33</v>
      </c>
      <c r="C50" s="12">
        <v>24</v>
      </c>
      <c r="D50" s="4">
        <f t="shared" si="1"/>
        <v>13.75</v>
      </c>
    </row>
    <row r="51" spans="1:5" x14ac:dyDescent="0.25">
      <c r="A51" s="5">
        <v>38884</v>
      </c>
      <c r="B51" s="14">
        <v>0.35599999999999998</v>
      </c>
      <c r="C51" s="12">
        <v>24</v>
      </c>
      <c r="D51" s="18">
        <f t="shared" si="1"/>
        <v>14.833333333333334</v>
      </c>
      <c r="E51" s="23" t="s">
        <v>18</v>
      </c>
    </row>
    <row r="52" spans="1:5" x14ac:dyDescent="0.25">
      <c r="A52" s="5">
        <v>38887</v>
      </c>
      <c r="B52" s="14">
        <v>0.46300000000000002</v>
      </c>
      <c r="C52" s="12">
        <v>24</v>
      </c>
      <c r="D52" s="18">
        <f t="shared" si="1"/>
        <v>19.291666666666668</v>
      </c>
      <c r="E52" s="23" t="s">
        <v>18</v>
      </c>
    </row>
    <row r="53" spans="1:5" x14ac:dyDescent="0.25">
      <c r="A53" s="5">
        <v>38890</v>
      </c>
      <c r="B53" s="14">
        <v>0.47</v>
      </c>
      <c r="C53" s="12">
        <v>24</v>
      </c>
      <c r="D53" s="4">
        <f t="shared" si="1"/>
        <v>19.583333333333332</v>
      </c>
    </row>
    <row r="54" spans="1:5" x14ac:dyDescent="0.25">
      <c r="A54" s="5">
        <v>38893</v>
      </c>
      <c r="B54" s="14">
        <v>0.54600000000000004</v>
      </c>
      <c r="C54" s="12">
        <v>24</v>
      </c>
      <c r="D54" s="4">
        <f t="shared" si="1"/>
        <v>22.75</v>
      </c>
    </row>
    <row r="55" spans="1:5" x14ac:dyDescent="0.25">
      <c r="A55" s="5">
        <v>38896</v>
      </c>
      <c r="B55" s="14">
        <v>0.39700000000000002</v>
      </c>
      <c r="C55" s="12">
        <v>24</v>
      </c>
      <c r="D55" s="18">
        <f t="shared" si="1"/>
        <v>16.541666666666668</v>
      </c>
      <c r="E55" s="23" t="s">
        <v>18</v>
      </c>
    </row>
    <row r="56" spans="1:5" x14ac:dyDescent="0.25">
      <c r="A56" s="5">
        <v>38899</v>
      </c>
      <c r="B56" s="14">
        <v>0.57099999999999995</v>
      </c>
      <c r="C56" s="12">
        <v>24</v>
      </c>
      <c r="D56" s="4">
        <f t="shared" si="1"/>
        <v>23.791666666666668</v>
      </c>
    </row>
    <row r="57" spans="1:5" x14ac:dyDescent="0.25">
      <c r="A57" s="5">
        <v>38902</v>
      </c>
      <c r="B57" s="14">
        <v>0.40400000000000003</v>
      </c>
      <c r="C57" s="12">
        <v>24</v>
      </c>
      <c r="D57" s="4">
        <f t="shared" si="1"/>
        <v>16.833333333333332</v>
      </c>
    </row>
    <row r="58" spans="1:5" x14ac:dyDescent="0.25">
      <c r="A58" s="5">
        <v>38905</v>
      </c>
      <c r="B58" s="14">
        <v>0.34499999999999997</v>
      </c>
      <c r="C58" s="12">
        <v>24</v>
      </c>
      <c r="D58" s="4">
        <f t="shared" si="1"/>
        <v>14.375</v>
      </c>
    </row>
    <row r="59" spans="1:5" x14ac:dyDescent="0.25">
      <c r="A59" s="5">
        <v>38908</v>
      </c>
      <c r="B59" s="14">
        <v>0.60299999999999998</v>
      </c>
      <c r="C59" s="12">
        <v>24</v>
      </c>
      <c r="D59" s="4">
        <f t="shared" si="1"/>
        <v>25.125</v>
      </c>
    </row>
    <row r="60" spans="1:5" x14ac:dyDescent="0.25">
      <c r="A60" s="5">
        <v>38911</v>
      </c>
      <c r="B60" s="14">
        <v>0.39600000000000002</v>
      </c>
      <c r="C60" s="12">
        <v>24</v>
      </c>
      <c r="D60" s="4">
        <f t="shared" si="1"/>
        <v>16.5</v>
      </c>
    </row>
    <row r="61" spans="1:5" x14ac:dyDescent="0.25">
      <c r="A61" s="5">
        <v>38914</v>
      </c>
      <c r="B61" s="14">
        <v>0.33</v>
      </c>
      <c r="C61" s="12">
        <v>24</v>
      </c>
      <c r="D61" s="4">
        <f t="shared" si="1"/>
        <v>13.75</v>
      </c>
    </row>
    <row r="62" spans="1:5" x14ac:dyDescent="0.25">
      <c r="A62" s="5">
        <v>38917</v>
      </c>
      <c r="B62" s="14">
        <v>1.085</v>
      </c>
      <c r="C62" s="12">
        <v>24</v>
      </c>
      <c r="D62" s="4">
        <f t="shared" si="1"/>
        <v>45.208333333333336</v>
      </c>
    </row>
    <row r="63" spans="1:5" x14ac:dyDescent="0.25">
      <c r="A63" s="5">
        <v>38920</v>
      </c>
      <c r="B63" s="14">
        <v>0.28999999999999998</v>
      </c>
      <c r="C63" s="12">
        <v>24</v>
      </c>
      <c r="D63" s="4">
        <f t="shared" si="1"/>
        <v>12.083333333333334</v>
      </c>
    </row>
    <row r="64" spans="1:5" x14ac:dyDescent="0.25">
      <c r="A64" s="5">
        <v>38923</v>
      </c>
      <c r="B64" s="14">
        <v>0.61099999999999999</v>
      </c>
      <c r="C64" s="12">
        <v>24</v>
      </c>
      <c r="D64" s="4">
        <f t="shared" si="1"/>
        <v>25.458333333333332</v>
      </c>
    </row>
    <row r="65" spans="1:5" x14ac:dyDescent="0.25">
      <c r="A65" s="5">
        <v>38926</v>
      </c>
      <c r="B65" s="14">
        <v>0.26200000000000001</v>
      </c>
      <c r="C65" s="12">
        <v>24</v>
      </c>
      <c r="D65" s="4">
        <f t="shared" si="1"/>
        <v>10.916666666666666</v>
      </c>
    </row>
    <row r="66" spans="1:5" x14ac:dyDescent="0.25">
      <c r="A66" s="5">
        <v>38929</v>
      </c>
      <c r="B66" s="14">
        <v>0.503</v>
      </c>
      <c r="C66" s="12">
        <v>24</v>
      </c>
      <c r="D66" s="4">
        <f t="shared" si="1"/>
        <v>20.958333333333332</v>
      </c>
    </row>
    <row r="67" spans="1:5" x14ac:dyDescent="0.25">
      <c r="A67" s="5">
        <v>38932</v>
      </c>
      <c r="B67" s="14">
        <v>0.49399999999999999</v>
      </c>
      <c r="C67" s="12">
        <v>24</v>
      </c>
      <c r="D67" s="18">
        <f t="shared" si="1"/>
        <v>20.583333333333332</v>
      </c>
      <c r="E67" s="23" t="s">
        <v>18</v>
      </c>
    </row>
    <row r="68" spans="1:5" x14ac:dyDescent="0.25">
      <c r="A68" s="5">
        <v>38935</v>
      </c>
      <c r="B68" s="14">
        <v>0.76</v>
      </c>
      <c r="C68" s="12">
        <v>24</v>
      </c>
      <c r="D68" s="4">
        <f t="shared" si="1"/>
        <v>31.666666666666668</v>
      </c>
    </row>
    <row r="69" spans="1:5" x14ac:dyDescent="0.25">
      <c r="A69" s="5">
        <v>38938</v>
      </c>
      <c r="B69" s="14">
        <v>0.33600000000000002</v>
      </c>
      <c r="C69" s="12">
        <v>24</v>
      </c>
      <c r="D69" s="4">
        <f t="shared" si="1"/>
        <v>14</v>
      </c>
    </row>
    <row r="70" spans="1:5" x14ac:dyDescent="0.25">
      <c r="A70" s="5">
        <v>38941</v>
      </c>
      <c r="B70" s="14">
        <v>0.5</v>
      </c>
      <c r="C70" s="12">
        <v>24</v>
      </c>
      <c r="D70" s="4">
        <f t="shared" si="1"/>
        <v>20.833333333333332</v>
      </c>
    </row>
    <row r="71" spans="1:5" x14ac:dyDescent="0.25">
      <c r="A71" s="5">
        <v>38944</v>
      </c>
      <c r="B71" s="14">
        <v>0.22800000000000001</v>
      </c>
      <c r="C71" s="12">
        <v>24</v>
      </c>
      <c r="D71" s="4">
        <f t="shared" si="1"/>
        <v>9.5</v>
      </c>
    </row>
    <row r="72" spans="1:5" x14ac:dyDescent="0.25">
      <c r="A72" s="5">
        <v>38947</v>
      </c>
      <c r="B72" s="14">
        <v>1.0649999999999999</v>
      </c>
      <c r="C72" s="12">
        <v>24</v>
      </c>
      <c r="D72" s="4">
        <f t="shared" si="1"/>
        <v>44.375</v>
      </c>
    </row>
    <row r="73" spans="1:5" x14ac:dyDescent="0.25">
      <c r="A73" s="5">
        <v>38950</v>
      </c>
      <c r="B73" s="14">
        <v>0.27300000000000002</v>
      </c>
      <c r="C73" s="12">
        <v>24</v>
      </c>
      <c r="D73" s="4">
        <f t="shared" si="1"/>
        <v>11.375</v>
      </c>
    </row>
    <row r="74" spans="1:5" x14ac:dyDescent="0.25">
      <c r="A74" s="5">
        <v>38953</v>
      </c>
      <c r="B74" s="14">
        <v>0.60599999999999998</v>
      </c>
      <c r="C74" s="12">
        <v>24</v>
      </c>
      <c r="D74" s="4">
        <f t="shared" si="1"/>
        <v>25.25</v>
      </c>
    </row>
    <row r="75" spans="1:5" x14ac:dyDescent="0.25">
      <c r="A75" s="5">
        <v>38956</v>
      </c>
      <c r="B75" s="14">
        <v>0.58799999999999997</v>
      </c>
      <c r="C75" s="12">
        <v>24</v>
      </c>
      <c r="D75" s="4">
        <f t="shared" si="1"/>
        <v>24.5</v>
      </c>
    </row>
    <row r="76" spans="1:5" x14ac:dyDescent="0.25">
      <c r="A76" s="5">
        <v>38959</v>
      </c>
      <c r="B76" s="14">
        <v>0.29299999999999998</v>
      </c>
      <c r="C76" s="12">
        <v>24</v>
      </c>
      <c r="D76" s="4">
        <f t="shared" si="1"/>
        <v>12.208333333333334</v>
      </c>
    </row>
    <row r="77" spans="1:5" x14ac:dyDescent="0.25">
      <c r="A77" s="5">
        <v>38962</v>
      </c>
      <c r="B77" s="14">
        <v>0.221</v>
      </c>
      <c r="C77" s="12">
        <v>24</v>
      </c>
      <c r="D77" s="4">
        <f t="shared" si="1"/>
        <v>9.2083333333333339</v>
      </c>
    </row>
    <row r="78" spans="1:5" x14ac:dyDescent="0.25">
      <c r="A78" s="5">
        <v>38965</v>
      </c>
      <c r="B78" s="14">
        <v>0.30199999999999999</v>
      </c>
      <c r="C78" s="12">
        <v>24</v>
      </c>
      <c r="D78" s="4">
        <f t="shared" si="1"/>
        <v>12.583333333333334</v>
      </c>
    </row>
    <row r="79" spans="1:5" x14ac:dyDescent="0.25">
      <c r="A79" s="5">
        <v>38968</v>
      </c>
      <c r="B79" s="14">
        <v>0.59</v>
      </c>
      <c r="C79" s="12">
        <v>24</v>
      </c>
      <c r="D79" s="4">
        <f t="shared" si="1"/>
        <v>24.583333333333332</v>
      </c>
    </row>
    <row r="80" spans="1:5" x14ac:dyDescent="0.25">
      <c r="A80" s="5">
        <v>38971</v>
      </c>
      <c r="B80" s="14">
        <v>0.45100000000000001</v>
      </c>
      <c r="C80" s="12">
        <v>24</v>
      </c>
      <c r="D80" s="4">
        <f t="shared" si="1"/>
        <v>18.791666666666668</v>
      </c>
    </row>
    <row r="81" spans="1:4" x14ac:dyDescent="0.25">
      <c r="A81" s="5">
        <v>38974</v>
      </c>
      <c r="B81" s="14">
        <v>0.26200000000000001</v>
      </c>
      <c r="C81" s="12">
        <v>24</v>
      </c>
      <c r="D81" s="4">
        <f t="shared" si="1"/>
        <v>10.916666666666666</v>
      </c>
    </row>
    <row r="82" spans="1:4" x14ac:dyDescent="0.25">
      <c r="A82" s="5">
        <v>38977</v>
      </c>
      <c r="B82" s="14">
        <v>0.54400000000000004</v>
      </c>
      <c r="C82" s="12">
        <v>24</v>
      </c>
      <c r="D82" s="4">
        <f t="shared" si="1"/>
        <v>22.666666666666668</v>
      </c>
    </row>
    <row r="83" spans="1:4" x14ac:dyDescent="0.25">
      <c r="A83" s="5">
        <v>38980</v>
      </c>
      <c r="B83" s="14">
        <v>0.127</v>
      </c>
      <c r="C83" s="12">
        <v>24</v>
      </c>
      <c r="D83" s="4">
        <f t="shared" si="1"/>
        <v>5.291666666666667</v>
      </c>
    </row>
    <row r="84" spans="1:4" x14ac:dyDescent="0.25">
      <c r="A84" s="5">
        <v>38983</v>
      </c>
      <c r="B84" s="14">
        <v>7.2999999999999995E-2</v>
      </c>
      <c r="C84" s="12">
        <v>24</v>
      </c>
      <c r="D84" s="4">
        <f t="shared" si="1"/>
        <v>3.0416666666666665</v>
      </c>
    </row>
    <row r="85" spans="1:4" x14ac:dyDescent="0.25">
      <c r="A85" s="5">
        <v>38986</v>
      </c>
      <c r="B85" s="14">
        <v>0.2</v>
      </c>
      <c r="C85" s="12">
        <v>24</v>
      </c>
      <c r="D85" s="4">
        <f t="shared" si="1"/>
        <v>8.3333333333333339</v>
      </c>
    </row>
    <row r="86" spans="1:4" x14ac:dyDescent="0.25">
      <c r="A86" s="5">
        <v>38989</v>
      </c>
      <c r="B86" s="14">
        <v>0.14399999999999999</v>
      </c>
      <c r="C86" s="12">
        <v>24</v>
      </c>
      <c r="D86" s="4">
        <f t="shared" si="1"/>
        <v>6</v>
      </c>
    </row>
    <row r="87" spans="1:4" x14ac:dyDescent="0.25">
      <c r="A87" s="5">
        <v>38992</v>
      </c>
      <c r="B87" s="14">
        <v>0.23599999999999999</v>
      </c>
      <c r="C87" s="12">
        <v>24</v>
      </c>
      <c r="D87" s="4">
        <f t="shared" ref="D87:D118" si="2">IF(B87="","",B87*1000/C87)</f>
        <v>9.8333333333333339</v>
      </c>
    </row>
    <row r="88" spans="1:4" x14ac:dyDescent="0.25">
      <c r="A88" s="5">
        <v>38995</v>
      </c>
      <c r="B88" s="14">
        <v>0.20100000000000001</v>
      </c>
      <c r="C88" s="12">
        <v>24</v>
      </c>
      <c r="D88" s="4">
        <f t="shared" si="2"/>
        <v>8.375</v>
      </c>
    </row>
    <row r="89" spans="1:4" x14ac:dyDescent="0.25">
      <c r="A89" s="5">
        <v>38998</v>
      </c>
      <c r="B89" s="14">
        <v>0.24299999999999999</v>
      </c>
      <c r="C89" s="12">
        <v>24</v>
      </c>
      <c r="D89" s="4">
        <f t="shared" si="2"/>
        <v>10.125</v>
      </c>
    </row>
    <row r="90" spans="1:4" x14ac:dyDescent="0.25">
      <c r="A90" s="5">
        <v>39001</v>
      </c>
      <c r="B90" s="14">
        <v>0.29299999999999998</v>
      </c>
      <c r="C90" s="12">
        <v>24</v>
      </c>
      <c r="D90" s="4">
        <f t="shared" si="2"/>
        <v>12.208333333333334</v>
      </c>
    </row>
    <row r="91" spans="1:4" x14ac:dyDescent="0.25">
      <c r="A91" s="5">
        <v>39004</v>
      </c>
      <c r="B91" s="14">
        <v>0.128</v>
      </c>
      <c r="C91" s="12">
        <v>24</v>
      </c>
      <c r="D91" s="4">
        <f t="shared" si="2"/>
        <v>5.333333333333333</v>
      </c>
    </row>
    <row r="92" spans="1:4" x14ac:dyDescent="0.25">
      <c r="A92" s="5">
        <v>39007</v>
      </c>
      <c r="B92" s="14">
        <v>0.26100000000000001</v>
      </c>
      <c r="C92" s="12">
        <v>24</v>
      </c>
      <c r="D92" s="4">
        <f t="shared" si="2"/>
        <v>10.875</v>
      </c>
    </row>
    <row r="93" spans="1:4" x14ac:dyDescent="0.25">
      <c r="A93" s="5">
        <v>39010</v>
      </c>
      <c r="B93" s="14">
        <v>0.222</v>
      </c>
      <c r="C93" s="12">
        <v>24</v>
      </c>
      <c r="D93" s="4">
        <f t="shared" si="2"/>
        <v>9.25</v>
      </c>
    </row>
    <row r="94" spans="1:4" x14ac:dyDescent="0.25">
      <c r="A94" s="5">
        <v>39013</v>
      </c>
      <c r="B94" s="14">
        <v>0.16</v>
      </c>
      <c r="C94" s="12">
        <v>24</v>
      </c>
      <c r="D94" s="4">
        <f t="shared" si="2"/>
        <v>6.666666666666667</v>
      </c>
    </row>
    <row r="95" spans="1:4" x14ac:dyDescent="0.25">
      <c r="A95" s="5">
        <v>39016</v>
      </c>
      <c r="B95" s="14">
        <v>0.219</v>
      </c>
      <c r="C95" s="12">
        <v>24</v>
      </c>
      <c r="D95" s="4">
        <f t="shared" si="2"/>
        <v>9.125</v>
      </c>
    </row>
    <row r="96" spans="1:4" x14ac:dyDescent="0.25">
      <c r="A96" s="5">
        <v>39019</v>
      </c>
      <c r="B96" s="14">
        <v>0.224</v>
      </c>
      <c r="C96" s="12">
        <v>24</v>
      </c>
      <c r="D96" s="4">
        <f t="shared" si="2"/>
        <v>9.3333333333333339</v>
      </c>
    </row>
    <row r="97" spans="1:5" x14ac:dyDescent="0.25">
      <c r="A97" s="5">
        <v>39022</v>
      </c>
      <c r="B97" s="14">
        <v>0.14599999999999999</v>
      </c>
      <c r="C97" s="12">
        <v>24</v>
      </c>
      <c r="D97" s="4">
        <f t="shared" si="2"/>
        <v>6.083333333333333</v>
      </c>
    </row>
    <row r="98" spans="1:5" x14ac:dyDescent="0.25">
      <c r="A98" s="5">
        <v>39025</v>
      </c>
      <c r="B98" s="14">
        <v>0.17799999999999999</v>
      </c>
      <c r="C98" s="12">
        <v>24</v>
      </c>
      <c r="D98" s="18">
        <f t="shared" si="2"/>
        <v>7.416666666666667</v>
      </c>
      <c r="E98" s="23" t="s">
        <v>18</v>
      </c>
    </row>
    <row r="99" spans="1:5" x14ac:dyDescent="0.25">
      <c r="A99" s="5">
        <v>39028</v>
      </c>
      <c r="B99" s="14">
        <v>0.35099999999999998</v>
      </c>
      <c r="C99" s="12">
        <v>24</v>
      </c>
      <c r="D99" s="4">
        <f t="shared" si="2"/>
        <v>14.625</v>
      </c>
    </row>
    <row r="100" spans="1:5" x14ac:dyDescent="0.25">
      <c r="A100" s="5">
        <v>39031</v>
      </c>
      <c r="B100" s="14">
        <v>0.38400000000000001</v>
      </c>
      <c r="C100" s="12">
        <v>24</v>
      </c>
      <c r="D100" s="4">
        <f t="shared" si="2"/>
        <v>16</v>
      </c>
    </row>
    <row r="101" spans="1:5" x14ac:dyDescent="0.25">
      <c r="A101" s="5">
        <v>39034</v>
      </c>
      <c r="B101" s="14">
        <v>0.45</v>
      </c>
      <c r="C101" s="12">
        <v>24</v>
      </c>
      <c r="D101" s="4">
        <f t="shared" si="2"/>
        <v>18.75</v>
      </c>
    </row>
    <row r="102" spans="1:5" x14ac:dyDescent="0.25">
      <c r="A102" s="5">
        <v>39037</v>
      </c>
      <c r="B102" s="14">
        <v>0.124</v>
      </c>
      <c r="C102" s="12">
        <v>24</v>
      </c>
      <c r="D102" s="4">
        <f t="shared" si="2"/>
        <v>5.166666666666667</v>
      </c>
    </row>
    <row r="103" spans="1:5" x14ac:dyDescent="0.25">
      <c r="A103" s="5">
        <v>39040</v>
      </c>
      <c r="B103" s="14">
        <v>0.46899999999999997</v>
      </c>
      <c r="C103" s="12">
        <v>24</v>
      </c>
      <c r="D103" s="4">
        <f t="shared" si="2"/>
        <v>19.541666666666668</v>
      </c>
    </row>
    <row r="104" spans="1:5" x14ac:dyDescent="0.25">
      <c r="A104" s="5">
        <v>39043</v>
      </c>
      <c r="B104" s="14">
        <v>0.33800000000000002</v>
      </c>
      <c r="C104" s="12">
        <v>24</v>
      </c>
      <c r="D104" s="4">
        <f t="shared" si="2"/>
        <v>14.083333333333334</v>
      </c>
    </row>
    <row r="105" spans="1:5" x14ac:dyDescent="0.25">
      <c r="A105" s="5">
        <v>39046</v>
      </c>
      <c r="B105" s="14">
        <v>0.38</v>
      </c>
      <c r="C105" s="12">
        <v>24</v>
      </c>
      <c r="D105" s="4">
        <f t="shared" si="2"/>
        <v>15.833333333333334</v>
      </c>
    </row>
    <row r="106" spans="1:5" x14ac:dyDescent="0.25">
      <c r="A106" s="5">
        <v>39049</v>
      </c>
      <c r="B106" s="14">
        <v>0.39700000000000002</v>
      </c>
      <c r="C106" s="12">
        <v>24</v>
      </c>
      <c r="D106" s="4">
        <f t="shared" si="2"/>
        <v>16.541666666666668</v>
      </c>
    </row>
    <row r="107" spans="1:5" x14ac:dyDescent="0.25">
      <c r="A107" s="5">
        <v>39052</v>
      </c>
      <c r="B107" s="14">
        <v>0.14199999999999999</v>
      </c>
      <c r="C107" s="12">
        <v>24</v>
      </c>
      <c r="D107" s="4">
        <f t="shared" si="2"/>
        <v>5.916666666666667</v>
      </c>
    </row>
    <row r="108" spans="1:5" x14ac:dyDescent="0.25">
      <c r="A108" s="5">
        <v>39055</v>
      </c>
      <c r="B108" s="14">
        <v>0.221</v>
      </c>
      <c r="C108" s="12">
        <v>24</v>
      </c>
      <c r="D108" s="4">
        <f t="shared" si="2"/>
        <v>9.2083333333333339</v>
      </c>
    </row>
    <row r="109" spans="1:5" x14ac:dyDescent="0.25">
      <c r="A109" s="5">
        <v>39058</v>
      </c>
      <c r="B109" s="14">
        <v>0.17199999999999999</v>
      </c>
      <c r="C109" s="12">
        <v>24</v>
      </c>
      <c r="D109" s="4">
        <f t="shared" si="2"/>
        <v>7.166666666666667</v>
      </c>
    </row>
    <row r="110" spans="1:5" x14ac:dyDescent="0.25">
      <c r="A110" s="5">
        <v>39061</v>
      </c>
      <c r="B110" s="14">
        <v>0.25</v>
      </c>
      <c r="C110" s="12">
        <v>24</v>
      </c>
      <c r="D110" s="4">
        <f t="shared" si="2"/>
        <v>10.416666666666666</v>
      </c>
    </row>
    <row r="111" spans="1:5" x14ac:dyDescent="0.25">
      <c r="A111" s="5">
        <v>39064</v>
      </c>
      <c r="B111" s="14">
        <v>0.26600000000000001</v>
      </c>
      <c r="C111" s="12">
        <v>24</v>
      </c>
      <c r="D111" s="4">
        <f t="shared" si="2"/>
        <v>11.083333333333334</v>
      </c>
    </row>
    <row r="112" spans="1:5" x14ac:dyDescent="0.25">
      <c r="A112" s="5">
        <v>39067</v>
      </c>
      <c r="B112" s="14">
        <v>0.33</v>
      </c>
      <c r="C112" s="12">
        <v>24</v>
      </c>
      <c r="D112" s="4">
        <f t="shared" si="2"/>
        <v>13.75</v>
      </c>
    </row>
    <row r="113" spans="1:5" x14ac:dyDescent="0.25">
      <c r="A113" s="5">
        <v>39070</v>
      </c>
      <c r="B113" s="14">
        <v>0.379</v>
      </c>
      <c r="C113" s="12">
        <v>24</v>
      </c>
      <c r="D113" s="4">
        <f t="shared" si="2"/>
        <v>15.791666666666666</v>
      </c>
    </row>
    <row r="114" spans="1:5" x14ac:dyDescent="0.25">
      <c r="A114" s="5">
        <v>39073</v>
      </c>
      <c r="B114" s="14">
        <v>0.17100000000000001</v>
      </c>
      <c r="C114" s="12">
        <v>24.1</v>
      </c>
      <c r="D114" s="4">
        <f t="shared" si="2"/>
        <v>7.0954356846473026</v>
      </c>
    </row>
    <row r="115" spans="1:5" x14ac:dyDescent="0.25">
      <c r="A115" s="5">
        <v>39076</v>
      </c>
      <c r="B115" s="14">
        <v>0.35599999999999998</v>
      </c>
      <c r="C115" s="12">
        <v>24</v>
      </c>
      <c r="D115" s="4">
        <f t="shared" si="2"/>
        <v>14.833333333333334</v>
      </c>
    </row>
    <row r="116" spans="1:5" x14ac:dyDescent="0.25">
      <c r="A116" s="5">
        <v>39079</v>
      </c>
      <c r="B116" s="14">
        <v>0.28999999999999998</v>
      </c>
      <c r="C116" s="12">
        <v>24</v>
      </c>
      <c r="D116" s="4">
        <f t="shared" si="2"/>
        <v>12.083333333333334</v>
      </c>
    </row>
    <row r="117" spans="1:5" x14ac:dyDescent="0.25">
      <c r="A117" s="5">
        <v>39082</v>
      </c>
      <c r="B117" s="14">
        <v>0.112</v>
      </c>
      <c r="C117" s="12">
        <v>24</v>
      </c>
      <c r="D117" s="4">
        <f t="shared" si="2"/>
        <v>4.666666666666667</v>
      </c>
    </row>
    <row r="118" spans="1:5" x14ac:dyDescent="0.25">
      <c r="A118" s="5">
        <v>39085</v>
      </c>
      <c r="B118" s="14">
        <v>0.32</v>
      </c>
      <c r="C118" s="12">
        <v>24</v>
      </c>
      <c r="D118" s="4">
        <f t="shared" si="2"/>
        <v>13.333333333333334</v>
      </c>
      <c r="E118" t="s">
        <v>50</v>
      </c>
    </row>
    <row r="119" spans="1:5" x14ac:dyDescent="0.25">
      <c r="A119" s="5">
        <v>39086</v>
      </c>
      <c r="B119" s="14">
        <v>0.27900000000000003</v>
      </c>
      <c r="C119" s="12">
        <v>23.8</v>
      </c>
      <c r="D119" s="4">
        <f t="shared" ref="D119:D137" si="3">IF(B119="","",B119*1000/C119)</f>
        <v>11.722689075630251</v>
      </c>
    </row>
    <row r="120" spans="1:5" x14ac:dyDescent="0.25">
      <c r="A120" s="5">
        <v>39087</v>
      </c>
      <c r="B120" s="14">
        <v>0.108</v>
      </c>
      <c r="C120" s="12">
        <v>24</v>
      </c>
      <c r="D120" s="4">
        <f t="shared" si="3"/>
        <v>4.5</v>
      </c>
    </row>
    <row r="121" spans="1:5" x14ac:dyDescent="0.25">
      <c r="A121" s="5">
        <v>39088</v>
      </c>
      <c r="B121" s="14">
        <v>0.26900000000000002</v>
      </c>
      <c r="C121" s="12">
        <v>24</v>
      </c>
      <c r="D121" s="4">
        <f t="shared" si="3"/>
        <v>11.208333333333334</v>
      </c>
    </row>
    <row r="122" spans="1:5" x14ac:dyDescent="0.25">
      <c r="A122" s="5">
        <v>39089</v>
      </c>
      <c r="B122" s="14">
        <v>0.376</v>
      </c>
      <c r="C122" s="12">
        <v>24</v>
      </c>
      <c r="D122" s="4">
        <f t="shared" si="3"/>
        <v>15.666666666666666</v>
      </c>
    </row>
    <row r="123" spans="1:5" x14ac:dyDescent="0.25">
      <c r="A123" s="5">
        <v>39090</v>
      </c>
      <c r="B123" s="14">
        <v>7.3999999999999996E-2</v>
      </c>
      <c r="C123" s="12">
        <v>23.8</v>
      </c>
      <c r="D123" s="4">
        <f t="shared" si="3"/>
        <v>3.1092436974789917</v>
      </c>
    </row>
    <row r="124" spans="1:5" x14ac:dyDescent="0.25">
      <c r="A124" s="5">
        <v>39091</v>
      </c>
      <c r="B124" s="14">
        <v>0.105</v>
      </c>
      <c r="C124" s="12">
        <v>24</v>
      </c>
      <c r="D124" s="4">
        <f t="shared" si="3"/>
        <v>4.375</v>
      </c>
    </row>
    <row r="125" spans="1:5" x14ac:dyDescent="0.25">
      <c r="A125" s="5">
        <v>39092</v>
      </c>
      <c r="B125" s="14">
        <v>0.16700000000000001</v>
      </c>
      <c r="C125" s="12">
        <v>24</v>
      </c>
      <c r="D125" s="4">
        <f t="shared" si="3"/>
        <v>6.958333333333333</v>
      </c>
    </row>
    <row r="126" spans="1:5" x14ac:dyDescent="0.25">
      <c r="A126" s="5">
        <v>39093</v>
      </c>
      <c r="B126" s="14">
        <v>0.14899999999999999</v>
      </c>
      <c r="C126" s="12">
        <v>23.8</v>
      </c>
      <c r="D126" s="4">
        <f t="shared" si="3"/>
        <v>6.2605042016806722</v>
      </c>
    </row>
    <row r="127" spans="1:5" x14ac:dyDescent="0.25">
      <c r="A127" s="5">
        <v>39094</v>
      </c>
      <c r="B127" s="47">
        <v>0.28599999999999998</v>
      </c>
      <c r="C127" s="12">
        <v>24</v>
      </c>
      <c r="D127" s="4">
        <f t="shared" si="3"/>
        <v>11.916666666666666</v>
      </c>
    </row>
    <row r="128" spans="1:5" x14ac:dyDescent="0.25">
      <c r="A128" s="5">
        <v>39095</v>
      </c>
      <c r="B128" s="47">
        <v>0.13800000000000001</v>
      </c>
      <c r="C128" s="12">
        <v>24</v>
      </c>
      <c r="D128" s="4">
        <f t="shared" si="3"/>
        <v>5.75</v>
      </c>
    </row>
    <row r="129" spans="1:5" x14ac:dyDescent="0.25">
      <c r="A129" s="5">
        <v>39096</v>
      </c>
      <c r="B129" s="52" t="s">
        <v>19</v>
      </c>
      <c r="C129" s="10" t="s">
        <v>19</v>
      </c>
      <c r="D129" s="3" t="s">
        <v>5</v>
      </c>
      <c r="E129" t="s">
        <v>9</v>
      </c>
    </row>
    <row r="130" spans="1:5" x14ac:dyDescent="0.25">
      <c r="A130" s="5">
        <v>39097</v>
      </c>
      <c r="B130" s="52" t="s">
        <v>19</v>
      </c>
      <c r="C130" s="10" t="s">
        <v>19</v>
      </c>
      <c r="D130" s="3" t="s">
        <v>5</v>
      </c>
      <c r="E130" t="s">
        <v>9</v>
      </c>
    </row>
    <row r="131" spans="1:5" x14ac:dyDescent="0.25">
      <c r="A131" s="5">
        <v>39098</v>
      </c>
      <c r="B131" s="52" t="s">
        <v>19</v>
      </c>
      <c r="C131" s="10" t="s">
        <v>19</v>
      </c>
      <c r="D131" s="3" t="s">
        <v>5</v>
      </c>
      <c r="E131" t="s">
        <v>9</v>
      </c>
    </row>
    <row r="132" spans="1:5" x14ac:dyDescent="0.25">
      <c r="A132" s="5">
        <v>39099</v>
      </c>
      <c r="B132" s="52" t="s">
        <v>19</v>
      </c>
      <c r="C132" s="10" t="s">
        <v>19</v>
      </c>
      <c r="D132" s="3" t="s">
        <v>5</v>
      </c>
      <c r="E132" t="s">
        <v>9</v>
      </c>
    </row>
    <row r="133" spans="1:5" x14ac:dyDescent="0.25">
      <c r="A133" s="5">
        <v>39100</v>
      </c>
      <c r="B133" s="47">
        <v>0.27900000000000003</v>
      </c>
      <c r="C133" s="12">
        <v>23.9</v>
      </c>
      <c r="D133" s="4">
        <f t="shared" si="3"/>
        <v>11.673640167364017</v>
      </c>
    </row>
    <row r="134" spans="1:5" x14ac:dyDescent="0.25">
      <c r="A134" s="5">
        <v>39101</v>
      </c>
      <c r="B134" s="47">
        <v>0.20799999999999999</v>
      </c>
      <c r="C134" s="12">
        <v>24</v>
      </c>
      <c r="D134" s="4">
        <f t="shared" si="3"/>
        <v>8.6666666666666661</v>
      </c>
    </row>
    <row r="135" spans="1:5" x14ac:dyDescent="0.25">
      <c r="A135" s="5">
        <v>39102</v>
      </c>
      <c r="B135" s="47">
        <v>0.26500000000000001</v>
      </c>
      <c r="C135" s="12">
        <v>24</v>
      </c>
      <c r="D135" s="4">
        <f t="shared" si="3"/>
        <v>11.041666666666666</v>
      </c>
    </row>
    <row r="136" spans="1:5" x14ac:dyDescent="0.25">
      <c r="A136" s="5">
        <v>39103</v>
      </c>
      <c r="B136" s="47">
        <v>0.26800000000000002</v>
      </c>
      <c r="C136" s="12">
        <v>24</v>
      </c>
      <c r="D136" s="4">
        <f t="shared" si="3"/>
        <v>11.166666666666666</v>
      </c>
    </row>
    <row r="137" spans="1:5" x14ac:dyDescent="0.25">
      <c r="A137" s="5">
        <v>39104</v>
      </c>
      <c r="B137" s="47">
        <v>0.30199999999999999</v>
      </c>
      <c r="C137" s="12">
        <v>23.3</v>
      </c>
      <c r="D137" s="4">
        <f t="shared" si="3"/>
        <v>12.96137339055794</v>
      </c>
    </row>
    <row r="138" spans="1:5" x14ac:dyDescent="0.25">
      <c r="A138" s="5">
        <v>39105</v>
      </c>
      <c r="B138" s="52" t="s">
        <v>19</v>
      </c>
      <c r="C138" s="10" t="s">
        <v>19</v>
      </c>
      <c r="D138" s="3" t="s">
        <v>5</v>
      </c>
      <c r="E138" t="s">
        <v>9</v>
      </c>
    </row>
    <row r="139" spans="1:5" x14ac:dyDescent="0.25">
      <c r="A139" s="5">
        <v>39106</v>
      </c>
      <c r="B139" s="52" t="s">
        <v>19</v>
      </c>
      <c r="C139" s="10" t="s">
        <v>19</v>
      </c>
      <c r="D139" s="3" t="s">
        <v>46</v>
      </c>
      <c r="E139" t="s">
        <v>9</v>
      </c>
    </row>
    <row r="140" spans="1:5" x14ac:dyDescent="0.25">
      <c r="A140" s="5">
        <v>39107</v>
      </c>
      <c r="B140" s="52" t="s">
        <v>19</v>
      </c>
      <c r="C140" s="10" t="s">
        <v>19</v>
      </c>
      <c r="D140" s="3" t="s">
        <v>5</v>
      </c>
      <c r="E140" t="s">
        <v>9</v>
      </c>
    </row>
    <row r="141" spans="1:5" x14ac:dyDescent="0.25">
      <c r="A141" s="5">
        <v>39108</v>
      </c>
      <c r="B141" s="52">
        <v>0.32400000000000001</v>
      </c>
      <c r="C141" s="10">
        <v>24</v>
      </c>
      <c r="D141" s="4">
        <f t="shared" ref="D141:D204" si="4">IF(B141="","",B141*1000/C141)</f>
        <v>13.5</v>
      </c>
    </row>
    <row r="142" spans="1:5" x14ac:dyDescent="0.25">
      <c r="A142" s="5">
        <v>39109</v>
      </c>
      <c r="B142" s="47">
        <v>0.19700000000000001</v>
      </c>
      <c r="C142" s="12">
        <v>24</v>
      </c>
      <c r="D142" s="4">
        <f t="shared" si="4"/>
        <v>8.2083333333333339</v>
      </c>
    </row>
    <row r="143" spans="1:5" x14ac:dyDescent="0.25">
      <c r="A143" s="5">
        <v>39110</v>
      </c>
      <c r="B143" s="47">
        <v>0.16700000000000001</v>
      </c>
      <c r="C143" s="12">
        <v>24</v>
      </c>
      <c r="D143" s="4">
        <f t="shared" si="4"/>
        <v>6.958333333333333</v>
      </c>
    </row>
    <row r="144" spans="1:5" x14ac:dyDescent="0.25">
      <c r="A144" s="5">
        <v>39111</v>
      </c>
      <c r="B144" s="47">
        <v>0.187</v>
      </c>
      <c r="C144" s="12">
        <v>23.9</v>
      </c>
      <c r="D144" s="4">
        <f t="shared" si="4"/>
        <v>7.8242677824267783</v>
      </c>
    </row>
    <row r="145" spans="1:5" x14ac:dyDescent="0.25">
      <c r="A145" s="5">
        <v>39112</v>
      </c>
      <c r="B145" s="47">
        <v>0.188</v>
      </c>
      <c r="C145" s="12">
        <v>24</v>
      </c>
      <c r="D145" s="4">
        <f t="shared" si="4"/>
        <v>7.833333333333333</v>
      </c>
    </row>
    <row r="146" spans="1:5" x14ac:dyDescent="0.25">
      <c r="A146" s="5">
        <v>39113</v>
      </c>
      <c r="B146" s="47">
        <v>0.315</v>
      </c>
      <c r="C146" s="12">
        <v>24</v>
      </c>
      <c r="D146" s="4">
        <f t="shared" si="4"/>
        <v>13.125</v>
      </c>
    </row>
    <row r="147" spans="1:5" x14ac:dyDescent="0.25">
      <c r="A147" s="5">
        <v>39114</v>
      </c>
      <c r="B147" s="47">
        <v>0.39500000000000002</v>
      </c>
      <c r="C147" s="12">
        <v>23.9</v>
      </c>
      <c r="D147" s="4">
        <f t="shared" si="4"/>
        <v>16.527196652719667</v>
      </c>
    </row>
    <row r="148" spans="1:5" x14ac:dyDescent="0.25">
      <c r="A148" s="5">
        <v>39115</v>
      </c>
      <c r="B148" s="47">
        <v>0.31900000000000001</v>
      </c>
      <c r="C148" s="12">
        <v>24</v>
      </c>
      <c r="D148" s="4">
        <f t="shared" si="4"/>
        <v>13.291666666666666</v>
      </c>
    </row>
    <row r="149" spans="1:5" x14ac:dyDescent="0.25">
      <c r="A149" s="5">
        <v>39116</v>
      </c>
      <c r="B149" s="47">
        <v>0.17699999999999999</v>
      </c>
      <c r="C149" s="12">
        <v>24</v>
      </c>
      <c r="D149" s="4">
        <f t="shared" si="4"/>
        <v>7.375</v>
      </c>
    </row>
    <row r="150" spans="1:5" x14ac:dyDescent="0.25">
      <c r="A150" s="5">
        <v>39117</v>
      </c>
      <c r="B150" s="47">
        <v>0.17100000000000001</v>
      </c>
      <c r="C150" s="12">
        <v>24</v>
      </c>
      <c r="D150" s="4">
        <f t="shared" si="4"/>
        <v>7.125</v>
      </c>
    </row>
    <row r="151" spans="1:5" x14ac:dyDescent="0.25">
      <c r="A151" s="5">
        <v>39118</v>
      </c>
      <c r="B151" s="47">
        <v>0.20699999999999999</v>
      </c>
      <c r="C151" s="12">
        <v>24</v>
      </c>
      <c r="D151" s="4">
        <f t="shared" si="4"/>
        <v>8.625</v>
      </c>
    </row>
    <row r="152" spans="1:5" x14ac:dyDescent="0.25">
      <c r="A152" s="5">
        <v>39119</v>
      </c>
      <c r="B152" s="47">
        <v>0.316</v>
      </c>
      <c r="C152" s="12">
        <v>24</v>
      </c>
      <c r="D152" s="4">
        <f t="shared" si="4"/>
        <v>13.166666666666666</v>
      </c>
    </row>
    <row r="153" spans="1:5" x14ac:dyDescent="0.25">
      <c r="A153" s="5">
        <v>39120</v>
      </c>
      <c r="B153" s="52" t="s">
        <v>19</v>
      </c>
      <c r="C153" s="10" t="s">
        <v>19</v>
      </c>
      <c r="D153" s="3" t="s">
        <v>5</v>
      </c>
      <c r="E153" t="s">
        <v>9</v>
      </c>
    </row>
    <row r="154" spans="1:5" x14ac:dyDescent="0.25">
      <c r="A154" s="5">
        <v>39121</v>
      </c>
      <c r="B154" s="52" t="s">
        <v>19</v>
      </c>
      <c r="C154" s="10" t="s">
        <v>19</v>
      </c>
      <c r="D154" s="3" t="s">
        <v>5</v>
      </c>
      <c r="E154" t="s">
        <v>9</v>
      </c>
    </row>
    <row r="155" spans="1:5" x14ac:dyDescent="0.25">
      <c r="A155" s="5">
        <v>39122</v>
      </c>
      <c r="B155" s="52" t="s">
        <v>19</v>
      </c>
      <c r="C155" s="10" t="s">
        <v>19</v>
      </c>
      <c r="D155" s="3" t="s">
        <v>5</v>
      </c>
      <c r="E155" t="s">
        <v>9</v>
      </c>
    </row>
    <row r="156" spans="1:5" x14ac:dyDescent="0.25">
      <c r="A156" s="5">
        <v>39123</v>
      </c>
      <c r="B156" s="52" t="s">
        <v>19</v>
      </c>
      <c r="C156" s="10" t="s">
        <v>19</v>
      </c>
      <c r="D156" s="3" t="s">
        <v>5</v>
      </c>
      <c r="E156" t="s">
        <v>9</v>
      </c>
    </row>
    <row r="157" spans="1:5" x14ac:dyDescent="0.25">
      <c r="A157" s="5">
        <v>39124</v>
      </c>
      <c r="B157" s="52" t="s">
        <v>19</v>
      </c>
      <c r="C157" s="10" t="s">
        <v>19</v>
      </c>
      <c r="D157" s="3" t="s">
        <v>5</v>
      </c>
      <c r="E157" t="s">
        <v>9</v>
      </c>
    </row>
    <row r="158" spans="1:5" x14ac:dyDescent="0.25">
      <c r="A158" s="5">
        <v>39125</v>
      </c>
      <c r="B158" s="52" t="s">
        <v>19</v>
      </c>
      <c r="C158" s="10" t="s">
        <v>19</v>
      </c>
      <c r="D158" s="3" t="s">
        <v>5</v>
      </c>
      <c r="E158" t="s">
        <v>9</v>
      </c>
    </row>
    <row r="159" spans="1:5" x14ac:dyDescent="0.25">
      <c r="A159" s="5">
        <v>39126</v>
      </c>
      <c r="B159" s="52">
        <v>0.27</v>
      </c>
      <c r="C159" s="10">
        <v>24</v>
      </c>
      <c r="D159" s="4">
        <f t="shared" si="4"/>
        <v>11.25</v>
      </c>
    </row>
    <row r="160" spans="1:5" x14ac:dyDescent="0.25">
      <c r="A160" s="5">
        <v>39127</v>
      </c>
      <c r="B160" s="47">
        <v>0.19500000000000001</v>
      </c>
      <c r="C160" s="12">
        <v>24</v>
      </c>
      <c r="D160" s="4">
        <f t="shared" si="4"/>
        <v>8.125</v>
      </c>
    </row>
    <row r="161" spans="1:4" x14ac:dyDescent="0.25">
      <c r="A161" s="5">
        <v>39128</v>
      </c>
      <c r="B161" s="47">
        <v>0.34300000000000003</v>
      </c>
      <c r="C161" s="12">
        <v>24</v>
      </c>
      <c r="D161" s="4">
        <f t="shared" si="4"/>
        <v>14.291666666666666</v>
      </c>
    </row>
    <row r="162" spans="1:4" x14ac:dyDescent="0.25">
      <c r="A162" s="5">
        <v>39129</v>
      </c>
      <c r="B162" s="47">
        <v>0.35799999999999998</v>
      </c>
      <c r="C162" s="12">
        <v>24</v>
      </c>
      <c r="D162" s="4">
        <f t="shared" si="4"/>
        <v>14.916666666666666</v>
      </c>
    </row>
    <row r="163" spans="1:4" x14ac:dyDescent="0.25">
      <c r="A163" s="5">
        <v>39130</v>
      </c>
      <c r="B163" s="47">
        <v>0.41799999999999998</v>
      </c>
      <c r="C163" s="12">
        <v>24</v>
      </c>
      <c r="D163" s="4">
        <f t="shared" si="4"/>
        <v>17.416666666666668</v>
      </c>
    </row>
    <row r="164" spans="1:4" x14ac:dyDescent="0.25">
      <c r="A164" s="5">
        <v>39131</v>
      </c>
      <c r="B164" s="47">
        <v>0.35199999999999998</v>
      </c>
      <c r="C164" s="12">
        <v>24</v>
      </c>
      <c r="D164" s="4">
        <f t="shared" si="4"/>
        <v>14.666666666666666</v>
      </c>
    </row>
    <row r="165" spans="1:4" x14ac:dyDescent="0.25">
      <c r="A165" s="5">
        <v>39132</v>
      </c>
      <c r="B165" s="47">
        <v>0.26</v>
      </c>
      <c r="C165" s="12">
        <v>24</v>
      </c>
      <c r="D165" s="4">
        <f t="shared" si="4"/>
        <v>10.833333333333334</v>
      </c>
    </row>
    <row r="166" spans="1:4" x14ac:dyDescent="0.25">
      <c r="A166" s="5">
        <v>39133</v>
      </c>
      <c r="B166" s="47">
        <v>0.34200000000000003</v>
      </c>
      <c r="C166" s="12">
        <v>24</v>
      </c>
      <c r="D166" s="4">
        <f t="shared" si="4"/>
        <v>14.25</v>
      </c>
    </row>
    <row r="167" spans="1:4" x14ac:dyDescent="0.25">
      <c r="A167" s="5">
        <v>39134</v>
      </c>
      <c r="B167" s="47">
        <v>0.82699999999999996</v>
      </c>
      <c r="C167" s="12">
        <v>23.8</v>
      </c>
      <c r="D167" s="4">
        <f t="shared" si="4"/>
        <v>34.747899159663866</v>
      </c>
    </row>
    <row r="168" spans="1:4" x14ac:dyDescent="0.25">
      <c r="A168" s="5">
        <v>39135</v>
      </c>
      <c r="B168" s="47">
        <v>0.28799999999999998</v>
      </c>
      <c r="C168" s="12">
        <v>24</v>
      </c>
      <c r="D168" s="4">
        <f t="shared" si="4"/>
        <v>12</v>
      </c>
    </row>
    <row r="169" spans="1:4" x14ac:dyDescent="0.25">
      <c r="A169" s="5">
        <v>39136</v>
      </c>
      <c r="B169" s="47">
        <v>0.25900000000000001</v>
      </c>
      <c r="C169" s="12">
        <v>24</v>
      </c>
      <c r="D169" s="4">
        <f t="shared" si="4"/>
        <v>10.791666666666666</v>
      </c>
    </row>
    <row r="170" spans="1:4" x14ac:dyDescent="0.25">
      <c r="A170" s="5">
        <v>39137</v>
      </c>
      <c r="B170" s="47">
        <v>0.182</v>
      </c>
      <c r="C170" s="12">
        <v>24</v>
      </c>
      <c r="D170" s="4">
        <f t="shared" si="4"/>
        <v>7.583333333333333</v>
      </c>
    </row>
    <row r="171" spans="1:4" x14ac:dyDescent="0.25">
      <c r="A171" s="5">
        <v>39138</v>
      </c>
      <c r="B171" s="47">
        <v>0.20300000000000001</v>
      </c>
      <c r="C171" s="12">
        <v>24</v>
      </c>
      <c r="D171" s="4">
        <f t="shared" si="4"/>
        <v>8.4583333333333339</v>
      </c>
    </row>
    <row r="172" spans="1:4" x14ac:dyDescent="0.25">
      <c r="A172" s="5">
        <v>39139</v>
      </c>
      <c r="B172" s="47">
        <v>0.24099999999999999</v>
      </c>
      <c r="C172" s="12">
        <v>24</v>
      </c>
      <c r="D172" s="4">
        <f t="shared" si="4"/>
        <v>10.041666666666666</v>
      </c>
    </row>
    <row r="173" spans="1:4" x14ac:dyDescent="0.25">
      <c r="A173" s="5">
        <v>39140</v>
      </c>
      <c r="B173" s="47">
        <v>0.37</v>
      </c>
      <c r="C173" s="12">
        <v>24</v>
      </c>
      <c r="D173" s="4">
        <f t="shared" si="4"/>
        <v>15.416666666666666</v>
      </c>
    </row>
    <row r="174" spans="1:4" x14ac:dyDescent="0.25">
      <c r="A174" s="5">
        <v>39141</v>
      </c>
      <c r="B174" s="47">
        <v>0.376</v>
      </c>
      <c r="C174" s="12">
        <v>23.8</v>
      </c>
      <c r="D174" s="4">
        <f t="shared" si="4"/>
        <v>15.798319327731091</v>
      </c>
    </row>
    <row r="175" spans="1:4" x14ac:dyDescent="0.25">
      <c r="A175" s="5">
        <v>39142</v>
      </c>
      <c r="B175" s="47">
        <v>0.40100000000000002</v>
      </c>
      <c r="C175" s="12">
        <v>24</v>
      </c>
      <c r="D175" s="4">
        <f t="shared" si="4"/>
        <v>16.708333333333332</v>
      </c>
    </row>
    <row r="176" spans="1:4" x14ac:dyDescent="0.25">
      <c r="A176" s="5">
        <v>39143</v>
      </c>
      <c r="B176" s="47">
        <v>8.3000000000000004E-2</v>
      </c>
      <c r="C176" s="12">
        <v>24</v>
      </c>
      <c r="D176" s="4">
        <f t="shared" si="4"/>
        <v>3.4583333333333335</v>
      </c>
    </row>
    <row r="177" spans="1:5" x14ac:dyDescent="0.25">
      <c r="A177" s="5">
        <v>39144</v>
      </c>
      <c r="B177" s="47">
        <v>0.16</v>
      </c>
      <c r="C177" s="12">
        <v>24</v>
      </c>
      <c r="D177" s="4">
        <f t="shared" si="4"/>
        <v>6.666666666666667</v>
      </c>
    </row>
    <row r="178" spans="1:5" x14ac:dyDescent="0.25">
      <c r="A178" s="5">
        <v>39145</v>
      </c>
      <c r="B178" s="47">
        <v>0.23</v>
      </c>
      <c r="C178" s="12">
        <v>24</v>
      </c>
      <c r="D178" s="4">
        <f t="shared" si="4"/>
        <v>9.5833333333333339</v>
      </c>
    </row>
    <row r="179" spans="1:5" x14ac:dyDescent="0.25">
      <c r="A179" s="5">
        <v>39146</v>
      </c>
      <c r="B179" s="47">
        <v>0.251</v>
      </c>
      <c r="C179" s="12">
        <v>23.9</v>
      </c>
      <c r="D179" s="4">
        <f t="shared" si="4"/>
        <v>10.502092050209205</v>
      </c>
    </row>
    <row r="180" spans="1:5" x14ac:dyDescent="0.25">
      <c r="A180" s="5">
        <v>39147</v>
      </c>
      <c r="B180" s="52" t="s">
        <v>19</v>
      </c>
      <c r="C180" s="10" t="s">
        <v>19</v>
      </c>
      <c r="D180" s="3" t="s">
        <v>5</v>
      </c>
      <c r="E180" t="s">
        <v>49</v>
      </c>
    </row>
    <row r="181" spans="1:5" x14ac:dyDescent="0.25">
      <c r="A181" s="5">
        <v>39148</v>
      </c>
      <c r="B181" s="52" t="s">
        <v>19</v>
      </c>
      <c r="C181" s="10" t="s">
        <v>48</v>
      </c>
      <c r="D181" s="3" t="s">
        <v>5</v>
      </c>
      <c r="E181" t="s">
        <v>49</v>
      </c>
    </row>
    <row r="182" spans="1:5" x14ac:dyDescent="0.25">
      <c r="A182" s="5">
        <v>39149</v>
      </c>
      <c r="B182" s="52">
        <v>0.17899999999999999</v>
      </c>
      <c r="C182" s="10">
        <v>11.6</v>
      </c>
      <c r="D182" s="3" t="s">
        <v>5</v>
      </c>
      <c r="E182" t="s">
        <v>49</v>
      </c>
    </row>
    <row r="183" spans="1:5" x14ac:dyDescent="0.25">
      <c r="A183" s="5">
        <v>39150</v>
      </c>
      <c r="B183" s="52">
        <v>0.47</v>
      </c>
      <c r="C183" s="10">
        <v>24</v>
      </c>
      <c r="D183" s="4">
        <f t="shared" si="4"/>
        <v>19.583333333333332</v>
      </c>
    </row>
    <row r="184" spans="1:5" x14ac:dyDescent="0.25">
      <c r="A184" s="5">
        <v>39151</v>
      </c>
      <c r="B184" s="47">
        <v>0.41299999999999998</v>
      </c>
      <c r="C184" s="12">
        <v>24</v>
      </c>
      <c r="D184" s="4">
        <f t="shared" si="4"/>
        <v>17.208333333333332</v>
      </c>
      <c r="E184" s="23" t="s">
        <v>18</v>
      </c>
    </row>
    <row r="185" spans="1:5" x14ac:dyDescent="0.25">
      <c r="A185" s="5">
        <v>39152</v>
      </c>
      <c r="B185" s="52" t="s">
        <v>19</v>
      </c>
      <c r="C185" s="10" t="s">
        <v>19</v>
      </c>
      <c r="D185" s="3" t="s">
        <v>5</v>
      </c>
      <c r="E185" s="16" t="s">
        <v>9</v>
      </c>
    </row>
    <row r="186" spans="1:5" x14ac:dyDescent="0.25">
      <c r="A186" s="5">
        <v>39153</v>
      </c>
      <c r="B186" s="52" t="s">
        <v>19</v>
      </c>
      <c r="C186" s="10" t="s">
        <v>19</v>
      </c>
      <c r="D186" s="3" t="s">
        <v>5</v>
      </c>
      <c r="E186" s="16" t="s">
        <v>9</v>
      </c>
    </row>
    <row r="187" spans="1:5" x14ac:dyDescent="0.25">
      <c r="A187" s="5">
        <v>39154</v>
      </c>
      <c r="B187" s="52" t="s">
        <v>19</v>
      </c>
      <c r="C187" s="10" t="s">
        <v>19</v>
      </c>
      <c r="D187" s="3" t="s">
        <v>5</v>
      </c>
      <c r="E187" t="s">
        <v>9</v>
      </c>
    </row>
    <row r="188" spans="1:5" x14ac:dyDescent="0.25">
      <c r="A188" s="5">
        <v>39155</v>
      </c>
      <c r="B188" s="52">
        <v>0.24</v>
      </c>
      <c r="C188" s="10">
        <v>12.7</v>
      </c>
      <c r="D188" s="3" t="s">
        <v>5</v>
      </c>
      <c r="E188" t="s">
        <v>51</v>
      </c>
    </row>
    <row r="189" spans="1:5" x14ac:dyDescent="0.25">
      <c r="A189" s="5">
        <v>39156</v>
      </c>
      <c r="B189" s="52">
        <v>0.14699999999999999</v>
      </c>
      <c r="C189" s="10">
        <v>24</v>
      </c>
      <c r="D189" s="4">
        <f t="shared" si="4"/>
        <v>6.125</v>
      </c>
    </row>
    <row r="190" spans="1:5" x14ac:dyDescent="0.25">
      <c r="A190" s="5">
        <v>39157</v>
      </c>
      <c r="B190" s="47">
        <v>0.26800000000000002</v>
      </c>
      <c r="C190" s="12">
        <v>24</v>
      </c>
      <c r="D190" s="4">
        <f t="shared" si="4"/>
        <v>11.166666666666666</v>
      </c>
    </row>
    <row r="191" spans="1:5" x14ac:dyDescent="0.25">
      <c r="A191" s="5">
        <v>39158</v>
      </c>
      <c r="B191" s="47">
        <v>0.217</v>
      </c>
      <c r="C191" s="12">
        <v>24</v>
      </c>
      <c r="D191" s="4">
        <f t="shared" si="4"/>
        <v>9.0416666666666661</v>
      </c>
    </row>
    <row r="192" spans="1:5" x14ac:dyDescent="0.25">
      <c r="A192" s="5">
        <v>39159</v>
      </c>
      <c r="B192" s="47">
        <v>0.16200000000000001</v>
      </c>
      <c r="C192" s="12">
        <v>24</v>
      </c>
      <c r="D192" s="4">
        <f t="shared" si="4"/>
        <v>6.75</v>
      </c>
    </row>
    <row r="193" spans="1:6" x14ac:dyDescent="0.25">
      <c r="A193" s="5">
        <v>39160</v>
      </c>
      <c r="B193" s="47">
        <v>0.30299999999999999</v>
      </c>
      <c r="C193" s="12">
        <v>24</v>
      </c>
      <c r="D193" s="4">
        <f t="shared" si="4"/>
        <v>12.625</v>
      </c>
    </row>
    <row r="194" spans="1:6" x14ac:dyDescent="0.25">
      <c r="A194" s="5">
        <v>39161</v>
      </c>
      <c r="D194" s="4" t="str">
        <f t="shared" si="4"/>
        <v/>
      </c>
    </row>
    <row r="195" spans="1:6" x14ac:dyDescent="0.25">
      <c r="A195" s="5">
        <v>39162</v>
      </c>
      <c r="D195" s="4" t="str">
        <f t="shared" si="4"/>
        <v/>
      </c>
    </row>
    <row r="196" spans="1:6" x14ac:dyDescent="0.25">
      <c r="A196" s="5">
        <v>39163</v>
      </c>
      <c r="B196" s="47">
        <v>0.27800000000000002</v>
      </c>
      <c r="C196" s="12">
        <v>24</v>
      </c>
      <c r="D196" s="4">
        <f t="shared" si="4"/>
        <v>11.583333333333334</v>
      </c>
    </row>
    <row r="197" spans="1:6" x14ac:dyDescent="0.25">
      <c r="A197" s="5">
        <v>39164</v>
      </c>
      <c r="D197" s="4" t="str">
        <f t="shared" si="4"/>
        <v/>
      </c>
    </row>
    <row r="198" spans="1:6" x14ac:dyDescent="0.25">
      <c r="A198" s="5">
        <v>39165</v>
      </c>
      <c r="D198" s="4" t="str">
        <f t="shared" si="4"/>
        <v/>
      </c>
    </row>
    <row r="199" spans="1:6" x14ac:dyDescent="0.25">
      <c r="A199" s="5">
        <v>39166</v>
      </c>
      <c r="B199" s="47">
        <v>0.313</v>
      </c>
      <c r="C199" s="12">
        <v>24</v>
      </c>
      <c r="D199" s="4">
        <f t="shared" si="4"/>
        <v>13.041666666666666</v>
      </c>
    </row>
    <row r="200" spans="1:6" x14ac:dyDescent="0.25">
      <c r="A200" s="5">
        <v>39167</v>
      </c>
      <c r="D200" s="4" t="str">
        <f t="shared" si="4"/>
        <v/>
      </c>
    </row>
    <row r="201" spans="1:6" x14ac:dyDescent="0.25">
      <c r="A201" s="5">
        <v>39168</v>
      </c>
      <c r="D201" s="4" t="str">
        <f t="shared" si="4"/>
        <v/>
      </c>
    </row>
    <row r="202" spans="1:6" x14ac:dyDescent="0.25">
      <c r="A202" s="5">
        <v>39169</v>
      </c>
      <c r="B202" s="47">
        <v>0.27100000000000002</v>
      </c>
      <c r="C202" s="12">
        <v>24</v>
      </c>
      <c r="D202" s="4">
        <f t="shared" si="4"/>
        <v>11.291666666666666</v>
      </c>
    </row>
    <row r="203" spans="1:6" x14ac:dyDescent="0.25">
      <c r="A203" s="5">
        <v>39170</v>
      </c>
      <c r="D203" s="4" t="str">
        <f t="shared" si="4"/>
        <v/>
      </c>
    </row>
    <row r="204" spans="1:6" x14ac:dyDescent="0.25">
      <c r="A204" s="5">
        <v>39171</v>
      </c>
      <c r="D204" s="4" t="str">
        <f t="shared" si="4"/>
        <v/>
      </c>
    </row>
    <row r="205" spans="1:6" x14ac:dyDescent="0.25">
      <c r="A205" s="5">
        <v>39172</v>
      </c>
      <c r="B205" s="47">
        <v>0.496</v>
      </c>
      <c r="C205" s="12">
        <v>24</v>
      </c>
      <c r="D205" s="4">
        <f t="shared" ref="D205:D267" si="5">IF(B205="","",B205*1000/C205)</f>
        <v>20.666666666666668</v>
      </c>
      <c r="F205" s="11">
        <f>AVERAGE(D118:D205)</f>
        <v>11.34100931397993</v>
      </c>
    </row>
    <row r="206" spans="1:6" x14ac:dyDescent="0.25">
      <c r="A206" s="5">
        <v>39173</v>
      </c>
      <c r="D206" s="4" t="str">
        <f t="shared" si="5"/>
        <v/>
      </c>
    </row>
    <row r="207" spans="1:6" x14ac:dyDescent="0.25">
      <c r="A207" s="5">
        <v>39174</v>
      </c>
      <c r="D207" s="4" t="str">
        <f t="shared" si="5"/>
        <v/>
      </c>
    </row>
    <row r="208" spans="1:6" x14ac:dyDescent="0.25">
      <c r="A208" s="5">
        <v>39175</v>
      </c>
      <c r="B208" s="47">
        <v>0.22500000000000001</v>
      </c>
      <c r="C208" s="12">
        <v>24</v>
      </c>
      <c r="D208" s="4">
        <f t="shared" si="5"/>
        <v>9.375</v>
      </c>
    </row>
    <row r="209" spans="1:4" x14ac:dyDescent="0.25">
      <c r="A209" s="5">
        <v>39176</v>
      </c>
      <c r="B209" s="47">
        <v>0.124</v>
      </c>
      <c r="C209" s="12">
        <v>23.8</v>
      </c>
      <c r="D209" s="4">
        <f t="shared" si="5"/>
        <v>5.2100840336134455</v>
      </c>
    </row>
    <row r="210" spans="1:4" x14ac:dyDescent="0.25">
      <c r="A210" s="5">
        <v>39177</v>
      </c>
      <c r="B210" s="47">
        <v>0.187</v>
      </c>
      <c r="C210" s="12">
        <v>24</v>
      </c>
      <c r="D210" s="4">
        <f t="shared" si="5"/>
        <v>7.791666666666667</v>
      </c>
    </row>
    <row r="211" spans="1:4" x14ac:dyDescent="0.25">
      <c r="A211" s="5">
        <v>39178</v>
      </c>
      <c r="B211" s="47">
        <v>0.20699999999999999</v>
      </c>
      <c r="C211" s="12">
        <v>24</v>
      </c>
      <c r="D211" s="4">
        <f t="shared" si="5"/>
        <v>8.625</v>
      </c>
    </row>
    <row r="212" spans="1:4" x14ac:dyDescent="0.25">
      <c r="A212" s="5">
        <v>39179</v>
      </c>
      <c r="B212" s="47">
        <v>0.13800000000000001</v>
      </c>
      <c r="C212" s="12">
        <v>24</v>
      </c>
      <c r="D212" s="4">
        <f t="shared" si="5"/>
        <v>5.75</v>
      </c>
    </row>
    <row r="213" spans="1:4" x14ac:dyDescent="0.25">
      <c r="A213" s="5">
        <v>39180</v>
      </c>
      <c r="B213" s="47">
        <v>0.182</v>
      </c>
      <c r="C213" s="12">
        <v>24</v>
      </c>
      <c r="D213" s="4">
        <f t="shared" si="5"/>
        <v>7.583333333333333</v>
      </c>
    </row>
    <row r="214" spans="1:4" x14ac:dyDescent="0.25">
      <c r="A214" s="5">
        <v>39181</v>
      </c>
      <c r="B214" s="47">
        <v>0.30499999999999999</v>
      </c>
      <c r="C214" s="12">
        <v>24</v>
      </c>
      <c r="D214" s="4">
        <f t="shared" si="5"/>
        <v>12.708333333333334</v>
      </c>
    </row>
    <row r="215" spans="1:4" x14ac:dyDescent="0.25">
      <c r="A215" s="5">
        <v>39182</v>
      </c>
      <c r="B215" s="47">
        <v>0.33500000000000002</v>
      </c>
      <c r="C215" s="12">
        <v>24</v>
      </c>
      <c r="D215" s="4">
        <f t="shared" si="5"/>
        <v>13.958333333333334</v>
      </c>
    </row>
    <row r="216" spans="1:4" x14ac:dyDescent="0.25">
      <c r="A216" s="5">
        <v>39183</v>
      </c>
      <c r="B216" s="47">
        <v>0.25800000000000001</v>
      </c>
      <c r="C216" s="12">
        <v>24</v>
      </c>
      <c r="D216" s="4">
        <f t="shared" si="5"/>
        <v>10.75</v>
      </c>
    </row>
    <row r="217" spans="1:4" x14ac:dyDescent="0.25">
      <c r="A217" s="5">
        <v>39184</v>
      </c>
      <c r="B217" s="47">
        <v>0.17</v>
      </c>
      <c r="C217" s="12">
        <v>24</v>
      </c>
      <c r="D217" s="4">
        <f t="shared" si="5"/>
        <v>7.083333333333333</v>
      </c>
    </row>
    <row r="218" spans="1:4" x14ac:dyDescent="0.25">
      <c r="A218" s="5">
        <v>39185</v>
      </c>
      <c r="B218" s="47">
        <v>0.22700000000000001</v>
      </c>
      <c r="C218" s="12">
        <v>24</v>
      </c>
      <c r="D218" s="4">
        <f t="shared" si="5"/>
        <v>9.4583333333333339</v>
      </c>
    </row>
    <row r="219" spans="1:4" x14ac:dyDescent="0.25">
      <c r="A219" s="5">
        <v>39186</v>
      </c>
      <c r="B219" s="47">
        <v>0.20499999999999999</v>
      </c>
      <c r="C219" s="12">
        <v>24</v>
      </c>
      <c r="D219" s="4">
        <f t="shared" si="5"/>
        <v>8.5416666666666661</v>
      </c>
    </row>
    <row r="220" spans="1:4" x14ac:dyDescent="0.25">
      <c r="A220" s="5">
        <v>39187</v>
      </c>
      <c r="B220" s="47">
        <v>0.17599999999999999</v>
      </c>
      <c r="C220" s="12">
        <v>24</v>
      </c>
      <c r="D220" s="4">
        <f t="shared" si="5"/>
        <v>7.333333333333333</v>
      </c>
    </row>
    <row r="221" spans="1:4" x14ac:dyDescent="0.25">
      <c r="A221" s="5">
        <v>39188</v>
      </c>
      <c r="B221" s="47">
        <v>0.20899999999999999</v>
      </c>
      <c r="C221" s="12">
        <v>24</v>
      </c>
      <c r="D221" s="4">
        <f t="shared" si="5"/>
        <v>8.7083333333333339</v>
      </c>
    </row>
    <row r="222" spans="1:4" x14ac:dyDescent="0.25">
      <c r="A222" s="5">
        <v>39189</v>
      </c>
      <c r="B222" s="47">
        <v>0.32</v>
      </c>
      <c r="C222" s="12">
        <v>24</v>
      </c>
      <c r="D222" s="4">
        <f t="shared" si="5"/>
        <v>13.333333333333334</v>
      </c>
    </row>
    <row r="223" spans="1:4" x14ac:dyDescent="0.25">
      <c r="A223" s="5">
        <v>39190</v>
      </c>
      <c r="B223" s="47">
        <v>0.309</v>
      </c>
      <c r="C223" s="12">
        <v>24</v>
      </c>
      <c r="D223" s="4">
        <f t="shared" si="5"/>
        <v>12.875</v>
      </c>
    </row>
    <row r="224" spans="1:4" x14ac:dyDescent="0.25">
      <c r="A224" s="5">
        <v>39191</v>
      </c>
      <c r="B224" s="47">
        <v>0.41199999999999998</v>
      </c>
      <c r="C224" s="12">
        <v>23.6</v>
      </c>
      <c r="D224" s="4">
        <f t="shared" si="5"/>
        <v>17.457627118644066</v>
      </c>
    </row>
    <row r="225" spans="1:5" x14ac:dyDescent="0.25">
      <c r="A225" s="5">
        <v>39192</v>
      </c>
      <c r="B225" s="47">
        <v>0.36399999999999999</v>
      </c>
      <c r="C225" s="12">
        <v>24</v>
      </c>
      <c r="D225" s="4">
        <f t="shared" si="5"/>
        <v>15.166666666666666</v>
      </c>
    </row>
    <row r="226" spans="1:5" x14ac:dyDescent="0.25">
      <c r="A226" s="5">
        <v>39193</v>
      </c>
      <c r="B226" s="47">
        <v>0.372</v>
      </c>
      <c r="C226" s="12">
        <v>24</v>
      </c>
      <c r="D226" s="4">
        <f t="shared" si="5"/>
        <v>15.5</v>
      </c>
    </row>
    <row r="227" spans="1:5" x14ac:dyDescent="0.25">
      <c r="A227" s="5">
        <v>39194</v>
      </c>
      <c r="B227" s="47">
        <v>0.48699999999999999</v>
      </c>
      <c r="C227" s="12">
        <v>24</v>
      </c>
      <c r="D227" s="4">
        <f t="shared" si="5"/>
        <v>20.291666666666668</v>
      </c>
    </row>
    <row r="228" spans="1:5" x14ac:dyDescent="0.25">
      <c r="A228" s="5">
        <v>39195</v>
      </c>
      <c r="B228" s="47">
        <v>0.47299999999999998</v>
      </c>
      <c r="C228" s="12">
        <v>24</v>
      </c>
      <c r="D228" s="4">
        <f t="shared" si="5"/>
        <v>19.708333333333332</v>
      </c>
    </row>
    <row r="229" spans="1:5" x14ac:dyDescent="0.25">
      <c r="A229" s="5">
        <v>39196</v>
      </c>
      <c r="B229" s="47">
        <v>0.35399999999999998</v>
      </c>
      <c r="C229" s="12">
        <v>24</v>
      </c>
      <c r="D229" s="4">
        <f t="shared" si="5"/>
        <v>14.75</v>
      </c>
    </row>
    <row r="230" spans="1:5" x14ac:dyDescent="0.25">
      <c r="A230" s="5">
        <v>39197</v>
      </c>
      <c r="B230" s="47">
        <v>0.24299999999999999</v>
      </c>
      <c r="C230" s="12" t="s">
        <v>42</v>
      </c>
      <c r="D230" s="3" t="s">
        <v>5</v>
      </c>
    </row>
    <row r="231" spans="1:5" x14ac:dyDescent="0.25">
      <c r="A231" s="5">
        <v>39198</v>
      </c>
      <c r="B231" s="47">
        <v>0.158</v>
      </c>
      <c r="C231" s="12">
        <v>24</v>
      </c>
      <c r="D231" s="4">
        <f t="shared" si="5"/>
        <v>6.583333333333333</v>
      </c>
    </row>
    <row r="232" spans="1:5" x14ac:dyDescent="0.25">
      <c r="A232" s="5">
        <v>39199</v>
      </c>
      <c r="B232" s="47">
        <v>0.184</v>
      </c>
      <c r="C232" s="12">
        <v>24</v>
      </c>
      <c r="D232" s="4">
        <f t="shared" si="5"/>
        <v>7.666666666666667</v>
      </c>
      <c r="E232" s="11"/>
    </row>
    <row r="233" spans="1:5" x14ac:dyDescent="0.25">
      <c r="A233" s="5">
        <v>39200</v>
      </c>
      <c r="B233" s="47">
        <v>0.19700000000000001</v>
      </c>
      <c r="C233" s="12">
        <v>24</v>
      </c>
      <c r="D233" s="4">
        <f t="shared" si="5"/>
        <v>8.2083333333333339</v>
      </c>
    </row>
    <row r="234" spans="1:5" x14ac:dyDescent="0.25">
      <c r="A234" s="5">
        <v>39201</v>
      </c>
      <c r="B234" s="47">
        <v>0.184</v>
      </c>
      <c r="C234" s="12">
        <v>24</v>
      </c>
      <c r="D234" s="4">
        <f t="shared" si="5"/>
        <v>7.666666666666667</v>
      </c>
    </row>
    <row r="235" spans="1:5" x14ac:dyDescent="0.25">
      <c r="A235" s="5">
        <v>39202</v>
      </c>
      <c r="B235" s="47">
        <v>0.26600000000000001</v>
      </c>
      <c r="C235" s="12">
        <v>24</v>
      </c>
      <c r="D235" s="4">
        <f t="shared" si="5"/>
        <v>11.083333333333334</v>
      </c>
    </row>
    <row r="236" spans="1:5" x14ac:dyDescent="0.25">
      <c r="A236" s="5">
        <v>39203</v>
      </c>
      <c r="B236" s="47">
        <v>0.375</v>
      </c>
      <c r="C236" s="12">
        <v>23.4</v>
      </c>
      <c r="D236" s="18">
        <f t="shared" si="5"/>
        <v>16.025641025641026</v>
      </c>
      <c r="E236" s="23" t="s">
        <v>18</v>
      </c>
    </row>
    <row r="237" spans="1:5" x14ac:dyDescent="0.25">
      <c r="A237" s="5">
        <v>39204</v>
      </c>
      <c r="B237" s="47">
        <v>0.372</v>
      </c>
      <c r="C237" s="12">
        <v>24</v>
      </c>
      <c r="D237" s="18">
        <f t="shared" si="5"/>
        <v>15.5</v>
      </c>
      <c r="E237" s="23" t="s">
        <v>18</v>
      </c>
    </row>
    <row r="238" spans="1:5" x14ac:dyDescent="0.25">
      <c r="A238" s="5">
        <v>39205</v>
      </c>
      <c r="B238" s="47">
        <v>0.50800000000000001</v>
      </c>
      <c r="C238" s="12">
        <v>24</v>
      </c>
      <c r="D238" s="18">
        <f t="shared" si="5"/>
        <v>21.166666666666668</v>
      </c>
      <c r="E238" s="23" t="s">
        <v>18</v>
      </c>
    </row>
    <row r="239" spans="1:5" x14ac:dyDescent="0.25">
      <c r="A239" s="5">
        <v>39206</v>
      </c>
      <c r="B239" s="47">
        <v>0.48199999999999998</v>
      </c>
      <c r="C239" s="12">
        <v>24</v>
      </c>
      <c r="D239" s="4">
        <f t="shared" si="5"/>
        <v>20.083333333333332</v>
      </c>
    </row>
    <row r="240" spans="1:5" x14ac:dyDescent="0.25">
      <c r="A240" s="5">
        <v>39207</v>
      </c>
      <c r="B240" s="47">
        <v>0.317</v>
      </c>
      <c r="C240" s="12">
        <v>24</v>
      </c>
      <c r="D240" s="4">
        <f t="shared" si="5"/>
        <v>13.208333333333334</v>
      </c>
    </row>
    <row r="241" spans="1:5" x14ac:dyDescent="0.25">
      <c r="A241" s="5">
        <v>39208</v>
      </c>
      <c r="B241" s="47">
        <v>0.30499999999999999</v>
      </c>
      <c r="C241" s="12">
        <v>24</v>
      </c>
      <c r="D241" s="4">
        <f t="shared" si="5"/>
        <v>12.708333333333334</v>
      </c>
    </row>
    <row r="242" spans="1:5" x14ac:dyDescent="0.25">
      <c r="A242" s="5">
        <v>39209</v>
      </c>
      <c r="B242" s="47">
        <v>0.39100000000000001</v>
      </c>
      <c r="C242" s="12">
        <v>24</v>
      </c>
      <c r="D242" s="4">
        <f t="shared" si="5"/>
        <v>16.291666666666668</v>
      </c>
    </row>
    <row r="243" spans="1:5" x14ac:dyDescent="0.25">
      <c r="A243" s="5">
        <v>39210</v>
      </c>
      <c r="B243" s="47">
        <v>0.57899999999999996</v>
      </c>
      <c r="C243" s="12">
        <v>24</v>
      </c>
      <c r="D243" s="4">
        <f t="shared" si="5"/>
        <v>24.125</v>
      </c>
    </row>
    <row r="244" spans="1:5" x14ac:dyDescent="0.25">
      <c r="A244" s="5">
        <v>39211</v>
      </c>
      <c r="B244" s="47">
        <v>0.56299999999999994</v>
      </c>
      <c r="C244" s="12">
        <v>24</v>
      </c>
      <c r="D244" s="4">
        <f t="shared" si="5"/>
        <v>23.458333333333332</v>
      </c>
    </row>
    <row r="245" spans="1:5" x14ac:dyDescent="0.25">
      <c r="A245" s="5">
        <v>39212</v>
      </c>
      <c r="B245" s="47">
        <v>0.39400000000000002</v>
      </c>
      <c r="C245" s="12">
        <v>24</v>
      </c>
      <c r="D245" s="4">
        <f t="shared" si="5"/>
        <v>16.416666666666668</v>
      </c>
    </row>
    <row r="246" spans="1:5" x14ac:dyDescent="0.25">
      <c r="A246" s="5">
        <v>39213</v>
      </c>
      <c r="B246" s="47">
        <v>0.38500000000000001</v>
      </c>
      <c r="C246" s="12">
        <v>24</v>
      </c>
      <c r="D246" s="4">
        <f t="shared" si="5"/>
        <v>16.041666666666668</v>
      </c>
    </row>
    <row r="247" spans="1:5" x14ac:dyDescent="0.25">
      <c r="A247" s="5">
        <v>39214</v>
      </c>
      <c r="B247" s="47">
        <v>0.33600000000000002</v>
      </c>
      <c r="C247" s="12">
        <v>24</v>
      </c>
      <c r="D247" s="4">
        <f t="shared" si="5"/>
        <v>14</v>
      </c>
    </row>
    <row r="248" spans="1:5" x14ac:dyDescent="0.25">
      <c r="A248" s="5">
        <v>39215</v>
      </c>
      <c r="B248" s="47">
        <v>0.21099999999999999</v>
      </c>
      <c r="C248" s="12">
        <v>24</v>
      </c>
      <c r="D248" s="4">
        <f t="shared" si="5"/>
        <v>8.7916666666666661</v>
      </c>
    </row>
    <row r="249" spans="1:5" x14ac:dyDescent="0.25">
      <c r="A249" s="5">
        <v>39216</v>
      </c>
      <c r="B249" s="47">
        <v>0.32600000000000001</v>
      </c>
      <c r="C249" s="12">
        <v>24</v>
      </c>
      <c r="D249" s="4">
        <f t="shared" si="5"/>
        <v>13.583333333333334</v>
      </c>
    </row>
    <row r="250" spans="1:5" x14ac:dyDescent="0.25">
      <c r="A250" s="5">
        <v>39217</v>
      </c>
      <c r="B250" s="47">
        <v>0.626</v>
      </c>
      <c r="C250" s="12">
        <v>24</v>
      </c>
      <c r="D250" s="4">
        <f t="shared" si="5"/>
        <v>26.083333333333332</v>
      </c>
    </row>
    <row r="251" spans="1:5" x14ac:dyDescent="0.25">
      <c r="A251" s="5">
        <v>39218</v>
      </c>
      <c r="D251" s="3" t="s">
        <v>5</v>
      </c>
      <c r="E251" t="s">
        <v>9</v>
      </c>
    </row>
    <row r="252" spans="1:5" x14ac:dyDescent="0.25">
      <c r="A252" s="5">
        <v>39219</v>
      </c>
      <c r="B252" s="47">
        <v>0.14699999999999999</v>
      </c>
      <c r="C252" s="12">
        <v>24</v>
      </c>
      <c r="D252" s="4">
        <f t="shared" si="5"/>
        <v>6.125</v>
      </c>
      <c r="E252" t="s">
        <v>9</v>
      </c>
    </row>
    <row r="253" spans="1:5" x14ac:dyDescent="0.25">
      <c r="A253" s="5">
        <v>39220</v>
      </c>
      <c r="B253" s="47">
        <v>0.154</v>
      </c>
      <c r="C253" s="12">
        <v>24</v>
      </c>
      <c r="D253" s="4">
        <f t="shared" si="5"/>
        <v>6.416666666666667</v>
      </c>
    </row>
    <row r="254" spans="1:5" x14ac:dyDescent="0.25">
      <c r="A254" s="5">
        <v>39221</v>
      </c>
      <c r="B254" s="47">
        <v>0.27100000000000002</v>
      </c>
      <c r="C254" s="12">
        <v>24</v>
      </c>
      <c r="D254" s="4">
        <f t="shared" si="5"/>
        <v>11.291666666666666</v>
      </c>
    </row>
    <row r="255" spans="1:5" x14ac:dyDescent="0.25">
      <c r="A255" s="5">
        <v>39222</v>
      </c>
      <c r="B255" s="47">
        <v>0.29499999999999998</v>
      </c>
      <c r="C255" s="12">
        <v>24</v>
      </c>
      <c r="D255" s="4">
        <f t="shared" si="5"/>
        <v>12.291666666666666</v>
      </c>
    </row>
    <row r="256" spans="1:5" x14ac:dyDescent="0.25">
      <c r="A256" s="5">
        <v>39223</v>
      </c>
      <c r="D256" s="3" t="s">
        <v>5</v>
      </c>
      <c r="E256" t="s">
        <v>53</v>
      </c>
    </row>
    <row r="257" spans="1:5" x14ac:dyDescent="0.25">
      <c r="A257" s="5">
        <v>39224</v>
      </c>
      <c r="B257" s="47">
        <v>0.52600000000000002</v>
      </c>
      <c r="C257" s="12">
        <v>24</v>
      </c>
      <c r="D257" s="4">
        <f t="shared" si="5"/>
        <v>21.916666666666668</v>
      </c>
    </row>
    <row r="258" spans="1:5" x14ac:dyDescent="0.25">
      <c r="A258" s="5">
        <v>39225</v>
      </c>
      <c r="B258" s="47">
        <v>0.68300000000000005</v>
      </c>
      <c r="C258" s="12">
        <v>24</v>
      </c>
      <c r="D258" s="4">
        <f t="shared" si="5"/>
        <v>28.458333333333332</v>
      </c>
    </row>
    <row r="259" spans="1:5" x14ac:dyDescent="0.25">
      <c r="A259" s="5">
        <v>39226</v>
      </c>
      <c r="B259" s="47">
        <v>0.60199999999999998</v>
      </c>
      <c r="C259" s="12">
        <v>24</v>
      </c>
      <c r="D259" s="4">
        <f t="shared" si="5"/>
        <v>25.083333333333332</v>
      </c>
    </row>
    <row r="260" spans="1:5" x14ac:dyDescent="0.25">
      <c r="A260" s="5">
        <v>39227</v>
      </c>
      <c r="B260" s="47">
        <v>0.624</v>
      </c>
      <c r="C260" s="12">
        <v>24</v>
      </c>
      <c r="D260" s="4">
        <f t="shared" si="5"/>
        <v>26</v>
      </c>
    </row>
    <row r="261" spans="1:5" x14ac:dyDescent="0.25">
      <c r="A261" s="5">
        <v>39228</v>
      </c>
      <c r="B261" s="47">
        <v>0.998</v>
      </c>
      <c r="C261" s="12">
        <v>24</v>
      </c>
      <c r="D261" s="4">
        <f t="shared" si="5"/>
        <v>41.583333333333336</v>
      </c>
    </row>
    <row r="262" spans="1:5" x14ac:dyDescent="0.25">
      <c r="A262" s="5">
        <v>39229</v>
      </c>
      <c r="B262" s="47">
        <v>0.73399999999999999</v>
      </c>
      <c r="C262" s="12">
        <v>24</v>
      </c>
      <c r="D262" s="4">
        <f t="shared" si="5"/>
        <v>30.583333333333332</v>
      </c>
    </row>
    <row r="263" spans="1:5" x14ac:dyDescent="0.25">
      <c r="A263" s="5">
        <v>39230</v>
      </c>
      <c r="B263" s="47">
        <v>0.82299999999999995</v>
      </c>
      <c r="C263" s="12">
        <v>24</v>
      </c>
      <c r="D263" s="4">
        <f t="shared" si="5"/>
        <v>34.291666666666664</v>
      </c>
    </row>
    <row r="264" spans="1:5" x14ac:dyDescent="0.25">
      <c r="A264" s="5">
        <v>39231</v>
      </c>
      <c r="B264" s="47">
        <v>0.95</v>
      </c>
      <c r="C264" s="12">
        <v>24</v>
      </c>
      <c r="D264" s="4">
        <f t="shared" si="5"/>
        <v>39.583333333333336</v>
      </c>
    </row>
    <row r="265" spans="1:5" x14ac:dyDescent="0.25">
      <c r="A265" s="5">
        <v>39232</v>
      </c>
      <c r="B265" s="47">
        <v>0.76500000000000001</v>
      </c>
      <c r="C265" s="12">
        <v>24</v>
      </c>
      <c r="D265" s="4">
        <f t="shared" si="5"/>
        <v>31.875</v>
      </c>
    </row>
    <row r="266" spans="1:5" x14ac:dyDescent="0.25">
      <c r="A266" s="5">
        <v>39233</v>
      </c>
      <c r="B266" s="47">
        <v>0.53800000000000003</v>
      </c>
      <c r="C266" s="12">
        <v>10.4</v>
      </c>
      <c r="D266" s="3" t="s">
        <v>5</v>
      </c>
      <c r="E266" t="s">
        <v>55</v>
      </c>
    </row>
    <row r="267" spans="1:5" x14ac:dyDescent="0.25">
      <c r="A267" s="5">
        <v>39234</v>
      </c>
      <c r="B267" s="47">
        <v>0.51800000000000002</v>
      </c>
      <c r="C267" s="12">
        <v>24</v>
      </c>
      <c r="D267" s="4">
        <f t="shared" si="5"/>
        <v>21.583333333333332</v>
      </c>
    </row>
    <row r="268" spans="1:5" x14ac:dyDescent="0.25">
      <c r="A268" s="5">
        <v>39235</v>
      </c>
      <c r="D268" s="3" t="s">
        <v>5</v>
      </c>
      <c r="E268" t="s">
        <v>51</v>
      </c>
    </row>
    <row r="269" spans="1:5" x14ac:dyDescent="0.25">
      <c r="A269" s="5">
        <v>39236</v>
      </c>
      <c r="D269" s="3" t="s">
        <v>5</v>
      </c>
      <c r="E269" t="s">
        <v>51</v>
      </c>
    </row>
    <row r="270" spans="1:5" x14ac:dyDescent="0.25">
      <c r="A270" s="5">
        <v>39237</v>
      </c>
      <c r="D270" s="3" t="s">
        <v>5</v>
      </c>
      <c r="E270" t="s">
        <v>51</v>
      </c>
    </row>
    <row r="271" spans="1:5" x14ac:dyDescent="0.25">
      <c r="A271" s="5">
        <v>39238</v>
      </c>
      <c r="D271" s="3" t="s">
        <v>5</v>
      </c>
      <c r="E271" t="s">
        <v>51</v>
      </c>
    </row>
    <row r="272" spans="1:5" x14ac:dyDescent="0.25">
      <c r="A272" s="5">
        <v>39239</v>
      </c>
      <c r="D272" s="3" t="s">
        <v>5</v>
      </c>
      <c r="E272" t="s">
        <v>51</v>
      </c>
    </row>
    <row r="273" spans="1:4" x14ac:dyDescent="0.25">
      <c r="A273" s="5">
        <v>39240</v>
      </c>
      <c r="B273" s="47">
        <v>0.32600000000000001</v>
      </c>
      <c r="C273" s="12">
        <v>24</v>
      </c>
      <c r="D273" s="4">
        <f t="shared" ref="D273:D332" si="6">IF(B273="","",B273*1000/C273)</f>
        <v>13.583333333333334</v>
      </c>
    </row>
    <row r="274" spans="1:4" x14ac:dyDescent="0.25">
      <c r="A274" s="5">
        <v>39241</v>
      </c>
      <c r="B274" s="47">
        <v>0.28399999999999997</v>
      </c>
      <c r="C274" s="12">
        <v>24</v>
      </c>
      <c r="D274" s="4">
        <f t="shared" si="6"/>
        <v>11.833333333333334</v>
      </c>
    </row>
    <row r="275" spans="1:4" x14ac:dyDescent="0.25">
      <c r="A275" s="5">
        <v>39242</v>
      </c>
      <c r="B275" s="47">
        <v>0.20200000000000001</v>
      </c>
      <c r="C275" s="12">
        <v>24</v>
      </c>
      <c r="D275" s="4">
        <f t="shared" si="6"/>
        <v>8.4166666666666661</v>
      </c>
    </row>
    <row r="276" spans="1:4" x14ac:dyDescent="0.25">
      <c r="A276" s="5">
        <v>39243</v>
      </c>
      <c r="B276" s="47">
        <v>0.29699999999999999</v>
      </c>
      <c r="C276" s="12">
        <v>24</v>
      </c>
      <c r="D276" s="4">
        <f t="shared" si="6"/>
        <v>12.375</v>
      </c>
    </row>
    <row r="277" spans="1:4" x14ac:dyDescent="0.25">
      <c r="A277" s="5">
        <v>39244</v>
      </c>
      <c r="B277" s="47">
        <v>0.45200000000000001</v>
      </c>
      <c r="C277" s="12">
        <v>24</v>
      </c>
      <c r="D277" s="4">
        <f t="shared" si="6"/>
        <v>18.833333333333332</v>
      </c>
    </row>
    <row r="278" spans="1:4" x14ac:dyDescent="0.25">
      <c r="A278" s="5">
        <v>39245</v>
      </c>
      <c r="B278" s="47">
        <v>0.4</v>
      </c>
      <c r="C278" s="12">
        <v>23.8</v>
      </c>
      <c r="D278" s="4">
        <f t="shared" si="6"/>
        <v>16.806722689075631</v>
      </c>
    </row>
    <row r="279" spans="1:4" x14ac:dyDescent="0.25">
      <c r="A279" s="5">
        <v>39246</v>
      </c>
      <c r="B279" s="47">
        <v>0.56799999999999995</v>
      </c>
      <c r="C279" s="12">
        <v>24</v>
      </c>
      <c r="D279" s="4">
        <f t="shared" si="6"/>
        <v>23.666666666666668</v>
      </c>
    </row>
    <row r="280" spans="1:4" x14ac:dyDescent="0.25">
      <c r="A280" s="5">
        <v>39247</v>
      </c>
      <c r="B280" s="47">
        <v>0.56399999999999995</v>
      </c>
      <c r="C280" s="12">
        <v>24</v>
      </c>
      <c r="D280" s="4">
        <f t="shared" si="6"/>
        <v>23.5</v>
      </c>
    </row>
    <row r="281" spans="1:4" x14ac:dyDescent="0.25">
      <c r="A281" s="5">
        <v>39248</v>
      </c>
      <c r="B281" s="47">
        <v>0.45100000000000001</v>
      </c>
      <c r="C281" s="12">
        <v>24</v>
      </c>
      <c r="D281" s="4">
        <f t="shared" si="6"/>
        <v>18.791666666666668</v>
      </c>
    </row>
    <row r="282" spans="1:4" x14ac:dyDescent="0.25">
      <c r="A282" s="5">
        <v>39249</v>
      </c>
      <c r="B282" s="47">
        <v>0.55500000000000005</v>
      </c>
      <c r="C282" s="12">
        <v>24</v>
      </c>
      <c r="D282" s="4">
        <f t="shared" si="6"/>
        <v>23.125</v>
      </c>
    </row>
    <row r="283" spans="1:4" x14ac:dyDescent="0.25">
      <c r="A283" s="5">
        <v>39250</v>
      </c>
      <c r="B283" s="47">
        <v>0.745</v>
      </c>
      <c r="C283" s="12">
        <v>24</v>
      </c>
      <c r="D283" s="4">
        <f t="shared" si="6"/>
        <v>31.041666666666668</v>
      </c>
    </row>
    <row r="284" spans="1:4" x14ac:dyDescent="0.25">
      <c r="A284" s="5">
        <v>39251</v>
      </c>
      <c r="B284" s="47">
        <v>0.59699999999999998</v>
      </c>
      <c r="C284" s="12">
        <v>24</v>
      </c>
      <c r="D284" s="4">
        <f t="shared" si="6"/>
        <v>24.875</v>
      </c>
    </row>
    <row r="285" spans="1:4" x14ac:dyDescent="0.25">
      <c r="A285" s="5">
        <v>39252</v>
      </c>
      <c r="B285" s="47">
        <v>0.224</v>
      </c>
      <c r="C285" s="12">
        <v>24</v>
      </c>
      <c r="D285" s="4">
        <f t="shared" si="6"/>
        <v>9.3333333333333339</v>
      </c>
    </row>
    <row r="286" spans="1:4" x14ac:dyDescent="0.25">
      <c r="A286" s="5">
        <v>39253</v>
      </c>
      <c r="B286" s="47">
        <v>0.23</v>
      </c>
      <c r="C286" s="12">
        <v>24</v>
      </c>
      <c r="D286" s="4">
        <f t="shared" si="6"/>
        <v>9.5833333333333339</v>
      </c>
    </row>
    <row r="287" spans="1:4" x14ac:dyDescent="0.25">
      <c r="A287" s="5">
        <v>39254</v>
      </c>
      <c r="B287" s="47">
        <v>0.42699999999999999</v>
      </c>
      <c r="C287" s="12">
        <v>24</v>
      </c>
      <c r="D287" s="4">
        <f t="shared" si="6"/>
        <v>17.791666666666668</v>
      </c>
    </row>
    <row r="288" spans="1:4" x14ac:dyDescent="0.25">
      <c r="A288" s="5">
        <v>39255</v>
      </c>
      <c r="B288" s="47">
        <v>0.25900000000000001</v>
      </c>
      <c r="C288" s="12">
        <v>24</v>
      </c>
      <c r="D288" s="4">
        <f t="shared" si="6"/>
        <v>10.791666666666666</v>
      </c>
    </row>
    <row r="289" spans="1:6" x14ac:dyDescent="0.25">
      <c r="A289" s="5">
        <v>39256</v>
      </c>
      <c r="B289" s="47">
        <v>0.53500000000000003</v>
      </c>
      <c r="C289" s="12">
        <v>24</v>
      </c>
      <c r="D289" s="4">
        <f t="shared" si="6"/>
        <v>22.291666666666668</v>
      </c>
    </row>
    <row r="290" spans="1:6" x14ac:dyDescent="0.25">
      <c r="A290" s="5">
        <v>39257</v>
      </c>
      <c r="B290" s="47">
        <v>0.377</v>
      </c>
      <c r="C290" s="12">
        <v>24</v>
      </c>
      <c r="D290" s="4">
        <f t="shared" si="6"/>
        <v>15.708333333333334</v>
      </c>
    </row>
    <row r="291" spans="1:6" x14ac:dyDescent="0.25">
      <c r="A291" s="5">
        <v>39258</v>
      </c>
      <c r="B291" s="52" t="s">
        <v>19</v>
      </c>
      <c r="D291" s="3" t="s">
        <v>5</v>
      </c>
      <c r="E291" t="s">
        <v>52</v>
      </c>
    </row>
    <row r="292" spans="1:6" x14ac:dyDescent="0.25">
      <c r="A292" s="5">
        <v>39259</v>
      </c>
      <c r="B292" s="47">
        <v>0.439</v>
      </c>
      <c r="C292" s="12">
        <v>24</v>
      </c>
      <c r="D292" s="4">
        <f t="shared" si="6"/>
        <v>18.291666666666668</v>
      </c>
    </row>
    <row r="293" spans="1:6" x14ac:dyDescent="0.25">
      <c r="A293" s="5">
        <v>39260</v>
      </c>
      <c r="B293" s="47">
        <v>0.436</v>
      </c>
      <c r="C293" s="12">
        <v>23.8</v>
      </c>
      <c r="D293" s="18">
        <f t="shared" si="6"/>
        <v>18.319327731092436</v>
      </c>
      <c r="E293" s="23" t="s">
        <v>18</v>
      </c>
    </row>
    <row r="294" spans="1:6" x14ac:dyDescent="0.25">
      <c r="A294" s="5">
        <v>39261</v>
      </c>
      <c r="B294" s="47">
        <v>0.433</v>
      </c>
      <c r="C294" s="12">
        <v>24</v>
      </c>
      <c r="D294" s="18">
        <f t="shared" si="6"/>
        <v>18.041666666666668</v>
      </c>
      <c r="E294" s="23" t="s">
        <v>18</v>
      </c>
    </row>
    <row r="295" spans="1:6" x14ac:dyDescent="0.25">
      <c r="A295" s="5">
        <v>39262</v>
      </c>
      <c r="B295" s="47">
        <v>0.36599999999999999</v>
      </c>
      <c r="C295" s="12">
        <v>24</v>
      </c>
      <c r="D295" s="4">
        <f t="shared" si="6"/>
        <v>15.25</v>
      </c>
    </row>
    <row r="296" spans="1:6" x14ac:dyDescent="0.25">
      <c r="A296" s="5">
        <v>39263</v>
      </c>
      <c r="B296" s="47">
        <v>0.49</v>
      </c>
      <c r="C296" s="12">
        <v>24</v>
      </c>
      <c r="D296" s="4">
        <f t="shared" si="6"/>
        <v>20.416666666666668</v>
      </c>
      <c r="F296" s="11">
        <f>AVERAGE(D206:D296)</f>
        <v>16.334211847232918</v>
      </c>
    </row>
    <row r="297" spans="1:6" x14ac:dyDescent="0.25">
      <c r="A297" s="5">
        <v>39264</v>
      </c>
      <c r="B297" s="47">
        <v>0.375</v>
      </c>
      <c r="C297" s="12">
        <v>24</v>
      </c>
      <c r="D297" s="4">
        <f t="shared" si="6"/>
        <v>15.625</v>
      </c>
    </row>
    <row r="298" spans="1:6" x14ac:dyDescent="0.25">
      <c r="A298" s="5">
        <v>39265</v>
      </c>
      <c r="B298" s="47">
        <v>0.20799999999999999</v>
      </c>
      <c r="C298" s="12">
        <v>24</v>
      </c>
      <c r="D298" s="4">
        <f t="shared" si="6"/>
        <v>8.6666666666666661</v>
      </c>
    </row>
    <row r="299" spans="1:6" x14ac:dyDescent="0.25">
      <c r="A299" s="5">
        <v>39266</v>
      </c>
      <c r="B299" s="47">
        <v>0.53800000000000003</v>
      </c>
      <c r="C299" s="12">
        <v>24</v>
      </c>
      <c r="D299" s="4">
        <f t="shared" si="6"/>
        <v>22.416666666666668</v>
      </c>
    </row>
    <row r="300" spans="1:6" x14ac:dyDescent="0.25">
      <c r="A300" s="5">
        <v>39267</v>
      </c>
      <c r="B300" s="47">
        <v>0.56499999999999995</v>
      </c>
      <c r="C300" s="12">
        <v>24</v>
      </c>
      <c r="D300" s="4">
        <f t="shared" si="6"/>
        <v>23.541666666666668</v>
      </c>
    </row>
    <row r="301" spans="1:6" x14ac:dyDescent="0.25">
      <c r="A301" s="5">
        <v>39268</v>
      </c>
      <c r="B301" s="47">
        <v>0.254</v>
      </c>
      <c r="C301" s="12">
        <v>24</v>
      </c>
      <c r="D301" s="4">
        <f t="shared" si="6"/>
        <v>10.583333333333334</v>
      </c>
    </row>
    <row r="302" spans="1:6" x14ac:dyDescent="0.25">
      <c r="A302" s="5">
        <v>39269</v>
      </c>
      <c r="B302" s="47">
        <v>0.30499999999999999</v>
      </c>
      <c r="C302" s="12">
        <v>24</v>
      </c>
      <c r="D302" s="4">
        <f t="shared" si="6"/>
        <v>12.708333333333334</v>
      </c>
    </row>
    <row r="303" spans="1:6" x14ac:dyDescent="0.25">
      <c r="A303" s="5">
        <v>39270</v>
      </c>
      <c r="B303" s="47">
        <v>0.45600000000000002</v>
      </c>
      <c r="C303" s="12">
        <v>24</v>
      </c>
      <c r="D303" s="4">
        <f t="shared" si="6"/>
        <v>19</v>
      </c>
    </row>
    <row r="304" spans="1:6" x14ac:dyDescent="0.25">
      <c r="A304" s="5">
        <v>39271</v>
      </c>
      <c r="B304" s="47">
        <v>0.56699999999999995</v>
      </c>
      <c r="C304" s="12">
        <v>24</v>
      </c>
      <c r="D304" s="4">
        <f t="shared" si="6"/>
        <v>23.625</v>
      </c>
    </row>
    <row r="305" spans="1:5" x14ac:dyDescent="0.25">
      <c r="A305" s="5">
        <v>39272</v>
      </c>
      <c r="B305" s="52">
        <v>0.67800000000000005</v>
      </c>
      <c r="C305" s="12">
        <v>24</v>
      </c>
      <c r="D305" s="4">
        <f t="shared" si="6"/>
        <v>28.25</v>
      </c>
      <c r="E305" t="s">
        <v>57</v>
      </c>
    </row>
    <row r="306" spans="1:5" x14ac:dyDescent="0.25">
      <c r="A306" s="5">
        <v>39273</v>
      </c>
      <c r="B306" s="47">
        <v>0.307</v>
      </c>
      <c r="C306" s="12">
        <v>24</v>
      </c>
      <c r="D306" s="4">
        <f t="shared" si="6"/>
        <v>12.791666666666666</v>
      </c>
    </row>
    <row r="307" spans="1:5" x14ac:dyDescent="0.25">
      <c r="A307" s="5">
        <v>39274</v>
      </c>
      <c r="B307" s="47">
        <v>0.15</v>
      </c>
      <c r="C307" s="12">
        <v>24</v>
      </c>
      <c r="D307" s="4">
        <f t="shared" si="6"/>
        <v>6.25</v>
      </c>
    </row>
    <row r="308" spans="1:5" x14ac:dyDescent="0.25">
      <c r="A308" s="5">
        <v>39275</v>
      </c>
      <c r="B308" s="47">
        <v>0.17</v>
      </c>
      <c r="C308" s="12">
        <v>23.8</v>
      </c>
      <c r="D308" s="4">
        <f t="shared" si="6"/>
        <v>7.1428571428571423</v>
      </c>
    </row>
    <row r="309" spans="1:5" x14ac:dyDescent="0.25">
      <c r="A309" s="5">
        <v>39276</v>
      </c>
      <c r="B309" s="47">
        <v>0.312</v>
      </c>
      <c r="C309" s="12">
        <v>24</v>
      </c>
      <c r="D309" s="4">
        <f t="shared" si="6"/>
        <v>13</v>
      </c>
    </row>
    <row r="310" spans="1:5" x14ac:dyDescent="0.25">
      <c r="A310" s="5">
        <v>39277</v>
      </c>
      <c r="B310" s="47">
        <v>0.35399999999999998</v>
      </c>
      <c r="C310" s="12">
        <v>24</v>
      </c>
      <c r="D310" s="4">
        <f t="shared" si="6"/>
        <v>14.75</v>
      </c>
    </row>
    <row r="311" spans="1:5" x14ac:dyDescent="0.25">
      <c r="A311" s="5">
        <v>39278</v>
      </c>
      <c r="B311" s="47">
        <v>0.31</v>
      </c>
      <c r="C311" s="12">
        <v>24</v>
      </c>
      <c r="D311" s="4">
        <f t="shared" si="6"/>
        <v>12.916666666666666</v>
      </c>
    </row>
    <row r="312" spans="1:5" x14ac:dyDescent="0.25">
      <c r="A312" s="5">
        <v>39279</v>
      </c>
      <c r="B312" s="47">
        <v>0.38600000000000001</v>
      </c>
      <c r="C312" s="12">
        <v>24</v>
      </c>
      <c r="D312" s="4">
        <f t="shared" si="6"/>
        <v>16.083333333333332</v>
      </c>
    </row>
    <row r="313" spans="1:5" x14ac:dyDescent="0.25">
      <c r="A313" s="5">
        <v>39280</v>
      </c>
      <c r="B313" s="47">
        <v>0.32500000000000001</v>
      </c>
      <c r="C313" s="12">
        <v>24</v>
      </c>
      <c r="D313" s="4">
        <f t="shared" si="6"/>
        <v>13.541666666666666</v>
      </c>
    </row>
    <row r="314" spans="1:5" x14ac:dyDescent="0.25">
      <c r="A314" s="5">
        <v>39281</v>
      </c>
      <c r="B314" s="47">
        <v>0.36799999999999999</v>
      </c>
      <c r="C314" s="12">
        <v>24</v>
      </c>
      <c r="D314" s="4">
        <f t="shared" si="6"/>
        <v>15.333333333333334</v>
      </c>
    </row>
    <row r="315" spans="1:5" x14ac:dyDescent="0.25">
      <c r="A315" s="5">
        <v>39282</v>
      </c>
      <c r="B315" s="47">
        <v>0.35199999999999998</v>
      </c>
      <c r="C315" s="12">
        <v>24</v>
      </c>
      <c r="D315" s="4">
        <f t="shared" si="6"/>
        <v>14.666666666666666</v>
      </c>
    </row>
    <row r="316" spans="1:5" x14ac:dyDescent="0.25">
      <c r="A316" s="5">
        <v>39283</v>
      </c>
      <c r="B316" s="47">
        <v>0.20499999999999999</v>
      </c>
      <c r="C316" s="12">
        <v>24</v>
      </c>
      <c r="D316" s="4">
        <f t="shared" si="6"/>
        <v>8.5416666666666661</v>
      </c>
    </row>
    <row r="317" spans="1:5" x14ac:dyDescent="0.25">
      <c r="A317" s="5">
        <v>39284</v>
      </c>
      <c r="B317" s="47">
        <v>0.22800000000000001</v>
      </c>
      <c r="C317" s="12">
        <v>24</v>
      </c>
      <c r="D317" s="4">
        <f t="shared" si="6"/>
        <v>9.5</v>
      </c>
    </row>
    <row r="318" spans="1:5" x14ac:dyDescent="0.25">
      <c r="A318" s="5">
        <v>39285</v>
      </c>
      <c r="B318" s="47">
        <v>0.33500000000000002</v>
      </c>
      <c r="C318" s="12">
        <v>24</v>
      </c>
      <c r="D318" s="4">
        <f t="shared" si="6"/>
        <v>13.958333333333334</v>
      </c>
    </row>
    <row r="319" spans="1:5" x14ac:dyDescent="0.25">
      <c r="A319" s="5">
        <v>39286</v>
      </c>
      <c r="B319" s="47">
        <v>0.435</v>
      </c>
      <c r="C319" s="12">
        <v>24</v>
      </c>
      <c r="D319" s="4">
        <f t="shared" si="6"/>
        <v>18.125</v>
      </c>
    </row>
    <row r="320" spans="1:5" x14ac:dyDescent="0.25">
      <c r="A320" s="5">
        <v>39287</v>
      </c>
      <c r="B320" s="47">
        <v>0.69899999999999995</v>
      </c>
      <c r="C320" s="12">
        <v>23.7</v>
      </c>
      <c r="D320" s="4">
        <f t="shared" si="6"/>
        <v>29.49367088607595</v>
      </c>
    </row>
    <row r="321" spans="1:5" x14ac:dyDescent="0.25">
      <c r="A321" s="5">
        <v>39288</v>
      </c>
      <c r="B321" s="47">
        <v>0.89800000000000002</v>
      </c>
      <c r="C321" s="12">
        <v>24</v>
      </c>
      <c r="D321" s="4">
        <f t="shared" si="6"/>
        <v>37.416666666666664</v>
      </c>
    </row>
    <row r="322" spans="1:5" x14ac:dyDescent="0.25">
      <c r="A322" s="5">
        <v>39289</v>
      </c>
      <c r="B322" s="47">
        <v>0.96199999999999997</v>
      </c>
      <c r="C322" s="12">
        <v>24</v>
      </c>
      <c r="D322" s="4">
        <f t="shared" si="6"/>
        <v>40.083333333333336</v>
      </c>
    </row>
    <row r="323" spans="1:5" x14ac:dyDescent="0.25">
      <c r="A323" s="5">
        <v>39290</v>
      </c>
      <c r="B323" s="47">
        <v>0.69399999999999995</v>
      </c>
      <c r="C323" s="12">
        <v>24</v>
      </c>
      <c r="D323" s="4">
        <f t="shared" si="6"/>
        <v>28.916666666666668</v>
      </c>
    </row>
    <row r="324" spans="1:5" x14ac:dyDescent="0.25">
      <c r="A324" s="5">
        <v>39291</v>
      </c>
      <c r="B324" s="47">
        <v>0.29299999999999998</v>
      </c>
      <c r="C324" s="12">
        <v>24</v>
      </c>
      <c r="D324" s="4">
        <f t="shared" si="6"/>
        <v>12.208333333333334</v>
      </c>
    </row>
    <row r="325" spans="1:5" x14ac:dyDescent="0.25">
      <c r="A325" s="5">
        <v>39292</v>
      </c>
      <c r="B325" s="47">
        <v>0.46100000000000002</v>
      </c>
      <c r="C325" s="12">
        <v>24</v>
      </c>
      <c r="D325" s="4">
        <f t="shared" si="6"/>
        <v>19.208333333333332</v>
      </c>
    </row>
    <row r="326" spans="1:5" x14ac:dyDescent="0.25">
      <c r="A326" s="5">
        <v>39293</v>
      </c>
      <c r="B326" s="47">
        <v>0.48899999999999999</v>
      </c>
      <c r="C326" s="12">
        <v>24</v>
      </c>
      <c r="D326" s="4">
        <f t="shared" si="6"/>
        <v>20.375</v>
      </c>
    </row>
    <row r="327" spans="1:5" x14ac:dyDescent="0.25">
      <c r="A327" s="5">
        <v>39294</v>
      </c>
      <c r="B327" s="52" t="s">
        <v>19</v>
      </c>
      <c r="D327" s="3" t="s">
        <v>5</v>
      </c>
      <c r="E327" t="s">
        <v>9</v>
      </c>
    </row>
    <row r="328" spans="1:5" x14ac:dyDescent="0.25">
      <c r="A328" s="5">
        <v>39295</v>
      </c>
      <c r="B328" s="52" t="s">
        <v>19</v>
      </c>
      <c r="D328" s="3" t="s">
        <v>5</v>
      </c>
      <c r="E328" t="s">
        <v>9</v>
      </c>
    </row>
    <row r="329" spans="1:5" x14ac:dyDescent="0.25">
      <c r="A329" s="5">
        <v>39296</v>
      </c>
      <c r="B329" s="47">
        <v>0.52300000000000002</v>
      </c>
      <c r="C329" s="12">
        <v>11.1</v>
      </c>
      <c r="D329" s="3" t="s">
        <v>5</v>
      </c>
      <c r="E329" t="s">
        <v>54</v>
      </c>
    </row>
    <row r="330" spans="1:5" x14ac:dyDescent="0.25">
      <c r="A330" s="5">
        <v>39297</v>
      </c>
      <c r="B330" s="47">
        <v>1.1200000000000001</v>
      </c>
      <c r="C330" s="12">
        <v>24</v>
      </c>
      <c r="D330" s="4">
        <f t="shared" si="6"/>
        <v>46.666666666666664</v>
      </c>
    </row>
    <row r="331" spans="1:5" x14ac:dyDescent="0.25">
      <c r="A331" s="5">
        <v>39298</v>
      </c>
      <c r="B331" s="47">
        <v>0.95099999999999996</v>
      </c>
      <c r="C331" s="12">
        <v>24</v>
      </c>
      <c r="D331" s="4">
        <f t="shared" si="6"/>
        <v>39.625</v>
      </c>
    </row>
    <row r="332" spans="1:5" x14ac:dyDescent="0.25">
      <c r="A332" s="5">
        <v>39299</v>
      </c>
      <c r="B332" s="47">
        <v>0.55400000000000005</v>
      </c>
      <c r="C332" s="12">
        <v>24</v>
      </c>
      <c r="D332" s="4">
        <f t="shared" si="6"/>
        <v>23.083333333333332</v>
      </c>
    </row>
    <row r="333" spans="1:5" x14ac:dyDescent="0.25">
      <c r="A333" s="5">
        <v>39300</v>
      </c>
      <c r="B333" s="47">
        <v>0.57399999999999995</v>
      </c>
      <c r="C333" s="12">
        <v>24</v>
      </c>
      <c r="D333" s="4">
        <f t="shared" ref="D333:D396" si="7">IF(B333="","",B333*1000/C333)</f>
        <v>23.916666666666668</v>
      </c>
    </row>
    <row r="334" spans="1:5" x14ac:dyDescent="0.25">
      <c r="A334" s="5">
        <v>39301</v>
      </c>
      <c r="B334" s="47">
        <v>0.46700000000000003</v>
      </c>
      <c r="C334" s="12">
        <v>24</v>
      </c>
      <c r="D334" s="4">
        <f t="shared" si="7"/>
        <v>19.458333333333332</v>
      </c>
    </row>
    <row r="335" spans="1:5" x14ac:dyDescent="0.25">
      <c r="A335" s="5">
        <v>39302</v>
      </c>
      <c r="B335" s="47">
        <v>0.46600000000000003</v>
      </c>
      <c r="C335" s="12">
        <v>23.8</v>
      </c>
      <c r="D335" s="4">
        <f t="shared" si="7"/>
        <v>19.579831932773107</v>
      </c>
    </row>
    <row r="336" spans="1:5" x14ac:dyDescent="0.25">
      <c r="A336" s="5">
        <v>39303</v>
      </c>
      <c r="B336" s="47">
        <v>0.39100000000000001</v>
      </c>
      <c r="C336" s="12">
        <v>24</v>
      </c>
      <c r="D336" s="4">
        <f t="shared" si="7"/>
        <v>16.291666666666668</v>
      </c>
    </row>
    <row r="337" spans="1:4" x14ac:dyDescent="0.25">
      <c r="A337" s="5">
        <v>39304</v>
      </c>
      <c r="B337" s="47">
        <v>0.3</v>
      </c>
      <c r="C337" s="12">
        <v>24</v>
      </c>
      <c r="D337" s="4">
        <f t="shared" si="7"/>
        <v>12.5</v>
      </c>
    </row>
    <row r="338" spans="1:4" x14ac:dyDescent="0.25">
      <c r="A338" s="5">
        <v>39305</v>
      </c>
      <c r="B338" s="47">
        <v>0.41799999999999998</v>
      </c>
      <c r="C338" s="12">
        <v>24</v>
      </c>
      <c r="D338" s="4">
        <f t="shared" si="7"/>
        <v>17.416666666666668</v>
      </c>
    </row>
    <row r="339" spans="1:4" x14ac:dyDescent="0.25">
      <c r="A339" s="5">
        <v>39306</v>
      </c>
      <c r="B339" s="47">
        <v>0.55400000000000005</v>
      </c>
      <c r="C339" s="12">
        <v>24</v>
      </c>
      <c r="D339" s="4">
        <f t="shared" si="7"/>
        <v>23.083333333333332</v>
      </c>
    </row>
    <row r="340" spans="1:4" x14ac:dyDescent="0.25">
      <c r="A340" s="5">
        <v>39307</v>
      </c>
      <c r="B340" s="47">
        <v>0.54200000000000004</v>
      </c>
      <c r="C340" s="12">
        <v>24</v>
      </c>
      <c r="D340" s="4">
        <f t="shared" si="7"/>
        <v>22.583333333333332</v>
      </c>
    </row>
    <row r="341" spans="1:4" x14ac:dyDescent="0.25">
      <c r="A341" s="5">
        <v>39308</v>
      </c>
      <c r="B341" s="47">
        <v>0.33600000000000002</v>
      </c>
      <c r="C341" s="12">
        <v>23.7</v>
      </c>
      <c r="D341" s="4">
        <f t="shared" si="7"/>
        <v>14.177215189873419</v>
      </c>
    </row>
    <row r="342" spans="1:4" x14ac:dyDescent="0.25">
      <c r="A342" s="5">
        <v>39309</v>
      </c>
      <c r="B342" s="47">
        <v>0.60199999999999998</v>
      </c>
      <c r="C342" s="12">
        <v>24</v>
      </c>
      <c r="D342" s="4">
        <f t="shared" si="7"/>
        <v>25.083333333333332</v>
      </c>
    </row>
    <row r="343" spans="1:4" x14ac:dyDescent="0.25">
      <c r="A343" s="5">
        <v>39310</v>
      </c>
      <c r="B343" s="47">
        <v>0.55000000000000004</v>
      </c>
      <c r="C343" s="12">
        <v>24</v>
      </c>
      <c r="D343" s="4">
        <f t="shared" si="7"/>
        <v>22.916666666666668</v>
      </c>
    </row>
    <row r="344" spans="1:4" x14ac:dyDescent="0.25">
      <c r="A344" s="5">
        <v>39311</v>
      </c>
      <c r="B344" s="47">
        <v>0.44</v>
      </c>
      <c r="C344" s="12">
        <v>24</v>
      </c>
      <c r="D344" s="4">
        <f t="shared" si="7"/>
        <v>18.333333333333332</v>
      </c>
    </row>
    <row r="345" spans="1:4" x14ac:dyDescent="0.25">
      <c r="A345" s="5">
        <v>39312</v>
      </c>
      <c r="B345" s="47">
        <v>0.245</v>
      </c>
      <c r="C345" s="12">
        <v>24</v>
      </c>
      <c r="D345" s="4">
        <f t="shared" si="7"/>
        <v>10.208333333333334</v>
      </c>
    </row>
    <row r="346" spans="1:4" x14ac:dyDescent="0.25">
      <c r="A346" s="5">
        <v>39313</v>
      </c>
      <c r="B346" s="47">
        <v>0.434</v>
      </c>
      <c r="C346" s="12">
        <v>24</v>
      </c>
      <c r="D346" s="4">
        <f t="shared" si="7"/>
        <v>18.083333333333332</v>
      </c>
    </row>
    <row r="347" spans="1:4" x14ac:dyDescent="0.25">
      <c r="A347" s="5">
        <v>39314</v>
      </c>
      <c r="B347" s="47">
        <v>0.42599999999999999</v>
      </c>
      <c r="C347" s="12">
        <v>24</v>
      </c>
      <c r="D347" s="4">
        <f t="shared" si="7"/>
        <v>17.75</v>
      </c>
    </row>
    <row r="348" spans="1:4" x14ac:dyDescent="0.25">
      <c r="A348" s="5">
        <v>39315</v>
      </c>
      <c r="B348" s="47">
        <v>0.39600000000000002</v>
      </c>
      <c r="C348" s="12">
        <v>24</v>
      </c>
      <c r="D348" s="4">
        <f t="shared" si="7"/>
        <v>16.5</v>
      </c>
    </row>
    <row r="349" spans="1:4" x14ac:dyDescent="0.25">
      <c r="A349" s="5">
        <v>39316</v>
      </c>
      <c r="B349" s="47">
        <v>0.371</v>
      </c>
      <c r="C349" s="12">
        <v>24</v>
      </c>
      <c r="D349" s="4">
        <f t="shared" si="7"/>
        <v>15.458333333333334</v>
      </c>
    </row>
    <row r="350" spans="1:4" x14ac:dyDescent="0.25">
      <c r="A350" s="5">
        <v>39317</v>
      </c>
      <c r="B350" s="47">
        <v>0.4</v>
      </c>
      <c r="C350" s="12">
        <v>23.8</v>
      </c>
      <c r="D350" s="4">
        <f t="shared" si="7"/>
        <v>16.806722689075631</v>
      </c>
    </row>
    <row r="351" spans="1:4" x14ac:dyDescent="0.25">
      <c r="A351" s="5">
        <v>39318</v>
      </c>
      <c r="B351" s="47">
        <v>0.36699999999999999</v>
      </c>
      <c r="C351" s="12">
        <v>24</v>
      </c>
      <c r="D351" s="4">
        <f t="shared" si="7"/>
        <v>15.291666666666666</v>
      </c>
    </row>
    <row r="352" spans="1:4" x14ac:dyDescent="0.25">
      <c r="A352" s="5">
        <v>39319</v>
      </c>
      <c r="B352" s="47">
        <v>0.17</v>
      </c>
      <c r="C352" s="12">
        <v>24</v>
      </c>
      <c r="D352" s="4">
        <f t="shared" si="7"/>
        <v>7.083333333333333</v>
      </c>
    </row>
    <row r="353" spans="1:4" x14ac:dyDescent="0.25">
      <c r="A353" s="5">
        <v>39320</v>
      </c>
      <c r="B353" s="47">
        <v>0.20499999999999999</v>
      </c>
      <c r="C353" s="12">
        <v>24</v>
      </c>
      <c r="D353" s="4">
        <f t="shared" si="7"/>
        <v>8.5416666666666661</v>
      </c>
    </row>
    <row r="354" spans="1:4" x14ac:dyDescent="0.25">
      <c r="A354" s="5">
        <v>39321</v>
      </c>
      <c r="B354" s="47">
        <v>0.40899999999999997</v>
      </c>
      <c r="C354" s="12">
        <v>24</v>
      </c>
      <c r="D354" s="4">
        <f t="shared" si="7"/>
        <v>17.041666666666668</v>
      </c>
    </row>
    <row r="355" spans="1:4" x14ac:dyDescent="0.25">
      <c r="A355" s="5">
        <v>39322</v>
      </c>
      <c r="B355" s="47">
        <v>0.70199999999999996</v>
      </c>
      <c r="C355" s="12">
        <v>24</v>
      </c>
      <c r="D355" s="4">
        <f t="shared" si="7"/>
        <v>29.25</v>
      </c>
    </row>
    <row r="356" spans="1:4" x14ac:dyDescent="0.25">
      <c r="A356" s="5">
        <v>39323</v>
      </c>
      <c r="B356" s="47">
        <v>0.59899999999999998</v>
      </c>
      <c r="C356" s="12">
        <v>24</v>
      </c>
      <c r="D356" s="4">
        <f t="shared" si="7"/>
        <v>24.958333333333332</v>
      </c>
    </row>
    <row r="357" spans="1:4" x14ac:dyDescent="0.25">
      <c r="A357" s="5">
        <v>39324</v>
      </c>
      <c r="B357" s="47">
        <v>0.33800000000000002</v>
      </c>
      <c r="C357" s="12">
        <v>24</v>
      </c>
      <c r="D357" s="4">
        <f t="shared" si="7"/>
        <v>14.083333333333334</v>
      </c>
    </row>
    <row r="358" spans="1:4" x14ac:dyDescent="0.25">
      <c r="A358" s="5">
        <v>39325</v>
      </c>
      <c r="B358" s="47">
        <v>0.16200000000000001</v>
      </c>
      <c r="C358" s="12">
        <v>24</v>
      </c>
      <c r="D358" s="4">
        <f t="shared" si="7"/>
        <v>6.75</v>
      </c>
    </row>
    <row r="359" spans="1:4" x14ac:dyDescent="0.25">
      <c r="A359" s="5">
        <v>39326</v>
      </c>
      <c r="B359" s="47">
        <v>0.27900000000000003</v>
      </c>
      <c r="C359" s="12">
        <v>24</v>
      </c>
      <c r="D359" s="4">
        <f t="shared" si="7"/>
        <v>11.625</v>
      </c>
    </row>
    <row r="360" spans="1:4" x14ac:dyDescent="0.25">
      <c r="A360" s="5">
        <v>39327</v>
      </c>
      <c r="B360" s="47">
        <v>0.60699999999999998</v>
      </c>
      <c r="C360" s="12">
        <v>24</v>
      </c>
      <c r="D360" s="4">
        <f t="shared" si="7"/>
        <v>25.291666666666668</v>
      </c>
    </row>
    <row r="361" spans="1:4" x14ac:dyDescent="0.25">
      <c r="A361" s="5">
        <v>39328</v>
      </c>
      <c r="B361" s="47">
        <v>0.71</v>
      </c>
      <c r="C361" s="12">
        <v>24</v>
      </c>
      <c r="D361" s="4">
        <f t="shared" si="7"/>
        <v>29.583333333333332</v>
      </c>
    </row>
    <row r="362" spans="1:4" x14ac:dyDescent="0.25">
      <c r="A362" s="5">
        <v>39329</v>
      </c>
      <c r="B362" s="47">
        <v>0.69799999999999995</v>
      </c>
      <c r="C362" s="12">
        <v>23.4</v>
      </c>
      <c r="D362" s="4">
        <f t="shared" si="7"/>
        <v>29.82905982905983</v>
      </c>
    </row>
    <row r="363" spans="1:4" x14ac:dyDescent="0.25">
      <c r="A363" s="5">
        <v>39330</v>
      </c>
      <c r="B363" s="47">
        <v>0.91500000000000004</v>
      </c>
      <c r="C363" s="12">
        <v>24</v>
      </c>
      <c r="D363" s="4">
        <f t="shared" si="7"/>
        <v>38.125</v>
      </c>
    </row>
    <row r="364" spans="1:4" x14ac:dyDescent="0.25">
      <c r="A364" s="5">
        <v>39331</v>
      </c>
      <c r="B364" s="47">
        <v>0.85899999999999999</v>
      </c>
      <c r="C364" s="12">
        <v>24</v>
      </c>
      <c r="D364" s="4">
        <f t="shared" si="7"/>
        <v>35.791666666666664</v>
      </c>
    </row>
    <row r="365" spans="1:4" x14ac:dyDescent="0.25">
      <c r="A365" s="5">
        <v>39332</v>
      </c>
      <c r="B365" s="47">
        <v>0.504</v>
      </c>
      <c r="C365" s="12">
        <v>24</v>
      </c>
      <c r="D365" s="4">
        <f t="shared" si="7"/>
        <v>21</v>
      </c>
    </row>
    <row r="366" spans="1:4" x14ac:dyDescent="0.25">
      <c r="A366" s="5">
        <v>39333</v>
      </c>
      <c r="B366" s="47">
        <v>0.28399999999999997</v>
      </c>
      <c r="C366" s="12">
        <v>24</v>
      </c>
      <c r="D366" s="4">
        <f t="shared" si="7"/>
        <v>11.833333333333334</v>
      </c>
    </row>
    <row r="367" spans="1:4" x14ac:dyDescent="0.25">
      <c r="A367" s="5">
        <v>39334</v>
      </c>
      <c r="B367" s="47">
        <v>0.307</v>
      </c>
      <c r="C367" s="12">
        <v>24</v>
      </c>
      <c r="D367" s="4">
        <f t="shared" si="7"/>
        <v>12.791666666666666</v>
      </c>
    </row>
    <row r="368" spans="1:4" x14ac:dyDescent="0.25">
      <c r="A368" s="5">
        <v>39335</v>
      </c>
      <c r="B368" s="47">
        <v>0.40699999999999997</v>
      </c>
      <c r="C368" s="12">
        <v>24</v>
      </c>
      <c r="D368" s="4">
        <f t="shared" si="7"/>
        <v>16.958333333333332</v>
      </c>
    </row>
    <row r="369" spans="1:5" x14ac:dyDescent="0.25">
      <c r="A369" s="5">
        <v>39336</v>
      </c>
      <c r="B369" s="47">
        <v>0.22</v>
      </c>
      <c r="C369" s="12">
        <v>24</v>
      </c>
      <c r="D369" s="4">
        <f t="shared" si="7"/>
        <v>9.1666666666666661</v>
      </c>
    </row>
    <row r="370" spans="1:5" x14ac:dyDescent="0.25">
      <c r="A370" s="5">
        <v>39337</v>
      </c>
      <c r="B370" s="47">
        <v>0.192</v>
      </c>
      <c r="C370" s="12">
        <v>24</v>
      </c>
      <c r="D370" s="4">
        <f t="shared" si="7"/>
        <v>8</v>
      </c>
    </row>
    <row r="371" spans="1:5" x14ac:dyDescent="0.25">
      <c r="A371" s="5">
        <v>39338</v>
      </c>
      <c r="B371" s="47">
        <v>0.312</v>
      </c>
      <c r="C371" s="12">
        <v>24</v>
      </c>
      <c r="D371" s="18">
        <f t="shared" si="7"/>
        <v>13</v>
      </c>
      <c r="E371" s="23" t="s">
        <v>18</v>
      </c>
    </row>
    <row r="372" spans="1:5" x14ac:dyDescent="0.25">
      <c r="A372" s="5">
        <v>39339</v>
      </c>
      <c r="B372" s="47">
        <v>0.28799999999999998</v>
      </c>
      <c r="C372" s="12">
        <v>24</v>
      </c>
      <c r="D372" s="4">
        <f t="shared" si="7"/>
        <v>12</v>
      </c>
    </row>
    <row r="373" spans="1:5" x14ac:dyDescent="0.25">
      <c r="A373" s="5">
        <v>39340</v>
      </c>
      <c r="B373" s="47">
        <v>0.128</v>
      </c>
      <c r="C373" s="12">
        <v>24</v>
      </c>
      <c r="D373" s="4">
        <f t="shared" si="7"/>
        <v>5.333333333333333</v>
      </c>
    </row>
    <row r="374" spans="1:5" x14ac:dyDescent="0.25">
      <c r="A374" s="5">
        <v>39341</v>
      </c>
      <c r="B374" s="47">
        <v>0.18099999999999999</v>
      </c>
      <c r="C374" s="12">
        <v>24</v>
      </c>
      <c r="D374" s="4">
        <f t="shared" si="7"/>
        <v>7.541666666666667</v>
      </c>
    </row>
    <row r="375" spans="1:5" x14ac:dyDescent="0.25">
      <c r="A375" s="5">
        <v>39342</v>
      </c>
      <c r="B375" s="47">
        <v>0.26200000000000001</v>
      </c>
      <c r="C375" s="12">
        <v>24</v>
      </c>
      <c r="D375" s="4">
        <f t="shared" si="7"/>
        <v>10.916666666666666</v>
      </c>
    </row>
    <row r="376" spans="1:5" x14ac:dyDescent="0.25">
      <c r="A376" s="5">
        <v>39343</v>
      </c>
      <c r="B376" s="47">
        <v>0.55900000000000005</v>
      </c>
      <c r="C376" s="12">
        <v>24</v>
      </c>
      <c r="D376" s="4">
        <f t="shared" si="7"/>
        <v>23.291666666666668</v>
      </c>
    </row>
    <row r="377" spans="1:5" x14ac:dyDescent="0.25">
      <c r="A377" s="5">
        <v>39344</v>
      </c>
      <c r="B377" s="47">
        <v>0.61599999999999999</v>
      </c>
      <c r="C377" s="12">
        <v>23.7</v>
      </c>
      <c r="D377" s="4">
        <f t="shared" si="7"/>
        <v>25.991561181434601</v>
      </c>
    </row>
    <row r="378" spans="1:5" x14ac:dyDescent="0.25">
      <c r="A378" s="5">
        <v>39345</v>
      </c>
      <c r="B378" s="52" t="s">
        <v>19</v>
      </c>
      <c r="C378" s="10" t="s">
        <v>19</v>
      </c>
      <c r="D378" s="3" t="s">
        <v>5</v>
      </c>
      <c r="E378" t="s">
        <v>8</v>
      </c>
    </row>
    <row r="379" spans="1:5" x14ac:dyDescent="0.25">
      <c r="A379" s="5">
        <v>39346</v>
      </c>
      <c r="B379" s="52" t="s">
        <v>19</v>
      </c>
      <c r="C379" s="10" t="s">
        <v>19</v>
      </c>
      <c r="D379" s="3" t="s">
        <v>5</v>
      </c>
      <c r="E379" t="s">
        <v>8</v>
      </c>
    </row>
    <row r="380" spans="1:5" x14ac:dyDescent="0.25">
      <c r="A380" s="5">
        <v>39347</v>
      </c>
      <c r="B380" s="52" t="s">
        <v>19</v>
      </c>
      <c r="C380" s="10" t="s">
        <v>19</v>
      </c>
      <c r="D380" s="3" t="s">
        <v>5</v>
      </c>
      <c r="E380" t="s">
        <v>8</v>
      </c>
    </row>
    <row r="381" spans="1:5" x14ac:dyDescent="0.25">
      <c r="A381" s="5">
        <v>39348</v>
      </c>
      <c r="B381" s="52" t="s">
        <v>19</v>
      </c>
      <c r="C381" s="10" t="s">
        <v>19</v>
      </c>
      <c r="D381" s="3" t="s">
        <v>5</v>
      </c>
      <c r="E381" t="s">
        <v>8</v>
      </c>
    </row>
    <row r="382" spans="1:5" x14ac:dyDescent="0.25">
      <c r="A382" s="5">
        <v>39349</v>
      </c>
      <c r="B382" s="52" t="s">
        <v>19</v>
      </c>
      <c r="C382" s="10" t="s">
        <v>19</v>
      </c>
      <c r="D382" s="3" t="s">
        <v>5</v>
      </c>
      <c r="E382" t="s">
        <v>8</v>
      </c>
    </row>
    <row r="383" spans="1:5" x14ac:dyDescent="0.25">
      <c r="A383" s="5">
        <v>39350</v>
      </c>
      <c r="B383" s="52" t="s">
        <v>19</v>
      </c>
      <c r="C383" s="10" t="s">
        <v>19</v>
      </c>
      <c r="D383" s="3" t="s">
        <v>5</v>
      </c>
      <c r="E383" t="s">
        <v>8</v>
      </c>
    </row>
    <row r="384" spans="1:5" x14ac:dyDescent="0.25">
      <c r="A384" s="5">
        <v>39351</v>
      </c>
      <c r="B384" s="47">
        <v>0.24</v>
      </c>
      <c r="C384" s="12">
        <v>24</v>
      </c>
      <c r="D384" s="4">
        <f t="shared" si="7"/>
        <v>10</v>
      </c>
    </row>
    <row r="385" spans="1:6" x14ac:dyDescent="0.25">
      <c r="A385" s="5">
        <v>39352</v>
      </c>
      <c r="B385" s="47">
        <v>0.32800000000000001</v>
      </c>
      <c r="C385" s="12">
        <v>24</v>
      </c>
      <c r="D385" s="4">
        <f t="shared" si="7"/>
        <v>13.666666666666666</v>
      </c>
    </row>
    <row r="386" spans="1:6" x14ac:dyDescent="0.25">
      <c r="A386" s="5">
        <v>39353</v>
      </c>
      <c r="B386" s="47">
        <v>0.27100000000000002</v>
      </c>
      <c r="C386" s="12">
        <v>24</v>
      </c>
      <c r="D386" s="4">
        <f t="shared" si="7"/>
        <v>11.291666666666666</v>
      </c>
    </row>
    <row r="387" spans="1:6" x14ac:dyDescent="0.25">
      <c r="A387" s="5">
        <v>39354</v>
      </c>
      <c r="B387" s="47">
        <v>0.20599999999999999</v>
      </c>
      <c r="C387" s="12">
        <v>24</v>
      </c>
      <c r="D387" s="4">
        <f t="shared" si="7"/>
        <v>8.5833333333333339</v>
      </c>
    </row>
    <row r="388" spans="1:6" x14ac:dyDescent="0.25">
      <c r="A388" s="5">
        <v>39355</v>
      </c>
      <c r="B388" s="47">
        <v>0.308</v>
      </c>
      <c r="C388" s="12">
        <v>24</v>
      </c>
      <c r="D388" s="4">
        <f t="shared" si="7"/>
        <v>12.833333333333334</v>
      </c>
      <c r="F388" s="11"/>
    </row>
    <row r="389" spans="1:6" x14ac:dyDescent="0.25">
      <c r="A389" s="5">
        <v>39356</v>
      </c>
      <c r="B389" s="47">
        <v>0.36399999999999999</v>
      </c>
      <c r="C389" s="12">
        <v>24</v>
      </c>
      <c r="D389" s="4">
        <f t="shared" si="7"/>
        <v>15.166666666666666</v>
      </c>
    </row>
    <row r="390" spans="1:6" x14ac:dyDescent="0.25">
      <c r="A390" s="5">
        <v>39357</v>
      </c>
      <c r="B390" s="47">
        <v>0.432</v>
      </c>
      <c r="C390" s="12">
        <v>24</v>
      </c>
      <c r="D390" s="4">
        <f t="shared" si="7"/>
        <v>18</v>
      </c>
    </row>
    <row r="391" spans="1:6" x14ac:dyDescent="0.25">
      <c r="A391" s="5">
        <v>39358</v>
      </c>
      <c r="B391" s="52" t="s">
        <v>19</v>
      </c>
      <c r="C391" s="10" t="s">
        <v>19</v>
      </c>
      <c r="D391" s="3" t="s">
        <v>5</v>
      </c>
      <c r="E391" t="s">
        <v>39</v>
      </c>
    </row>
    <row r="392" spans="1:6" x14ac:dyDescent="0.25">
      <c r="A392" s="5">
        <v>39359</v>
      </c>
      <c r="B392" s="52" t="s">
        <v>19</v>
      </c>
      <c r="C392" s="10" t="s">
        <v>19</v>
      </c>
      <c r="D392" s="3" t="s">
        <v>5</v>
      </c>
      <c r="E392" t="s">
        <v>39</v>
      </c>
    </row>
    <row r="393" spans="1:6" x14ac:dyDescent="0.25">
      <c r="A393" s="5">
        <v>39360</v>
      </c>
      <c r="B393" s="47">
        <v>0.22</v>
      </c>
      <c r="C393" s="12">
        <v>24</v>
      </c>
      <c r="D393" s="4">
        <f t="shared" si="7"/>
        <v>9.1666666666666661</v>
      </c>
    </row>
    <row r="394" spans="1:6" x14ac:dyDescent="0.25">
      <c r="A394" s="5">
        <v>39361</v>
      </c>
      <c r="B394" s="47">
        <v>0.26</v>
      </c>
      <c r="C394" s="12">
        <v>24</v>
      </c>
      <c r="D394" s="4">
        <f t="shared" si="7"/>
        <v>10.833333333333334</v>
      </c>
    </row>
    <row r="395" spans="1:6" x14ac:dyDescent="0.25">
      <c r="A395" s="5">
        <v>39362</v>
      </c>
      <c r="B395" s="47">
        <v>0.39200000000000002</v>
      </c>
      <c r="C395" s="12">
        <v>24</v>
      </c>
      <c r="D395" s="4">
        <f t="shared" si="7"/>
        <v>16.333333333333332</v>
      </c>
    </row>
    <row r="396" spans="1:6" x14ac:dyDescent="0.25">
      <c r="A396" s="5">
        <v>39363</v>
      </c>
      <c r="B396" s="47">
        <v>0.53400000000000003</v>
      </c>
      <c r="C396" s="12">
        <v>24</v>
      </c>
      <c r="D396" s="4">
        <f t="shared" si="7"/>
        <v>22.25</v>
      </c>
    </row>
    <row r="397" spans="1:6" x14ac:dyDescent="0.25">
      <c r="A397" s="5">
        <v>39364</v>
      </c>
      <c r="B397" s="47">
        <v>0.124</v>
      </c>
      <c r="C397" s="12">
        <v>24</v>
      </c>
      <c r="D397" s="4">
        <f t="shared" ref="D397:D460" si="8">IF(B397="","",B397*1000/C397)</f>
        <v>5.166666666666667</v>
      </c>
    </row>
    <row r="398" spans="1:6" x14ac:dyDescent="0.25">
      <c r="A398" s="5">
        <v>39365</v>
      </c>
      <c r="B398" s="47">
        <v>9.7000000000000003E-2</v>
      </c>
      <c r="C398" s="12">
        <v>24</v>
      </c>
      <c r="D398" s="4">
        <f t="shared" si="8"/>
        <v>4.041666666666667</v>
      </c>
    </row>
    <row r="399" spans="1:6" x14ac:dyDescent="0.25">
      <c r="A399" s="5">
        <v>39366</v>
      </c>
      <c r="B399" s="47">
        <v>0.104</v>
      </c>
      <c r="C399" s="12">
        <v>24</v>
      </c>
      <c r="D399" s="4">
        <f t="shared" si="8"/>
        <v>4.333333333333333</v>
      </c>
    </row>
    <row r="400" spans="1:6" x14ac:dyDescent="0.25">
      <c r="A400" s="5">
        <v>39367</v>
      </c>
      <c r="B400" s="47">
        <v>0.16400000000000001</v>
      </c>
      <c r="C400" s="12">
        <v>24</v>
      </c>
      <c r="D400" s="4">
        <f t="shared" si="8"/>
        <v>6.833333333333333</v>
      </c>
    </row>
    <row r="401" spans="1:4" x14ac:dyDescent="0.25">
      <c r="A401" s="5">
        <v>39368</v>
      </c>
      <c r="B401" s="47">
        <v>0.214</v>
      </c>
      <c r="C401" s="12">
        <v>24</v>
      </c>
      <c r="D401" s="4">
        <f t="shared" si="8"/>
        <v>8.9166666666666661</v>
      </c>
    </row>
    <row r="402" spans="1:4" x14ac:dyDescent="0.25">
      <c r="A402" s="5">
        <v>39369</v>
      </c>
      <c r="B402" s="47">
        <v>0.218</v>
      </c>
      <c r="C402" s="12">
        <v>24</v>
      </c>
      <c r="D402" s="4">
        <f t="shared" si="8"/>
        <v>9.0833333333333339</v>
      </c>
    </row>
    <row r="403" spans="1:4" x14ac:dyDescent="0.25">
      <c r="A403" s="5">
        <v>39370</v>
      </c>
      <c r="B403" s="47">
        <v>0.36399999999999999</v>
      </c>
      <c r="C403" s="12">
        <v>24</v>
      </c>
      <c r="D403" s="4">
        <f t="shared" si="8"/>
        <v>15.166666666666666</v>
      </c>
    </row>
    <row r="404" spans="1:4" x14ac:dyDescent="0.25">
      <c r="A404" s="5">
        <v>39371</v>
      </c>
      <c r="B404" s="47">
        <v>0.27600000000000002</v>
      </c>
      <c r="C404" s="12">
        <v>23.7</v>
      </c>
      <c r="D404" s="4">
        <f t="shared" si="8"/>
        <v>11.645569620253164</v>
      </c>
    </row>
    <row r="405" spans="1:4" x14ac:dyDescent="0.25">
      <c r="A405" s="5">
        <v>39372</v>
      </c>
      <c r="B405" s="47">
        <v>0.27</v>
      </c>
      <c r="C405" s="12">
        <v>24</v>
      </c>
      <c r="D405" s="4">
        <f t="shared" si="8"/>
        <v>11.25</v>
      </c>
    </row>
    <row r="406" spans="1:4" x14ac:dyDescent="0.25">
      <c r="A406" s="5">
        <v>39373</v>
      </c>
      <c r="B406" s="47">
        <v>0.20300000000000001</v>
      </c>
      <c r="C406" s="12">
        <v>24</v>
      </c>
      <c r="D406" s="4">
        <f t="shared" si="8"/>
        <v>8.4583333333333339</v>
      </c>
    </row>
    <row r="407" spans="1:4" x14ac:dyDescent="0.25">
      <c r="A407" s="5">
        <v>39374</v>
      </c>
      <c r="B407" s="47">
        <v>0.123</v>
      </c>
      <c r="C407" s="12">
        <v>24</v>
      </c>
      <c r="D407" s="4">
        <f t="shared" si="8"/>
        <v>5.125</v>
      </c>
    </row>
    <row r="408" spans="1:4" x14ac:dyDescent="0.25">
      <c r="A408" s="5">
        <v>39375</v>
      </c>
      <c r="B408" s="47">
        <v>0.156</v>
      </c>
      <c r="C408" s="12">
        <v>24</v>
      </c>
      <c r="D408" s="4">
        <f t="shared" si="8"/>
        <v>6.5</v>
      </c>
    </row>
    <row r="409" spans="1:4" x14ac:dyDescent="0.25">
      <c r="A409" s="5">
        <v>39376</v>
      </c>
      <c r="B409" s="47">
        <v>0.21199999999999999</v>
      </c>
      <c r="C409" s="12">
        <v>24</v>
      </c>
      <c r="D409" s="4">
        <f t="shared" si="8"/>
        <v>8.8333333333333339</v>
      </c>
    </row>
    <row r="410" spans="1:4" x14ac:dyDescent="0.25">
      <c r="A410" s="5">
        <v>39377</v>
      </c>
      <c r="B410" s="47">
        <v>0.22900000000000001</v>
      </c>
      <c r="C410" s="12">
        <v>24</v>
      </c>
      <c r="D410" s="4">
        <f t="shared" si="8"/>
        <v>9.5416666666666661</v>
      </c>
    </row>
    <row r="411" spans="1:4" x14ac:dyDescent="0.25">
      <c r="A411" s="5">
        <v>39378</v>
      </c>
      <c r="B411" s="47">
        <v>0.09</v>
      </c>
      <c r="C411" s="12">
        <v>24</v>
      </c>
      <c r="D411" s="4">
        <f t="shared" si="8"/>
        <v>3.75</v>
      </c>
    </row>
    <row r="412" spans="1:4" x14ac:dyDescent="0.25">
      <c r="A412" s="5">
        <v>39379</v>
      </c>
      <c r="B412" s="47">
        <v>0.109</v>
      </c>
      <c r="C412" s="12">
        <v>24</v>
      </c>
      <c r="D412" s="4">
        <f t="shared" si="8"/>
        <v>4.541666666666667</v>
      </c>
    </row>
    <row r="413" spans="1:4" x14ac:dyDescent="0.25">
      <c r="A413" s="5">
        <v>39380</v>
      </c>
      <c r="B413" s="47">
        <v>0.21199999999999999</v>
      </c>
      <c r="C413" s="12">
        <v>24</v>
      </c>
      <c r="D413" s="4">
        <f t="shared" si="8"/>
        <v>8.8333333333333339</v>
      </c>
    </row>
    <row r="414" spans="1:4" x14ac:dyDescent="0.25">
      <c r="A414" s="5">
        <v>39381</v>
      </c>
      <c r="B414" s="47">
        <v>0.251</v>
      </c>
      <c r="C414" s="12">
        <v>24</v>
      </c>
      <c r="D414" s="4">
        <f t="shared" si="8"/>
        <v>10.458333333333334</v>
      </c>
    </row>
    <row r="415" spans="1:4" x14ac:dyDescent="0.25">
      <c r="A415" s="5">
        <v>39382</v>
      </c>
      <c r="B415" s="47">
        <v>0.309</v>
      </c>
      <c r="C415" s="12">
        <v>24</v>
      </c>
      <c r="D415" s="4">
        <f t="shared" si="8"/>
        <v>12.875</v>
      </c>
    </row>
    <row r="416" spans="1:4" x14ac:dyDescent="0.25">
      <c r="A416" s="5">
        <v>39383</v>
      </c>
      <c r="B416" s="47">
        <v>0.16700000000000001</v>
      </c>
      <c r="C416" s="12">
        <v>24</v>
      </c>
      <c r="D416" s="4">
        <f t="shared" si="8"/>
        <v>6.958333333333333</v>
      </c>
    </row>
    <row r="417" spans="1:5" x14ac:dyDescent="0.25">
      <c r="A417" s="5">
        <v>39384</v>
      </c>
      <c r="B417" s="47">
        <v>0.249</v>
      </c>
      <c r="C417" s="12">
        <v>24</v>
      </c>
      <c r="D417" s="4">
        <f t="shared" si="8"/>
        <v>10.375</v>
      </c>
    </row>
    <row r="418" spans="1:5" x14ac:dyDescent="0.25">
      <c r="A418" s="5">
        <v>39385</v>
      </c>
      <c r="B418" s="47">
        <v>0.32600000000000001</v>
      </c>
      <c r="C418" s="12">
        <v>24</v>
      </c>
      <c r="D418" s="4">
        <f t="shared" si="8"/>
        <v>13.583333333333334</v>
      </c>
    </row>
    <row r="419" spans="1:5" x14ac:dyDescent="0.25">
      <c r="A419" s="5">
        <v>39386</v>
      </c>
      <c r="B419" s="47">
        <v>0.36699999999999999</v>
      </c>
      <c r="C419" s="12">
        <v>23.8</v>
      </c>
      <c r="D419" s="4">
        <f t="shared" si="8"/>
        <v>15.420168067226891</v>
      </c>
    </row>
    <row r="420" spans="1:5" x14ac:dyDescent="0.25">
      <c r="A420" s="5">
        <v>39387</v>
      </c>
      <c r="B420" s="47">
        <v>0.13200000000000001</v>
      </c>
      <c r="C420" s="12">
        <v>24</v>
      </c>
      <c r="D420" s="4">
        <f t="shared" si="8"/>
        <v>5.5</v>
      </c>
    </row>
    <row r="421" spans="1:5" x14ac:dyDescent="0.25">
      <c r="A421" s="5">
        <v>39388</v>
      </c>
      <c r="B421" s="47">
        <v>0.27300000000000002</v>
      </c>
      <c r="C421" s="12">
        <v>24</v>
      </c>
      <c r="D421" s="4">
        <f t="shared" si="8"/>
        <v>11.375</v>
      </c>
    </row>
    <row r="422" spans="1:5" x14ac:dyDescent="0.25">
      <c r="A422" s="5">
        <v>39389</v>
      </c>
      <c r="B422" s="47">
        <v>0.26700000000000002</v>
      </c>
      <c r="C422" s="12">
        <v>24</v>
      </c>
      <c r="D422" s="4">
        <f t="shared" si="8"/>
        <v>11.125</v>
      </c>
    </row>
    <row r="423" spans="1:5" x14ac:dyDescent="0.25">
      <c r="A423" s="5">
        <v>39390</v>
      </c>
      <c r="B423" s="47">
        <v>0.18099999999999999</v>
      </c>
      <c r="C423" s="12">
        <v>24</v>
      </c>
      <c r="D423" s="4">
        <f t="shared" si="8"/>
        <v>7.541666666666667</v>
      </c>
    </row>
    <row r="424" spans="1:5" x14ac:dyDescent="0.25">
      <c r="A424" s="5">
        <v>39391</v>
      </c>
      <c r="B424" s="47">
        <v>0.22900000000000001</v>
      </c>
      <c r="C424" s="12">
        <v>24</v>
      </c>
      <c r="D424" s="4">
        <f t="shared" si="8"/>
        <v>9.5416666666666661</v>
      </c>
    </row>
    <row r="425" spans="1:5" x14ac:dyDescent="0.25">
      <c r="A425" s="5">
        <v>39392</v>
      </c>
      <c r="B425" s="47">
        <v>0.12</v>
      </c>
      <c r="C425" s="12">
        <v>24</v>
      </c>
      <c r="D425" s="4">
        <f t="shared" si="8"/>
        <v>5</v>
      </c>
    </row>
    <row r="426" spans="1:5" x14ac:dyDescent="0.25">
      <c r="A426" s="5">
        <v>39393</v>
      </c>
      <c r="B426" s="47">
        <v>0.26500000000000001</v>
      </c>
      <c r="C426" s="12">
        <v>22.9</v>
      </c>
      <c r="D426" s="3" t="s">
        <v>62</v>
      </c>
      <c r="E426" t="s">
        <v>27</v>
      </c>
    </row>
    <row r="427" spans="1:5" x14ac:dyDescent="0.25">
      <c r="A427" s="5">
        <v>39394</v>
      </c>
      <c r="B427" s="47">
        <v>0.29599999999999999</v>
      </c>
      <c r="C427" s="12">
        <v>24</v>
      </c>
      <c r="D427" s="4">
        <f t="shared" si="8"/>
        <v>12.333333333333334</v>
      </c>
    </row>
    <row r="428" spans="1:5" x14ac:dyDescent="0.25">
      <c r="A428" s="5">
        <v>39395</v>
      </c>
      <c r="B428" s="47">
        <v>0.39700000000000002</v>
      </c>
      <c r="C428" s="12">
        <v>24</v>
      </c>
      <c r="D428" s="4">
        <f t="shared" si="8"/>
        <v>16.541666666666668</v>
      </c>
    </row>
    <row r="429" spans="1:5" x14ac:dyDescent="0.25">
      <c r="A429" s="5">
        <v>39396</v>
      </c>
      <c r="B429" s="47">
        <v>0.54200000000000004</v>
      </c>
      <c r="C429" s="12">
        <v>24</v>
      </c>
      <c r="D429" s="4">
        <f t="shared" si="8"/>
        <v>22.583333333333332</v>
      </c>
    </row>
    <row r="430" spans="1:5" x14ac:dyDescent="0.25">
      <c r="A430" s="5">
        <v>39397</v>
      </c>
      <c r="B430" s="47">
        <v>0.432</v>
      </c>
      <c r="C430" s="12">
        <v>24</v>
      </c>
      <c r="D430" s="4">
        <f t="shared" si="8"/>
        <v>18</v>
      </c>
    </row>
    <row r="431" spans="1:5" x14ac:dyDescent="0.25">
      <c r="A431" s="5">
        <v>39398</v>
      </c>
      <c r="B431" s="47">
        <v>0.41599999999999998</v>
      </c>
      <c r="C431" s="12">
        <v>24</v>
      </c>
      <c r="D431" s="4">
        <f t="shared" si="8"/>
        <v>17.333333333333332</v>
      </c>
    </row>
    <row r="432" spans="1:5" x14ac:dyDescent="0.25">
      <c r="A432" s="5">
        <v>39399</v>
      </c>
      <c r="B432" s="47">
        <v>0.57099999999999995</v>
      </c>
      <c r="C432" s="12">
        <v>23.9</v>
      </c>
      <c r="D432" s="4">
        <f t="shared" si="8"/>
        <v>23.89121338912134</v>
      </c>
    </row>
    <row r="433" spans="1:4" x14ac:dyDescent="0.25">
      <c r="A433" s="5">
        <v>39400</v>
      </c>
      <c r="B433" s="47">
        <v>0.29099999999999998</v>
      </c>
      <c r="C433" s="12">
        <v>24</v>
      </c>
      <c r="D433" s="4">
        <f t="shared" si="8"/>
        <v>12.125</v>
      </c>
    </row>
    <row r="434" spans="1:4" x14ac:dyDescent="0.25">
      <c r="A434" s="5">
        <v>39401</v>
      </c>
      <c r="B434" s="47">
        <v>0.13800000000000001</v>
      </c>
      <c r="C434" s="12">
        <v>24</v>
      </c>
      <c r="D434" s="4">
        <f t="shared" si="8"/>
        <v>5.75</v>
      </c>
    </row>
    <row r="435" spans="1:4" x14ac:dyDescent="0.25">
      <c r="A435" s="5">
        <v>39402</v>
      </c>
      <c r="B435" s="47">
        <v>0.309</v>
      </c>
      <c r="C435" s="12">
        <v>24</v>
      </c>
      <c r="D435" s="4">
        <f t="shared" si="8"/>
        <v>12.875</v>
      </c>
    </row>
    <row r="436" spans="1:4" x14ac:dyDescent="0.25">
      <c r="A436" s="5">
        <v>39403</v>
      </c>
      <c r="B436" s="47">
        <v>0.26900000000000002</v>
      </c>
      <c r="C436" s="12">
        <v>24</v>
      </c>
      <c r="D436" s="4">
        <f t="shared" si="8"/>
        <v>11.208333333333334</v>
      </c>
    </row>
    <row r="437" spans="1:4" x14ac:dyDescent="0.25">
      <c r="A437" s="5">
        <v>39404</v>
      </c>
      <c r="B437" s="47">
        <v>0.77</v>
      </c>
      <c r="C437" s="12">
        <v>24</v>
      </c>
      <c r="D437" s="4">
        <f t="shared" si="8"/>
        <v>32.083333333333336</v>
      </c>
    </row>
    <row r="438" spans="1:4" x14ac:dyDescent="0.25">
      <c r="A438" s="5">
        <v>39405</v>
      </c>
      <c r="B438" s="47">
        <v>0.45300000000000001</v>
      </c>
      <c r="C438" s="12">
        <v>24</v>
      </c>
      <c r="D438" s="4">
        <f t="shared" si="8"/>
        <v>18.875</v>
      </c>
    </row>
    <row r="439" spans="1:4" x14ac:dyDescent="0.25">
      <c r="A439" s="5">
        <v>39406</v>
      </c>
      <c r="B439" s="47">
        <v>0.42699999999999999</v>
      </c>
      <c r="C439" s="12">
        <v>24</v>
      </c>
      <c r="D439" s="4">
        <f t="shared" si="8"/>
        <v>17.791666666666668</v>
      </c>
    </row>
    <row r="440" spans="1:4" x14ac:dyDescent="0.25">
      <c r="A440" s="5">
        <v>39407</v>
      </c>
      <c r="B440" s="47">
        <v>0.26100000000000001</v>
      </c>
      <c r="C440" s="12">
        <v>24</v>
      </c>
      <c r="D440" s="4">
        <f t="shared" si="8"/>
        <v>10.875</v>
      </c>
    </row>
    <row r="441" spans="1:4" x14ac:dyDescent="0.25">
      <c r="A441" s="5">
        <v>39408</v>
      </c>
      <c r="B441" s="47">
        <v>6.8000000000000005E-2</v>
      </c>
      <c r="C441" s="12">
        <v>24</v>
      </c>
      <c r="D441" s="4">
        <f t="shared" si="8"/>
        <v>2.8333333333333335</v>
      </c>
    </row>
    <row r="442" spans="1:4" x14ac:dyDescent="0.25">
      <c r="A442" s="5">
        <v>39409</v>
      </c>
      <c r="B442" s="47">
        <v>0.16900000000000001</v>
      </c>
      <c r="C442" s="12">
        <v>24</v>
      </c>
      <c r="D442" s="4">
        <f t="shared" si="8"/>
        <v>7.041666666666667</v>
      </c>
    </row>
    <row r="443" spans="1:4" x14ac:dyDescent="0.25">
      <c r="A443" s="5">
        <v>39410</v>
      </c>
      <c r="B443" s="47">
        <v>0.38700000000000001</v>
      </c>
      <c r="C443" s="12">
        <v>24</v>
      </c>
      <c r="D443" s="4">
        <f t="shared" si="8"/>
        <v>16.125</v>
      </c>
    </row>
    <row r="444" spans="1:4" x14ac:dyDescent="0.25">
      <c r="A444" s="5">
        <v>39411</v>
      </c>
      <c r="B444" s="47">
        <v>0.53600000000000003</v>
      </c>
      <c r="C444" s="12">
        <v>24</v>
      </c>
      <c r="D444" s="4">
        <f t="shared" si="8"/>
        <v>22.333333333333332</v>
      </c>
    </row>
    <row r="445" spans="1:4" x14ac:dyDescent="0.25">
      <c r="A445" s="5">
        <v>39412</v>
      </c>
      <c r="B445" s="47">
        <v>0.36899999999999999</v>
      </c>
      <c r="C445" s="12">
        <v>24</v>
      </c>
      <c r="D445" s="4">
        <f t="shared" si="8"/>
        <v>15.375</v>
      </c>
    </row>
    <row r="446" spans="1:4" x14ac:dyDescent="0.25">
      <c r="A446" s="5">
        <v>39413</v>
      </c>
      <c r="B446" s="47">
        <v>0.4</v>
      </c>
      <c r="C446" s="12">
        <v>23.5</v>
      </c>
      <c r="D446" s="4">
        <f t="shared" si="8"/>
        <v>17.021276595744681</v>
      </c>
    </row>
    <row r="447" spans="1:4" x14ac:dyDescent="0.25">
      <c r="A447" s="5">
        <v>39414</v>
      </c>
      <c r="B447" s="47">
        <v>0.29599999999999999</v>
      </c>
      <c r="C447" s="12">
        <v>23.7</v>
      </c>
      <c r="D447" s="4">
        <f t="shared" si="8"/>
        <v>12.489451476793249</v>
      </c>
    </row>
    <row r="448" spans="1:4" x14ac:dyDescent="0.25">
      <c r="A448" s="5">
        <v>39415</v>
      </c>
      <c r="B448" s="47">
        <v>0.191</v>
      </c>
      <c r="C448" s="12">
        <v>24</v>
      </c>
      <c r="D448" s="4">
        <f t="shared" si="8"/>
        <v>7.958333333333333</v>
      </c>
    </row>
    <row r="449" spans="1:4" x14ac:dyDescent="0.25">
      <c r="A449" s="5">
        <v>39416</v>
      </c>
      <c r="B449" s="47">
        <v>0.29599999999999999</v>
      </c>
      <c r="C449" s="12">
        <v>24</v>
      </c>
      <c r="D449" s="4">
        <f t="shared" si="8"/>
        <v>12.333333333333334</v>
      </c>
    </row>
    <row r="450" spans="1:4" x14ac:dyDescent="0.25">
      <c r="A450" s="5">
        <v>39417</v>
      </c>
      <c r="B450" s="47">
        <v>0.26900000000000002</v>
      </c>
      <c r="C450" s="12">
        <v>24</v>
      </c>
      <c r="D450" s="4">
        <f t="shared" si="8"/>
        <v>11.208333333333334</v>
      </c>
    </row>
    <row r="451" spans="1:4" x14ac:dyDescent="0.25">
      <c r="A451" s="5">
        <v>39418</v>
      </c>
      <c r="B451" s="47">
        <v>0.377</v>
      </c>
      <c r="C451" s="12">
        <v>24</v>
      </c>
      <c r="D451" s="4">
        <f t="shared" si="8"/>
        <v>15.708333333333334</v>
      </c>
    </row>
    <row r="452" spans="1:4" x14ac:dyDescent="0.25">
      <c r="A452" s="5">
        <v>39419</v>
      </c>
      <c r="B452" s="47">
        <v>0.19500000000000001</v>
      </c>
      <c r="C452" s="12">
        <v>24</v>
      </c>
      <c r="D452" s="4">
        <f t="shared" si="8"/>
        <v>8.125</v>
      </c>
    </row>
    <row r="453" spans="1:4" x14ac:dyDescent="0.25">
      <c r="A453" s="5">
        <v>39420</v>
      </c>
      <c r="B453" s="47">
        <v>0.34100000000000003</v>
      </c>
      <c r="C453" s="12">
        <v>24</v>
      </c>
      <c r="D453" s="4">
        <f t="shared" si="8"/>
        <v>14.208333333333334</v>
      </c>
    </row>
    <row r="454" spans="1:4" x14ac:dyDescent="0.25">
      <c r="A454" s="5">
        <v>39421</v>
      </c>
      <c r="B454" s="47">
        <v>0.249</v>
      </c>
      <c r="C454" s="12">
        <v>24</v>
      </c>
      <c r="D454" s="4">
        <f t="shared" si="8"/>
        <v>10.375</v>
      </c>
    </row>
    <row r="455" spans="1:4" x14ac:dyDescent="0.25">
      <c r="A455" s="5">
        <v>39422</v>
      </c>
      <c r="B455" s="47">
        <v>0.28999999999999998</v>
      </c>
      <c r="C455" s="12">
        <v>23.4</v>
      </c>
      <c r="D455" s="4">
        <f t="shared" si="8"/>
        <v>12.393162393162394</v>
      </c>
    </row>
    <row r="456" spans="1:4" x14ac:dyDescent="0.25">
      <c r="A456" s="5">
        <v>39423</v>
      </c>
      <c r="B456" s="47">
        <v>0.503</v>
      </c>
      <c r="C456" s="12">
        <v>24</v>
      </c>
      <c r="D456" s="4">
        <f t="shared" si="8"/>
        <v>20.958333333333332</v>
      </c>
    </row>
    <row r="457" spans="1:4" x14ac:dyDescent="0.25">
      <c r="A457" s="5">
        <v>39424</v>
      </c>
      <c r="B457" s="47">
        <v>0.55600000000000005</v>
      </c>
      <c r="C457" s="12">
        <v>24</v>
      </c>
      <c r="D457" s="4">
        <f t="shared" si="8"/>
        <v>23.166666666666668</v>
      </c>
    </row>
    <row r="458" spans="1:4" x14ac:dyDescent="0.25">
      <c r="A458" s="5">
        <v>39425</v>
      </c>
      <c r="B458" s="47">
        <v>0.30399999999999999</v>
      </c>
      <c r="C458" s="12">
        <v>24</v>
      </c>
      <c r="D458" s="4">
        <f t="shared" si="8"/>
        <v>12.666666666666666</v>
      </c>
    </row>
    <row r="459" spans="1:4" x14ac:dyDescent="0.25">
      <c r="A459" s="5">
        <v>39426</v>
      </c>
      <c r="B459" s="47">
        <v>0.36599999999999999</v>
      </c>
      <c r="C459" s="12">
        <v>24</v>
      </c>
      <c r="D459" s="4">
        <f t="shared" si="8"/>
        <v>15.25</v>
      </c>
    </row>
    <row r="460" spans="1:4" x14ac:dyDescent="0.25">
      <c r="A460" s="5">
        <v>39427</v>
      </c>
      <c r="B460" s="47">
        <v>0.27</v>
      </c>
      <c r="C460" s="12">
        <v>24</v>
      </c>
      <c r="D460" s="4">
        <f t="shared" si="8"/>
        <v>11.25</v>
      </c>
    </row>
    <row r="461" spans="1:4" x14ac:dyDescent="0.25">
      <c r="A461" s="5">
        <v>39428</v>
      </c>
      <c r="B461" s="47">
        <v>0.16</v>
      </c>
      <c r="C461" s="12">
        <v>23.7</v>
      </c>
      <c r="D461" s="4">
        <f t="shared" ref="D461:D481" si="9">IF(B461="","",B461*1000/C461)</f>
        <v>6.7510548523206753</v>
      </c>
    </row>
    <row r="462" spans="1:4" x14ac:dyDescent="0.25">
      <c r="A462" s="5">
        <v>39429</v>
      </c>
      <c r="B462" s="47">
        <v>0.33400000000000002</v>
      </c>
      <c r="C462" s="12">
        <v>24</v>
      </c>
      <c r="D462" s="4">
        <f t="shared" si="9"/>
        <v>13.916666666666666</v>
      </c>
    </row>
    <row r="463" spans="1:4" x14ac:dyDescent="0.25">
      <c r="A463" s="5">
        <v>39430</v>
      </c>
      <c r="B463" s="47">
        <v>0.35799999999999998</v>
      </c>
      <c r="C463" s="12">
        <v>24</v>
      </c>
      <c r="D463" s="4">
        <f t="shared" si="9"/>
        <v>14.916666666666666</v>
      </c>
    </row>
    <row r="464" spans="1:4" x14ac:dyDescent="0.25">
      <c r="A464" s="5">
        <v>39431</v>
      </c>
      <c r="B464" s="47">
        <v>0.317</v>
      </c>
      <c r="C464" s="12">
        <v>24</v>
      </c>
      <c r="D464" s="4">
        <f t="shared" si="9"/>
        <v>13.208333333333334</v>
      </c>
    </row>
    <row r="465" spans="1:5" x14ac:dyDescent="0.25">
      <c r="A465" s="5">
        <v>39432</v>
      </c>
      <c r="B465" s="47">
        <v>0.23699999999999999</v>
      </c>
      <c r="C465" s="12">
        <v>24</v>
      </c>
      <c r="D465" s="4">
        <f t="shared" si="9"/>
        <v>9.875</v>
      </c>
    </row>
    <row r="466" spans="1:5" x14ac:dyDescent="0.25">
      <c r="A466" s="5">
        <v>39433</v>
      </c>
      <c r="B466" s="47">
        <v>0.53400000000000003</v>
      </c>
      <c r="C466" s="12">
        <v>24</v>
      </c>
      <c r="D466" s="4">
        <f t="shared" si="9"/>
        <v>22.25</v>
      </c>
    </row>
    <row r="467" spans="1:5" x14ac:dyDescent="0.25">
      <c r="A467" s="5">
        <v>39434</v>
      </c>
      <c r="B467" s="47">
        <v>0.28699999999999998</v>
      </c>
      <c r="C467" s="12">
        <v>24</v>
      </c>
      <c r="D467" s="4">
        <f t="shared" si="9"/>
        <v>11.958333333333334</v>
      </c>
    </row>
    <row r="468" spans="1:5" x14ac:dyDescent="0.25">
      <c r="A468" s="5">
        <v>39435</v>
      </c>
      <c r="B468" s="47">
        <v>0.40699999999999997</v>
      </c>
      <c r="C468" s="12">
        <v>24</v>
      </c>
      <c r="D468" s="4">
        <f t="shared" si="9"/>
        <v>16.958333333333332</v>
      </c>
    </row>
    <row r="469" spans="1:5" x14ac:dyDescent="0.25">
      <c r="A469" s="5">
        <v>39436</v>
      </c>
      <c r="B469" s="47">
        <v>0.49099999999999999</v>
      </c>
      <c r="C469" s="12">
        <v>24</v>
      </c>
      <c r="D469" s="4">
        <f t="shared" si="9"/>
        <v>20.458333333333332</v>
      </c>
    </row>
    <row r="470" spans="1:5" x14ac:dyDescent="0.25">
      <c r="A470" s="5">
        <v>39437</v>
      </c>
      <c r="B470" s="47">
        <v>0.40400000000000003</v>
      </c>
      <c r="C470" s="12">
        <v>24</v>
      </c>
      <c r="D470" s="4">
        <f t="shared" si="9"/>
        <v>16.833333333333332</v>
      </c>
    </row>
    <row r="471" spans="1:5" x14ac:dyDescent="0.25">
      <c r="A471" s="5">
        <v>39438</v>
      </c>
      <c r="B471" s="47">
        <v>0.30399999999999999</v>
      </c>
      <c r="C471" s="12">
        <v>24</v>
      </c>
      <c r="D471" s="4">
        <f t="shared" si="9"/>
        <v>12.666666666666666</v>
      </c>
    </row>
    <row r="472" spans="1:5" x14ac:dyDescent="0.25">
      <c r="A472" s="5">
        <v>39439</v>
      </c>
      <c r="B472" s="47">
        <v>8.2000000000000003E-2</v>
      </c>
      <c r="C472" s="12">
        <v>24</v>
      </c>
      <c r="D472" s="4">
        <f t="shared" si="9"/>
        <v>3.4166666666666665</v>
      </c>
    </row>
    <row r="473" spans="1:5" x14ac:dyDescent="0.25">
      <c r="A473" s="5">
        <v>39440</v>
      </c>
      <c r="B473" s="47">
        <v>9.7000000000000003E-2</v>
      </c>
      <c r="C473" s="12">
        <v>24</v>
      </c>
      <c r="D473" s="4">
        <f t="shared" si="9"/>
        <v>4.041666666666667</v>
      </c>
    </row>
    <row r="474" spans="1:5" x14ac:dyDescent="0.25">
      <c r="A474" s="5">
        <v>39441</v>
      </c>
      <c r="B474" s="47">
        <v>0.248</v>
      </c>
      <c r="C474" s="12">
        <v>24</v>
      </c>
      <c r="D474" s="4">
        <f t="shared" si="9"/>
        <v>10.333333333333334</v>
      </c>
    </row>
    <row r="475" spans="1:5" x14ac:dyDescent="0.25">
      <c r="A475" s="5">
        <v>39442</v>
      </c>
      <c r="B475" s="47">
        <v>0.316</v>
      </c>
      <c r="C475" s="12">
        <v>24</v>
      </c>
      <c r="D475" s="4">
        <f t="shared" si="9"/>
        <v>13.166666666666666</v>
      </c>
    </row>
    <row r="476" spans="1:5" x14ac:dyDescent="0.25">
      <c r="A476" s="5">
        <v>39443</v>
      </c>
      <c r="B476" s="52" t="s">
        <v>19</v>
      </c>
      <c r="D476" s="3" t="s">
        <v>5</v>
      </c>
      <c r="E476" t="s">
        <v>9</v>
      </c>
    </row>
    <row r="477" spans="1:5" x14ac:dyDescent="0.25">
      <c r="A477" s="5">
        <v>39444</v>
      </c>
      <c r="B477" s="47">
        <v>0.32800000000000001</v>
      </c>
      <c r="C477" s="12">
        <v>24</v>
      </c>
      <c r="D477" s="4">
        <f t="shared" si="9"/>
        <v>13.666666666666666</v>
      </c>
    </row>
    <row r="478" spans="1:5" x14ac:dyDescent="0.25">
      <c r="A478" s="5">
        <v>39445</v>
      </c>
      <c r="B478" s="47">
        <v>0.27900000000000003</v>
      </c>
      <c r="C478" s="12">
        <v>24</v>
      </c>
      <c r="D478" s="4">
        <f t="shared" si="9"/>
        <v>11.625</v>
      </c>
    </row>
    <row r="479" spans="1:5" x14ac:dyDescent="0.25">
      <c r="A479" s="5">
        <v>39446</v>
      </c>
      <c r="B479" s="47">
        <v>0.47899999999999998</v>
      </c>
      <c r="C479" s="12">
        <v>24</v>
      </c>
      <c r="D479" s="4">
        <f t="shared" si="9"/>
        <v>19.958333333333332</v>
      </c>
    </row>
    <row r="480" spans="1:5" ht="13.8" thickBot="1" x14ac:dyDescent="0.3">
      <c r="A480" s="56">
        <v>39447</v>
      </c>
      <c r="B480" s="57">
        <v>0.33100000000000002</v>
      </c>
      <c r="C480" s="58">
        <v>24</v>
      </c>
      <c r="D480" s="59">
        <f t="shared" si="9"/>
        <v>13.791666666666666</v>
      </c>
      <c r="E480" s="60"/>
    </row>
    <row r="481" spans="1:5" ht="13.8" thickTop="1" x14ac:dyDescent="0.25">
      <c r="A481" s="5">
        <v>39448</v>
      </c>
      <c r="B481" s="47">
        <v>0.35599999999999998</v>
      </c>
      <c r="C481" s="12">
        <v>24</v>
      </c>
      <c r="D481" s="4">
        <f t="shared" si="9"/>
        <v>14.833333333333334</v>
      </c>
    </row>
    <row r="482" spans="1:5" x14ac:dyDescent="0.25">
      <c r="A482" s="5">
        <v>39449</v>
      </c>
      <c r="B482" s="52" t="s">
        <v>19</v>
      </c>
      <c r="D482" s="3" t="s">
        <v>5</v>
      </c>
      <c r="E482" t="s">
        <v>49</v>
      </c>
    </row>
    <row r="483" spans="1:5" x14ac:dyDescent="0.25">
      <c r="A483" s="5">
        <v>39450</v>
      </c>
      <c r="B483" s="52" t="s">
        <v>19</v>
      </c>
      <c r="D483" s="3" t="s">
        <v>5</v>
      </c>
      <c r="E483" t="s">
        <v>9</v>
      </c>
    </row>
    <row r="484" spans="1:5" x14ac:dyDescent="0.25">
      <c r="A484" s="5">
        <v>39451</v>
      </c>
      <c r="B484" s="47">
        <v>0.35099999999999998</v>
      </c>
      <c r="D484" s="6" t="s">
        <v>5</v>
      </c>
      <c r="E484" t="s">
        <v>64</v>
      </c>
    </row>
    <row r="485" spans="1:5" x14ac:dyDescent="0.25">
      <c r="A485" s="5">
        <v>39452</v>
      </c>
      <c r="B485" s="52" t="s">
        <v>19</v>
      </c>
      <c r="D485" s="6" t="s">
        <v>5</v>
      </c>
      <c r="E485" t="s">
        <v>9</v>
      </c>
    </row>
    <row r="486" spans="1:5" x14ac:dyDescent="0.25">
      <c r="A486" s="5">
        <v>39453</v>
      </c>
      <c r="B486" s="52" t="s">
        <v>19</v>
      </c>
      <c r="D486" s="6" t="s">
        <v>5</v>
      </c>
      <c r="E486" t="s">
        <v>9</v>
      </c>
    </row>
    <row r="487" spans="1:5" x14ac:dyDescent="0.25">
      <c r="A487" s="5">
        <v>39454</v>
      </c>
      <c r="B487" s="52" t="s">
        <v>19</v>
      </c>
      <c r="D487" s="6" t="s">
        <v>5</v>
      </c>
      <c r="E487" t="s">
        <v>9</v>
      </c>
    </row>
    <row r="488" spans="1:5" x14ac:dyDescent="0.25">
      <c r="A488" s="5">
        <v>39455</v>
      </c>
      <c r="B488" s="52" t="s">
        <v>19</v>
      </c>
      <c r="D488" s="6" t="s">
        <v>5</v>
      </c>
      <c r="E488" t="s">
        <v>65</v>
      </c>
    </row>
    <row r="489" spans="1:5" x14ac:dyDescent="0.25">
      <c r="A489" s="5">
        <v>39456</v>
      </c>
      <c r="B489" s="52">
        <v>0.35599999999999998</v>
      </c>
      <c r="C489" s="12">
        <v>24</v>
      </c>
      <c r="D489" s="6" t="s">
        <v>5</v>
      </c>
      <c r="E489" t="s">
        <v>66</v>
      </c>
    </row>
    <row r="490" spans="1:5" x14ac:dyDescent="0.25">
      <c r="A490" s="5">
        <v>39457</v>
      </c>
      <c r="B490" s="47">
        <v>0.216</v>
      </c>
      <c r="C490" s="12">
        <v>23.6</v>
      </c>
      <c r="D490" s="4">
        <f>IF(B490="","",B490*1000/C490)</f>
        <v>9.1525423728813546</v>
      </c>
    </row>
    <row r="491" spans="1:5" x14ac:dyDescent="0.25">
      <c r="A491" s="5">
        <v>39458</v>
      </c>
      <c r="B491" s="47">
        <v>0.372</v>
      </c>
      <c r="C491" s="12">
        <v>24</v>
      </c>
      <c r="D491" s="4">
        <f>IF(B491="","",B491*1000/C491)</f>
        <v>15.5</v>
      </c>
    </row>
    <row r="492" spans="1:5" x14ac:dyDescent="0.25">
      <c r="A492" s="5">
        <v>39459</v>
      </c>
      <c r="B492" s="47">
        <v>0.44</v>
      </c>
      <c r="C492" s="12">
        <v>24</v>
      </c>
      <c r="D492" s="4">
        <f>IF(B492="","",B492*1000/C492)</f>
        <v>18.333333333333332</v>
      </c>
    </row>
    <row r="493" spans="1:5" x14ac:dyDescent="0.25">
      <c r="A493" s="5">
        <v>39460</v>
      </c>
      <c r="B493" s="47">
        <v>0.49199999999999999</v>
      </c>
      <c r="C493" s="12">
        <v>24</v>
      </c>
      <c r="D493" s="3" t="s">
        <v>5</v>
      </c>
      <c r="E493" t="s">
        <v>66</v>
      </c>
    </row>
    <row r="494" spans="1:5" x14ac:dyDescent="0.25">
      <c r="A494" s="5">
        <v>39461</v>
      </c>
      <c r="B494" s="47">
        <v>0.26800000000000002</v>
      </c>
      <c r="C494" s="12">
        <v>24</v>
      </c>
      <c r="D494" s="4">
        <f t="shared" ref="D494:D503" si="10">IF(B494="","",B494*1000/C494)</f>
        <v>11.166666666666666</v>
      </c>
    </row>
    <row r="495" spans="1:5" x14ac:dyDescent="0.25">
      <c r="A495" s="5">
        <v>39462</v>
      </c>
      <c r="B495" s="47">
        <v>0.28399999999999997</v>
      </c>
      <c r="C495" s="12">
        <v>24</v>
      </c>
      <c r="D495" s="4">
        <f t="shared" si="10"/>
        <v>11.833333333333334</v>
      </c>
    </row>
    <row r="496" spans="1:5" x14ac:dyDescent="0.25">
      <c r="A496" s="5">
        <v>39463</v>
      </c>
      <c r="B496" s="47">
        <v>0.27</v>
      </c>
      <c r="C496" s="12">
        <v>24</v>
      </c>
      <c r="D496" s="4">
        <f t="shared" si="10"/>
        <v>11.25</v>
      </c>
    </row>
    <row r="497" spans="1:5" x14ac:dyDescent="0.25">
      <c r="A497" s="5">
        <v>39464</v>
      </c>
      <c r="B497" s="47">
        <v>0.38100000000000001</v>
      </c>
      <c r="C497" s="12">
        <v>24</v>
      </c>
      <c r="D497" s="4">
        <f t="shared" si="10"/>
        <v>15.875</v>
      </c>
    </row>
    <row r="498" spans="1:5" x14ac:dyDescent="0.25">
      <c r="A498" s="5">
        <v>39465</v>
      </c>
      <c r="B498" s="47">
        <v>0.188</v>
      </c>
      <c r="C498" s="12">
        <v>24</v>
      </c>
      <c r="D498" s="4">
        <f t="shared" si="10"/>
        <v>7.833333333333333</v>
      </c>
    </row>
    <row r="499" spans="1:5" x14ac:dyDescent="0.25">
      <c r="A499" s="5">
        <v>39466</v>
      </c>
      <c r="B499" s="47">
        <v>0.155</v>
      </c>
      <c r="C499" s="12">
        <v>24</v>
      </c>
      <c r="D499" s="4">
        <f t="shared" si="10"/>
        <v>6.458333333333333</v>
      </c>
    </row>
    <row r="500" spans="1:5" x14ac:dyDescent="0.25">
      <c r="A500" s="5">
        <v>39467</v>
      </c>
      <c r="B500" s="47">
        <v>0.20200000000000001</v>
      </c>
      <c r="C500" s="12">
        <v>24</v>
      </c>
      <c r="D500" s="4">
        <f t="shared" si="10"/>
        <v>8.4166666666666661</v>
      </c>
    </row>
    <row r="501" spans="1:5" x14ac:dyDescent="0.25">
      <c r="A501" s="5">
        <v>39468</v>
      </c>
      <c r="B501" s="47">
        <v>0.25900000000000001</v>
      </c>
      <c r="C501" s="12">
        <v>24</v>
      </c>
      <c r="D501" s="4">
        <f t="shared" si="10"/>
        <v>10.791666666666666</v>
      </c>
    </row>
    <row r="502" spans="1:5" x14ac:dyDescent="0.25">
      <c r="A502" s="5">
        <v>39469</v>
      </c>
      <c r="B502" s="47">
        <v>0.36</v>
      </c>
      <c r="C502" s="12">
        <v>24</v>
      </c>
      <c r="D502" s="4">
        <f t="shared" si="10"/>
        <v>15</v>
      </c>
    </row>
    <row r="503" spans="1:5" x14ac:dyDescent="0.25">
      <c r="A503" s="5">
        <v>39470</v>
      </c>
      <c r="B503" s="47">
        <v>0.61199999999999999</v>
      </c>
      <c r="C503" s="12">
        <v>23.4</v>
      </c>
      <c r="D503" s="4">
        <f t="shared" si="10"/>
        <v>26.153846153846157</v>
      </c>
    </row>
    <row r="504" spans="1:5" x14ac:dyDescent="0.25">
      <c r="A504" s="5">
        <v>39471</v>
      </c>
      <c r="B504" s="52" t="s">
        <v>19</v>
      </c>
      <c r="D504" s="3" t="s">
        <v>5</v>
      </c>
      <c r="E504" t="s">
        <v>65</v>
      </c>
    </row>
    <row r="505" spans="1:5" x14ac:dyDescent="0.25">
      <c r="A505" s="5">
        <v>39472</v>
      </c>
      <c r="B505" s="52" t="s">
        <v>19</v>
      </c>
      <c r="D505" s="3" t="s">
        <v>5</v>
      </c>
      <c r="E505" t="s">
        <v>65</v>
      </c>
    </row>
    <row r="506" spans="1:5" x14ac:dyDescent="0.25">
      <c r="A506" s="5">
        <v>39473</v>
      </c>
      <c r="B506" s="52" t="s">
        <v>19</v>
      </c>
      <c r="D506" s="3" t="s">
        <v>5</v>
      </c>
      <c r="E506" t="s">
        <v>65</v>
      </c>
    </row>
    <row r="507" spans="1:5" x14ac:dyDescent="0.25">
      <c r="A507" s="5">
        <v>39474</v>
      </c>
      <c r="B507" s="52" t="s">
        <v>19</v>
      </c>
      <c r="D507" s="3" t="s">
        <v>5</v>
      </c>
      <c r="E507" t="s">
        <v>65</v>
      </c>
    </row>
    <row r="508" spans="1:5" x14ac:dyDescent="0.25">
      <c r="A508" s="5">
        <v>39475</v>
      </c>
      <c r="B508" s="52" t="s">
        <v>19</v>
      </c>
      <c r="D508" s="3" t="s">
        <v>5</v>
      </c>
      <c r="E508" t="s">
        <v>65</v>
      </c>
    </row>
    <row r="509" spans="1:5" x14ac:dyDescent="0.25">
      <c r="A509" s="5">
        <v>39476</v>
      </c>
      <c r="B509" s="52" t="s">
        <v>19</v>
      </c>
      <c r="D509" s="3" t="s">
        <v>5</v>
      </c>
      <c r="E509" t="s">
        <v>71</v>
      </c>
    </row>
    <row r="510" spans="1:5" x14ac:dyDescent="0.25">
      <c r="A510" s="5">
        <v>39477</v>
      </c>
      <c r="D510" s="4" t="str">
        <f>IF(B510="","",B510*1000/C510)</f>
        <v/>
      </c>
    </row>
    <row r="511" spans="1:5" x14ac:dyDescent="0.25">
      <c r="A511" s="5">
        <v>39478</v>
      </c>
      <c r="B511" s="52" t="s">
        <v>19</v>
      </c>
      <c r="D511" s="3" t="s">
        <v>5</v>
      </c>
      <c r="E511" t="s">
        <v>72</v>
      </c>
    </row>
    <row r="512" spans="1:5" x14ac:dyDescent="0.25">
      <c r="A512" s="5">
        <v>39479</v>
      </c>
      <c r="B512" s="52" t="s">
        <v>19</v>
      </c>
      <c r="D512" s="3" t="s">
        <v>5</v>
      </c>
      <c r="E512" t="s">
        <v>72</v>
      </c>
    </row>
    <row r="513" spans="1:5" x14ac:dyDescent="0.25">
      <c r="A513" s="5">
        <v>39480</v>
      </c>
      <c r="B513" s="52" t="s">
        <v>19</v>
      </c>
      <c r="D513" s="3" t="s">
        <v>5</v>
      </c>
      <c r="E513" t="s">
        <v>72</v>
      </c>
    </row>
    <row r="514" spans="1:5" x14ac:dyDescent="0.25">
      <c r="A514" s="5">
        <v>39481</v>
      </c>
      <c r="B514" s="52" t="s">
        <v>19</v>
      </c>
      <c r="D514" s="3" t="s">
        <v>5</v>
      </c>
      <c r="E514" t="s">
        <v>72</v>
      </c>
    </row>
    <row r="515" spans="1:5" x14ac:dyDescent="0.25">
      <c r="A515" s="5">
        <v>39482</v>
      </c>
      <c r="B515" s="47">
        <v>0.17599999999999999</v>
      </c>
      <c r="C515" s="12">
        <v>12</v>
      </c>
      <c r="D515" s="3" t="s">
        <v>5</v>
      </c>
      <c r="E515" t="s">
        <v>72</v>
      </c>
    </row>
    <row r="516" spans="1:5" x14ac:dyDescent="0.25">
      <c r="A516" s="5">
        <v>39483</v>
      </c>
      <c r="B516" s="47">
        <v>0.159</v>
      </c>
      <c r="C516" s="12">
        <v>24</v>
      </c>
      <c r="D516" s="4">
        <f>IF(B516="","",B516*1000/C516)</f>
        <v>6.625</v>
      </c>
    </row>
    <row r="517" spans="1:5" x14ac:dyDescent="0.25">
      <c r="A517" s="5">
        <v>39484</v>
      </c>
      <c r="B517" s="47">
        <v>9.9000000000000005E-2</v>
      </c>
      <c r="C517" s="12">
        <v>24</v>
      </c>
      <c r="D517" s="4">
        <f>IF(B517="","",B517*1000/C517)</f>
        <v>4.125</v>
      </c>
    </row>
    <row r="518" spans="1:5" x14ac:dyDescent="0.25">
      <c r="A518" s="5">
        <v>39485</v>
      </c>
      <c r="B518" s="47">
        <v>0.21099999999999999</v>
      </c>
      <c r="C518" s="12">
        <v>23.7</v>
      </c>
      <c r="D518" s="18">
        <f>IF(B518="","",B518*1000/C518)</f>
        <v>8.9029535864978904</v>
      </c>
      <c r="E518" t="s">
        <v>73</v>
      </c>
    </row>
    <row r="519" spans="1:5" x14ac:dyDescent="0.25">
      <c r="A519" s="5">
        <v>39486</v>
      </c>
      <c r="B519" s="47">
        <v>0.39</v>
      </c>
      <c r="C519" s="12">
        <v>24</v>
      </c>
      <c r="D519" s="4">
        <f>IF(B519="","",B519*1000/C519)</f>
        <v>16.25</v>
      </c>
    </row>
    <row r="520" spans="1:5" x14ac:dyDescent="0.25">
      <c r="A520" s="5">
        <v>39487</v>
      </c>
      <c r="B520" s="47">
        <v>0.14699999999999999</v>
      </c>
      <c r="C520" s="12">
        <v>24</v>
      </c>
      <c r="D520" s="4">
        <f>IF(B520="","",B520*1000/C520)</f>
        <v>6.125</v>
      </c>
    </row>
    <row r="521" spans="1:5" x14ac:dyDescent="0.25">
      <c r="A521" s="5">
        <v>39488</v>
      </c>
      <c r="B521" s="52" t="s">
        <v>19</v>
      </c>
      <c r="D521" s="3" t="s">
        <v>5</v>
      </c>
      <c r="E521" t="s">
        <v>9</v>
      </c>
    </row>
    <row r="522" spans="1:5" x14ac:dyDescent="0.25">
      <c r="A522" s="5">
        <v>39489</v>
      </c>
      <c r="B522" s="52" t="s">
        <v>19</v>
      </c>
      <c r="D522" s="3" t="s">
        <v>5</v>
      </c>
      <c r="E522" t="s">
        <v>9</v>
      </c>
    </row>
    <row r="523" spans="1:5" x14ac:dyDescent="0.25">
      <c r="A523" s="5">
        <v>39490</v>
      </c>
      <c r="B523" s="52" t="s">
        <v>19</v>
      </c>
      <c r="D523" s="3" t="s">
        <v>5</v>
      </c>
      <c r="E523" t="s">
        <v>9</v>
      </c>
    </row>
    <row r="524" spans="1:5" x14ac:dyDescent="0.25">
      <c r="A524" s="5">
        <v>39491</v>
      </c>
      <c r="B524" s="52" t="s">
        <v>19</v>
      </c>
      <c r="D524" s="3" t="s">
        <v>5</v>
      </c>
      <c r="E524" t="s">
        <v>9</v>
      </c>
    </row>
    <row r="525" spans="1:5" x14ac:dyDescent="0.25">
      <c r="A525" s="5">
        <v>39492</v>
      </c>
      <c r="B525" s="47">
        <v>0.219</v>
      </c>
      <c r="C525" s="10" t="s">
        <v>19</v>
      </c>
      <c r="D525" s="3" t="s">
        <v>5</v>
      </c>
      <c r="E525" t="s">
        <v>64</v>
      </c>
    </row>
    <row r="526" spans="1:5" x14ac:dyDescent="0.25">
      <c r="A526" s="5">
        <v>39493</v>
      </c>
      <c r="B526" s="52" t="s">
        <v>19</v>
      </c>
      <c r="C526" s="10" t="s">
        <v>19</v>
      </c>
      <c r="D526" s="3" t="s">
        <v>5</v>
      </c>
      <c r="E526" t="s">
        <v>9</v>
      </c>
    </row>
    <row r="527" spans="1:5" x14ac:dyDescent="0.25">
      <c r="A527" s="5">
        <v>39494</v>
      </c>
      <c r="B527" s="52" t="s">
        <v>19</v>
      </c>
      <c r="C527" s="10" t="s">
        <v>19</v>
      </c>
      <c r="D527" s="3" t="s">
        <v>5</v>
      </c>
      <c r="E527" t="s">
        <v>9</v>
      </c>
    </row>
    <row r="528" spans="1:5" x14ac:dyDescent="0.25">
      <c r="A528" s="5">
        <v>39495</v>
      </c>
      <c r="B528" s="52" t="s">
        <v>19</v>
      </c>
      <c r="C528" s="10" t="s">
        <v>19</v>
      </c>
      <c r="D528" s="3" t="s">
        <v>5</v>
      </c>
      <c r="E528" t="s">
        <v>9</v>
      </c>
    </row>
    <row r="529" spans="1:5" x14ac:dyDescent="0.25">
      <c r="A529" s="5">
        <v>39496</v>
      </c>
      <c r="B529" s="52" t="s">
        <v>19</v>
      </c>
      <c r="C529" s="10" t="s">
        <v>19</v>
      </c>
      <c r="D529" s="3" t="s">
        <v>5</v>
      </c>
      <c r="E529" t="s">
        <v>9</v>
      </c>
    </row>
    <row r="530" spans="1:5" x14ac:dyDescent="0.25">
      <c r="A530" s="5">
        <v>39497</v>
      </c>
      <c r="B530" s="47">
        <v>6.7000000000000004E-2</v>
      </c>
      <c r="C530" s="12">
        <v>10.9</v>
      </c>
      <c r="D530" s="3" t="s">
        <v>5</v>
      </c>
      <c r="E530" t="s">
        <v>74</v>
      </c>
    </row>
    <row r="531" spans="1:5" x14ac:dyDescent="0.25">
      <c r="A531" s="5">
        <v>39498</v>
      </c>
      <c r="B531" s="47">
        <v>0.26</v>
      </c>
      <c r="C531" s="12">
        <v>24</v>
      </c>
      <c r="D531" s="4">
        <f t="shared" ref="D531:D539" si="11">IF(B531="","",B531*1000/C531)</f>
        <v>10.833333333333334</v>
      </c>
    </row>
    <row r="532" spans="1:5" x14ac:dyDescent="0.25">
      <c r="A532" s="5">
        <v>39499</v>
      </c>
      <c r="B532" s="47">
        <v>0.47099999999999997</v>
      </c>
      <c r="C532" s="12">
        <v>24</v>
      </c>
      <c r="D532" s="4">
        <f t="shared" si="11"/>
        <v>19.625</v>
      </c>
    </row>
    <row r="533" spans="1:5" x14ac:dyDescent="0.25">
      <c r="A533" s="5">
        <v>39500</v>
      </c>
      <c r="B533" s="47">
        <v>0.51600000000000001</v>
      </c>
      <c r="C533" s="12">
        <v>24</v>
      </c>
      <c r="D533" s="4">
        <f t="shared" si="11"/>
        <v>21.5</v>
      </c>
    </row>
    <row r="534" spans="1:5" x14ac:dyDescent="0.25">
      <c r="A534" s="5">
        <v>39501</v>
      </c>
      <c r="B534" s="47">
        <v>0.76100000000000001</v>
      </c>
      <c r="C534" s="12">
        <v>24</v>
      </c>
      <c r="D534" s="4">
        <f t="shared" si="11"/>
        <v>31.708333333333332</v>
      </c>
    </row>
    <row r="535" spans="1:5" x14ac:dyDescent="0.25">
      <c r="A535" s="5">
        <v>39502</v>
      </c>
      <c r="B535" s="47">
        <v>0.65400000000000003</v>
      </c>
      <c r="C535" s="12">
        <v>24</v>
      </c>
      <c r="D535" s="4">
        <f t="shared" si="11"/>
        <v>27.25</v>
      </c>
    </row>
    <row r="536" spans="1:5" x14ac:dyDescent="0.25">
      <c r="A536" s="5">
        <v>39503</v>
      </c>
      <c r="B536" s="47">
        <v>0.55900000000000005</v>
      </c>
      <c r="C536" s="12">
        <v>24</v>
      </c>
      <c r="D536" s="4">
        <f t="shared" si="11"/>
        <v>23.291666666666668</v>
      </c>
    </row>
    <row r="537" spans="1:5" x14ac:dyDescent="0.25">
      <c r="A537" s="5">
        <v>39504</v>
      </c>
      <c r="B537" s="47">
        <v>0.33200000000000002</v>
      </c>
      <c r="C537" s="12">
        <v>24</v>
      </c>
      <c r="D537" s="4">
        <f t="shared" si="11"/>
        <v>13.833333333333334</v>
      </c>
    </row>
    <row r="538" spans="1:5" x14ac:dyDescent="0.25">
      <c r="A538" s="5">
        <v>39505</v>
      </c>
      <c r="B538" s="47">
        <v>0.23799999999999999</v>
      </c>
      <c r="C538" s="12">
        <v>24</v>
      </c>
      <c r="D538" s="4">
        <f t="shared" si="11"/>
        <v>9.9166666666666661</v>
      </c>
    </row>
    <row r="539" spans="1:5" x14ac:dyDescent="0.25">
      <c r="A539" s="5">
        <v>39506</v>
      </c>
      <c r="B539" s="47">
        <v>0.34300000000000003</v>
      </c>
      <c r="C539" s="12">
        <v>24</v>
      </c>
      <c r="D539" s="4">
        <f t="shared" si="11"/>
        <v>14.291666666666666</v>
      </c>
    </row>
    <row r="540" spans="1:5" ht="13.8" thickBot="1" x14ac:dyDescent="0.3">
      <c r="A540" s="56">
        <v>39507</v>
      </c>
      <c r="B540" s="65" t="s">
        <v>19</v>
      </c>
      <c r="C540" s="66" t="s">
        <v>19</v>
      </c>
      <c r="D540" s="61" t="s">
        <v>5</v>
      </c>
      <c r="E540" s="60" t="s">
        <v>9</v>
      </c>
    </row>
    <row r="541" spans="1:5" ht="13.8" thickTop="1" x14ac:dyDescent="0.25">
      <c r="A541" s="5">
        <v>39508</v>
      </c>
      <c r="B541" s="69" t="s">
        <v>19</v>
      </c>
      <c r="C541" s="70" t="s">
        <v>19</v>
      </c>
      <c r="D541" s="63" t="s">
        <v>5</v>
      </c>
      <c r="E541" s="71" t="s">
        <v>9</v>
      </c>
    </row>
    <row r="542" spans="1:5" x14ac:dyDescent="0.25">
      <c r="A542" s="5">
        <v>39509</v>
      </c>
      <c r="B542" s="72" t="s">
        <v>19</v>
      </c>
      <c r="C542" s="70" t="s">
        <v>19</v>
      </c>
      <c r="D542" s="63" t="s">
        <v>5</v>
      </c>
      <c r="E542" s="71" t="s">
        <v>9</v>
      </c>
    </row>
    <row r="543" spans="1:5" x14ac:dyDescent="0.25">
      <c r="A543" s="5">
        <v>39510</v>
      </c>
      <c r="B543" s="72" t="s">
        <v>19</v>
      </c>
      <c r="C543" s="70" t="s">
        <v>19</v>
      </c>
      <c r="D543" s="63" t="s">
        <v>5</v>
      </c>
      <c r="E543" s="71" t="s">
        <v>9</v>
      </c>
    </row>
    <row r="544" spans="1:5" x14ac:dyDescent="0.25">
      <c r="A544" s="5">
        <v>39511</v>
      </c>
      <c r="B544" s="72" t="s">
        <v>19</v>
      </c>
      <c r="C544" s="70" t="s">
        <v>19</v>
      </c>
      <c r="D544" s="63" t="s">
        <v>5</v>
      </c>
      <c r="E544" s="71" t="s">
        <v>9</v>
      </c>
    </row>
    <row r="545" spans="1:5" x14ac:dyDescent="0.25">
      <c r="A545" s="5">
        <v>39512</v>
      </c>
      <c r="B545" s="73">
        <v>0.17399999999999999</v>
      </c>
      <c r="C545" s="68">
        <v>10.3</v>
      </c>
      <c r="D545" s="63" t="s">
        <v>5</v>
      </c>
      <c r="E545" s="67" t="s">
        <v>27</v>
      </c>
    </row>
    <row r="546" spans="1:5" x14ac:dyDescent="0.25">
      <c r="A546" s="5">
        <v>39513</v>
      </c>
      <c r="B546" s="52" t="s">
        <v>19</v>
      </c>
      <c r="C546" s="10" t="s">
        <v>19</v>
      </c>
      <c r="D546" s="3" t="s">
        <v>5</v>
      </c>
      <c r="E546" s="67" t="s">
        <v>9</v>
      </c>
    </row>
    <row r="547" spans="1:5" x14ac:dyDescent="0.25">
      <c r="A547" s="5">
        <v>39514</v>
      </c>
      <c r="B547" s="52" t="s">
        <v>19</v>
      </c>
      <c r="C547" s="10" t="s">
        <v>19</v>
      </c>
      <c r="D547" s="3" t="s">
        <v>5</v>
      </c>
      <c r="E547" s="67" t="s">
        <v>9</v>
      </c>
    </row>
    <row r="548" spans="1:5" x14ac:dyDescent="0.25">
      <c r="A548" s="5">
        <v>39515</v>
      </c>
      <c r="B548" s="52" t="s">
        <v>19</v>
      </c>
      <c r="C548" s="10" t="s">
        <v>19</v>
      </c>
      <c r="D548" s="3" t="s">
        <v>5</v>
      </c>
      <c r="E548" s="67" t="s">
        <v>9</v>
      </c>
    </row>
    <row r="549" spans="1:5" x14ac:dyDescent="0.25">
      <c r="A549" s="5">
        <v>39516</v>
      </c>
      <c r="B549" s="52" t="s">
        <v>19</v>
      </c>
      <c r="C549" s="10" t="s">
        <v>19</v>
      </c>
      <c r="D549" s="3" t="s">
        <v>5</v>
      </c>
      <c r="E549" s="67" t="s">
        <v>9</v>
      </c>
    </row>
    <row r="550" spans="1:5" x14ac:dyDescent="0.25">
      <c r="A550" s="5">
        <v>39517</v>
      </c>
      <c r="B550" s="52" t="s">
        <v>19</v>
      </c>
      <c r="C550" s="10" t="s">
        <v>19</v>
      </c>
      <c r="D550" s="3" t="s">
        <v>5</v>
      </c>
      <c r="E550" s="67" t="s">
        <v>9</v>
      </c>
    </row>
    <row r="551" spans="1:5" x14ac:dyDescent="0.25">
      <c r="A551" s="5">
        <v>39518</v>
      </c>
      <c r="B551" s="47">
        <v>0.54400000000000004</v>
      </c>
      <c r="C551" s="12">
        <v>24</v>
      </c>
      <c r="D551" s="4">
        <f>IF(B551="","",B551*1000/C551)</f>
        <v>22.666666666666668</v>
      </c>
    </row>
    <row r="552" spans="1:5" x14ac:dyDescent="0.25">
      <c r="A552" s="5">
        <v>39519</v>
      </c>
      <c r="B552" s="47">
        <v>0.44400000000000001</v>
      </c>
      <c r="C552" s="12">
        <v>23.9</v>
      </c>
      <c r="D552" s="4">
        <f>IF(B552="","",B552*1000/C552)</f>
        <v>18.577405857740587</v>
      </c>
    </row>
    <row r="553" spans="1:5" x14ac:dyDescent="0.25">
      <c r="A553" s="5">
        <v>39520</v>
      </c>
      <c r="B553" s="47">
        <v>0.151</v>
      </c>
      <c r="C553" s="12">
        <v>24</v>
      </c>
      <c r="D553" s="4">
        <f>IF(B553="","",B553*1000/C553)</f>
        <v>6.291666666666667</v>
      </c>
    </row>
    <row r="554" spans="1:5" x14ac:dyDescent="0.25">
      <c r="A554" s="5">
        <v>39521</v>
      </c>
      <c r="B554" s="47">
        <v>0.29799999999999999</v>
      </c>
      <c r="C554" s="12">
        <v>24</v>
      </c>
      <c r="D554" s="4">
        <f t="shared" ref="D554:D617" si="12">IF(B554="","",B554*1000/C554)</f>
        <v>12.416666666666666</v>
      </c>
    </row>
    <row r="555" spans="1:5" x14ac:dyDescent="0.25">
      <c r="A555" s="5">
        <v>39522</v>
      </c>
      <c r="B555" s="47">
        <v>0.32400000000000001</v>
      </c>
      <c r="C555" s="12">
        <v>24</v>
      </c>
      <c r="D555" s="4">
        <f t="shared" si="12"/>
        <v>13.5</v>
      </c>
    </row>
    <row r="556" spans="1:5" x14ac:dyDescent="0.25">
      <c r="A556" s="5">
        <v>39523</v>
      </c>
      <c r="B556" s="47">
        <v>0.30099999999999999</v>
      </c>
      <c r="C556" s="12">
        <v>24</v>
      </c>
      <c r="D556" s="4">
        <f t="shared" si="12"/>
        <v>12.541666666666666</v>
      </c>
    </row>
    <row r="557" spans="1:5" x14ac:dyDescent="0.25">
      <c r="A557" s="5">
        <v>39524</v>
      </c>
      <c r="B557" s="47">
        <v>0.29299999999999998</v>
      </c>
      <c r="C557" s="12">
        <v>24</v>
      </c>
      <c r="D557" s="4">
        <f t="shared" si="12"/>
        <v>12.208333333333334</v>
      </c>
    </row>
    <row r="558" spans="1:5" x14ac:dyDescent="0.25">
      <c r="A558" s="5">
        <v>39525</v>
      </c>
      <c r="B558" s="47">
        <v>0.39600000000000002</v>
      </c>
      <c r="C558" s="12">
        <v>24</v>
      </c>
      <c r="D558" s="4">
        <f t="shared" si="12"/>
        <v>16.5</v>
      </c>
    </row>
    <row r="559" spans="1:5" x14ac:dyDescent="0.25">
      <c r="A559" s="5">
        <v>39526</v>
      </c>
      <c r="B559" s="47">
        <v>0.183</v>
      </c>
      <c r="C559" s="12">
        <v>24</v>
      </c>
      <c r="D559" s="4">
        <f t="shared" si="12"/>
        <v>7.625</v>
      </c>
    </row>
    <row r="560" spans="1:5" x14ac:dyDescent="0.25">
      <c r="A560" s="5">
        <v>39527</v>
      </c>
      <c r="B560" s="47">
        <v>7.6999999999999999E-2</v>
      </c>
      <c r="C560" s="12">
        <v>10.9</v>
      </c>
      <c r="D560" s="3" t="s">
        <v>5</v>
      </c>
      <c r="E560" t="s">
        <v>74</v>
      </c>
    </row>
    <row r="561" spans="1:5" x14ac:dyDescent="0.25">
      <c r="A561" s="5">
        <v>39528</v>
      </c>
      <c r="B561" s="47">
        <v>0.216</v>
      </c>
      <c r="C561" s="12">
        <v>24</v>
      </c>
      <c r="D561" s="4">
        <f t="shared" si="12"/>
        <v>9</v>
      </c>
    </row>
    <row r="562" spans="1:5" x14ac:dyDescent="0.25">
      <c r="A562" s="5">
        <v>39529</v>
      </c>
      <c r="B562" s="52" t="s">
        <v>19</v>
      </c>
      <c r="C562" s="10" t="s">
        <v>19</v>
      </c>
      <c r="D562" s="3" t="s">
        <v>5</v>
      </c>
      <c r="E562" t="s">
        <v>9</v>
      </c>
    </row>
    <row r="563" spans="1:5" x14ac:dyDescent="0.25">
      <c r="A563" s="5">
        <v>39530</v>
      </c>
      <c r="B563" s="52" t="s">
        <v>19</v>
      </c>
      <c r="C563" s="10" t="s">
        <v>19</v>
      </c>
      <c r="D563" s="3" t="s">
        <v>5</v>
      </c>
      <c r="E563" t="s">
        <v>9</v>
      </c>
    </row>
    <row r="564" spans="1:5" x14ac:dyDescent="0.25">
      <c r="A564" s="5">
        <v>39531</v>
      </c>
      <c r="B564" s="52" t="s">
        <v>19</v>
      </c>
      <c r="C564" s="10" t="s">
        <v>19</v>
      </c>
      <c r="D564" s="3" t="s">
        <v>5</v>
      </c>
      <c r="E564" t="s">
        <v>9</v>
      </c>
    </row>
    <row r="565" spans="1:5" x14ac:dyDescent="0.25">
      <c r="A565" s="5">
        <v>39532</v>
      </c>
      <c r="B565" s="52" t="s">
        <v>19</v>
      </c>
      <c r="C565" s="10" t="s">
        <v>19</v>
      </c>
      <c r="D565" s="3" t="s">
        <v>5</v>
      </c>
      <c r="E565" t="s">
        <v>9</v>
      </c>
    </row>
    <row r="566" spans="1:5" x14ac:dyDescent="0.25">
      <c r="A566" s="5">
        <v>39533</v>
      </c>
      <c r="B566" s="52" t="s">
        <v>19</v>
      </c>
      <c r="C566" s="10" t="s">
        <v>19</v>
      </c>
      <c r="D566" s="3" t="s">
        <v>5</v>
      </c>
      <c r="E566" t="s">
        <v>9</v>
      </c>
    </row>
    <row r="567" spans="1:5" x14ac:dyDescent="0.25">
      <c r="A567" s="5">
        <v>39534</v>
      </c>
      <c r="B567" s="47">
        <v>0.34300000000000003</v>
      </c>
      <c r="C567" s="12">
        <v>24</v>
      </c>
      <c r="D567" s="4">
        <f t="shared" si="12"/>
        <v>14.291666666666666</v>
      </c>
    </row>
    <row r="568" spans="1:5" x14ac:dyDescent="0.25">
      <c r="A568" s="5">
        <v>39535</v>
      </c>
      <c r="B568" s="52" t="s">
        <v>19</v>
      </c>
      <c r="D568" s="3" t="s">
        <v>5</v>
      </c>
    </row>
    <row r="569" spans="1:5" x14ac:dyDescent="0.25">
      <c r="A569" s="5">
        <v>39536</v>
      </c>
      <c r="B569" s="47">
        <v>0.17299999999999999</v>
      </c>
      <c r="C569" s="12">
        <v>24</v>
      </c>
      <c r="D569" s="3" t="s">
        <v>5</v>
      </c>
      <c r="E569" t="s">
        <v>75</v>
      </c>
    </row>
    <row r="570" spans="1:5" x14ac:dyDescent="0.25">
      <c r="A570" s="5">
        <v>39537</v>
      </c>
      <c r="B570" s="47">
        <v>0.34699999999999998</v>
      </c>
      <c r="C570" s="12">
        <v>24</v>
      </c>
      <c r="D570" s="4">
        <f t="shared" si="12"/>
        <v>14.458333333333334</v>
      </c>
    </row>
    <row r="571" spans="1:5" x14ac:dyDescent="0.25">
      <c r="A571" s="5">
        <v>39538</v>
      </c>
      <c r="B571" s="52" t="s">
        <v>19</v>
      </c>
      <c r="C571" s="10" t="s">
        <v>19</v>
      </c>
      <c r="D571" s="3" t="s">
        <v>5</v>
      </c>
    </row>
    <row r="572" spans="1:5" x14ac:dyDescent="0.25">
      <c r="A572" s="5">
        <v>39539</v>
      </c>
      <c r="B572" s="52" t="s">
        <v>19</v>
      </c>
      <c r="C572" s="10" t="s">
        <v>19</v>
      </c>
      <c r="D572" s="3" t="s">
        <v>5</v>
      </c>
    </row>
    <row r="573" spans="1:5" x14ac:dyDescent="0.25">
      <c r="A573" s="5">
        <v>39540</v>
      </c>
      <c r="B573" s="47">
        <v>0.157</v>
      </c>
      <c r="C573" s="12">
        <v>24</v>
      </c>
      <c r="D573" s="4">
        <f t="shared" si="12"/>
        <v>6.541666666666667</v>
      </c>
    </row>
    <row r="574" spans="1:5" x14ac:dyDescent="0.25">
      <c r="A574" s="5">
        <v>39541</v>
      </c>
      <c r="B574" s="47">
        <v>0.26500000000000001</v>
      </c>
      <c r="C574" s="12">
        <v>24</v>
      </c>
      <c r="D574" s="4">
        <f t="shared" si="12"/>
        <v>11.041666666666666</v>
      </c>
    </row>
    <row r="575" spans="1:5" x14ac:dyDescent="0.25">
      <c r="A575" s="5">
        <v>39542</v>
      </c>
      <c r="B575" s="47">
        <v>0.23599999999999999</v>
      </c>
      <c r="C575" s="12">
        <v>24</v>
      </c>
      <c r="D575" s="4">
        <f t="shared" si="12"/>
        <v>9.8333333333333339</v>
      </c>
    </row>
    <row r="576" spans="1:5" x14ac:dyDescent="0.25">
      <c r="A576" s="5">
        <v>39543</v>
      </c>
      <c r="B576" s="47">
        <v>0.42499999999999999</v>
      </c>
      <c r="C576" s="12">
        <v>24</v>
      </c>
      <c r="D576" s="3" t="s">
        <v>5</v>
      </c>
      <c r="E576" t="s">
        <v>52</v>
      </c>
    </row>
    <row r="577" spans="1:5" x14ac:dyDescent="0.25">
      <c r="A577" s="5">
        <v>39544</v>
      </c>
      <c r="B577" s="47">
        <v>0.38100000000000001</v>
      </c>
      <c r="C577" s="12">
        <v>24</v>
      </c>
      <c r="D577" s="4">
        <f t="shared" si="12"/>
        <v>15.875</v>
      </c>
    </row>
    <row r="578" spans="1:5" x14ac:dyDescent="0.25">
      <c r="A578" s="5">
        <v>39545</v>
      </c>
      <c r="B578" s="47">
        <v>0.36399999999999999</v>
      </c>
      <c r="C578" s="12">
        <v>24</v>
      </c>
      <c r="D578" s="4">
        <f t="shared" si="12"/>
        <v>15.166666666666666</v>
      </c>
    </row>
    <row r="579" spans="1:5" x14ac:dyDescent="0.25">
      <c r="A579" s="5">
        <v>39546</v>
      </c>
      <c r="B579" s="47">
        <v>0.45500000000000002</v>
      </c>
      <c r="C579" s="12">
        <v>23.6</v>
      </c>
      <c r="D579" s="4">
        <f t="shared" si="12"/>
        <v>19.279661016949152</v>
      </c>
    </row>
    <row r="580" spans="1:5" x14ac:dyDescent="0.25">
      <c r="A580" s="5">
        <v>39547</v>
      </c>
      <c r="B580" s="47">
        <v>0.184</v>
      </c>
      <c r="C580" s="12">
        <v>24</v>
      </c>
      <c r="D580" s="4">
        <f t="shared" si="12"/>
        <v>7.666666666666667</v>
      </c>
    </row>
    <row r="581" spans="1:5" x14ac:dyDescent="0.25">
      <c r="A581" s="5">
        <v>39548</v>
      </c>
      <c r="B581" s="47">
        <v>0.33300000000000002</v>
      </c>
      <c r="C581" s="12">
        <v>24</v>
      </c>
      <c r="D581" s="4">
        <f t="shared" si="12"/>
        <v>13.875</v>
      </c>
    </row>
    <row r="582" spans="1:5" x14ac:dyDescent="0.25">
      <c r="A582" s="5">
        <v>39549</v>
      </c>
      <c r="B582" s="47">
        <v>0.13200000000000001</v>
      </c>
      <c r="C582" s="12">
        <v>24</v>
      </c>
      <c r="D582" s="4">
        <f t="shared" si="12"/>
        <v>5.5</v>
      </c>
    </row>
    <row r="583" spans="1:5" x14ac:dyDescent="0.25">
      <c r="A583" s="5">
        <v>39550</v>
      </c>
      <c r="B583" s="52" t="s">
        <v>19</v>
      </c>
      <c r="C583" s="10" t="s">
        <v>19</v>
      </c>
      <c r="D583" s="3" t="s">
        <v>5</v>
      </c>
      <c r="E583" t="s">
        <v>9</v>
      </c>
    </row>
    <row r="584" spans="1:5" x14ac:dyDescent="0.25">
      <c r="A584" s="5">
        <v>39551</v>
      </c>
      <c r="B584" s="52" t="s">
        <v>19</v>
      </c>
      <c r="C584" s="10" t="s">
        <v>19</v>
      </c>
      <c r="D584" s="3" t="s">
        <v>5</v>
      </c>
      <c r="E584" t="s">
        <v>9</v>
      </c>
    </row>
    <row r="585" spans="1:5" x14ac:dyDescent="0.25">
      <c r="A585" s="5">
        <v>39552</v>
      </c>
      <c r="B585" s="52" t="s">
        <v>19</v>
      </c>
      <c r="C585" s="10" t="s">
        <v>19</v>
      </c>
      <c r="D585" s="3" t="s">
        <v>5</v>
      </c>
      <c r="E585" t="s">
        <v>9</v>
      </c>
    </row>
    <row r="586" spans="1:5" x14ac:dyDescent="0.25">
      <c r="A586" s="5">
        <v>39553</v>
      </c>
      <c r="B586" s="47">
        <v>0.17899999999999999</v>
      </c>
      <c r="C586" s="12">
        <v>24</v>
      </c>
      <c r="D586" s="4">
        <f t="shared" si="12"/>
        <v>7.458333333333333</v>
      </c>
    </row>
    <row r="587" spans="1:5" x14ac:dyDescent="0.25">
      <c r="A587" s="5">
        <v>39554</v>
      </c>
      <c r="B587" s="47">
        <v>0.254</v>
      </c>
      <c r="C587" s="12">
        <v>23.7</v>
      </c>
      <c r="D587" s="4">
        <f t="shared" si="12"/>
        <v>10.717299578059071</v>
      </c>
    </row>
    <row r="588" spans="1:5" x14ac:dyDescent="0.25">
      <c r="A588" s="5">
        <v>39555</v>
      </c>
      <c r="B588" s="47">
        <v>0.39400000000000002</v>
      </c>
      <c r="C588" s="12">
        <v>23.9</v>
      </c>
      <c r="D588" s="4">
        <f t="shared" si="12"/>
        <v>16.485355648535567</v>
      </c>
    </row>
    <row r="589" spans="1:5" x14ac:dyDescent="0.25">
      <c r="A589" s="5">
        <v>39556</v>
      </c>
      <c r="B589" s="47">
        <v>0.33600000000000002</v>
      </c>
      <c r="C589" s="12">
        <v>24</v>
      </c>
      <c r="D589" s="4">
        <f t="shared" si="12"/>
        <v>14</v>
      </c>
    </row>
    <row r="590" spans="1:5" x14ac:dyDescent="0.25">
      <c r="A590" s="5">
        <v>39557</v>
      </c>
      <c r="B590" s="47">
        <v>0.12</v>
      </c>
      <c r="C590" s="12">
        <v>24</v>
      </c>
      <c r="D590" s="4">
        <f t="shared" si="12"/>
        <v>5</v>
      </c>
    </row>
    <row r="591" spans="1:5" x14ac:dyDescent="0.25">
      <c r="A591" s="5">
        <v>39558</v>
      </c>
      <c r="B591" s="47">
        <v>0.34100000000000003</v>
      </c>
      <c r="C591" s="12">
        <v>24</v>
      </c>
      <c r="D591" s="4">
        <f t="shared" si="12"/>
        <v>14.208333333333334</v>
      </c>
    </row>
    <row r="592" spans="1:5" x14ac:dyDescent="0.25">
      <c r="A592" s="5">
        <v>39559</v>
      </c>
      <c r="B592" s="47">
        <v>0.41599999999999998</v>
      </c>
      <c r="C592" s="12">
        <v>24</v>
      </c>
      <c r="D592" s="4">
        <f t="shared" si="12"/>
        <v>17.333333333333332</v>
      </c>
    </row>
    <row r="593" spans="1:5" x14ac:dyDescent="0.25">
      <c r="A593" s="5">
        <v>39560</v>
      </c>
      <c r="B593" s="52" t="s">
        <v>19</v>
      </c>
      <c r="C593" s="10" t="s">
        <v>19</v>
      </c>
      <c r="D593" s="3" t="s">
        <v>5</v>
      </c>
      <c r="E593" t="s">
        <v>76</v>
      </c>
    </row>
    <row r="594" spans="1:5" x14ac:dyDescent="0.25">
      <c r="A594" s="5">
        <v>39561</v>
      </c>
      <c r="B594" s="47">
        <v>0.438</v>
      </c>
      <c r="C594" s="12">
        <v>24</v>
      </c>
      <c r="D594" s="4">
        <f t="shared" si="12"/>
        <v>18.25</v>
      </c>
    </row>
    <row r="595" spans="1:5" x14ac:dyDescent="0.25">
      <c r="A595" s="5">
        <v>39562</v>
      </c>
      <c r="B595" s="47">
        <v>0.45800000000000002</v>
      </c>
      <c r="C595" s="12">
        <v>24</v>
      </c>
      <c r="D595" s="4">
        <f t="shared" si="12"/>
        <v>19.083333333333332</v>
      </c>
    </row>
    <row r="596" spans="1:5" x14ac:dyDescent="0.25">
      <c r="A596" s="5">
        <v>39563</v>
      </c>
      <c r="B596" s="47">
        <v>0.41699999999999998</v>
      </c>
      <c r="C596" s="12">
        <v>24</v>
      </c>
      <c r="D596" s="4">
        <f t="shared" si="12"/>
        <v>17.375</v>
      </c>
    </row>
    <row r="597" spans="1:5" x14ac:dyDescent="0.25">
      <c r="A597" s="5">
        <v>39564</v>
      </c>
      <c r="B597" s="47">
        <v>0.13900000000000001</v>
      </c>
      <c r="C597" s="12">
        <v>24</v>
      </c>
      <c r="D597" s="4">
        <f t="shared" si="12"/>
        <v>5.791666666666667</v>
      </c>
    </row>
    <row r="598" spans="1:5" x14ac:dyDescent="0.25">
      <c r="A598" s="5">
        <v>39565</v>
      </c>
      <c r="B598" s="47">
        <v>0.191</v>
      </c>
      <c r="C598" s="12">
        <v>24</v>
      </c>
      <c r="D598" s="4">
        <f t="shared" si="12"/>
        <v>7.958333333333333</v>
      </c>
    </row>
    <row r="599" spans="1:5" x14ac:dyDescent="0.25">
      <c r="A599" s="5">
        <v>39566</v>
      </c>
      <c r="B599" s="47">
        <v>0.108</v>
      </c>
      <c r="C599" s="12">
        <v>13</v>
      </c>
      <c r="D599" s="3" t="s">
        <v>5</v>
      </c>
      <c r="E599" t="s">
        <v>54</v>
      </c>
    </row>
    <row r="600" spans="1:5" x14ac:dyDescent="0.25">
      <c r="A600" s="5">
        <v>39567</v>
      </c>
      <c r="B600" s="47">
        <v>0.29099999999999998</v>
      </c>
      <c r="C600" s="12">
        <v>24</v>
      </c>
      <c r="D600" s="4">
        <f t="shared" si="12"/>
        <v>12.125</v>
      </c>
    </row>
    <row r="601" spans="1:5" x14ac:dyDescent="0.25">
      <c r="A601" s="5">
        <v>39568</v>
      </c>
      <c r="B601" s="47">
        <v>0.27500000000000002</v>
      </c>
      <c r="C601" s="12">
        <v>24</v>
      </c>
      <c r="D601" s="4">
        <f t="shared" si="12"/>
        <v>11.458333333333334</v>
      </c>
    </row>
    <row r="602" spans="1:5" x14ac:dyDescent="0.25">
      <c r="A602" s="5">
        <v>39569</v>
      </c>
      <c r="B602" s="47">
        <v>0.35799999999999998</v>
      </c>
      <c r="C602" s="12">
        <v>23.3</v>
      </c>
      <c r="D602" s="4">
        <f t="shared" si="12"/>
        <v>15.364806866952788</v>
      </c>
    </row>
    <row r="603" spans="1:5" x14ac:dyDescent="0.25">
      <c r="A603" s="5">
        <v>39570</v>
      </c>
      <c r="B603" s="47">
        <v>0.314</v>
      </c>
      <c r="C603" s="12">
        <v>24</v>
      </c>
      <c r="D603" s="4">
        <f t="shared" si="12"/>
        <v>13.083333333333334</v>
      </c>
    </row>
    <row r="604" spans="1:5" x14ac:dyDescent="0.25">
      <c r="A604" s="5">
        <v>39571</v>
      </c>
      <c r="B604" s="47">
        <v>0.17499999999999999</v>
      </c>
      <c r="C604" s="12">
        <v>24</v>
      </c>
      <c r="D604" s="4">
        <f t="shared" si="12"/>
        <v>7.291666666666667</v>
      </c>
    </row>
    <row r="605" spans="1:5" x14ac:dyDescent="0.25">
      <c r="A605" s="5">
        <v>39572</v>
      </c>
      <c r="B605" s="47">
        <v>0.157</v>
      </c>
      <c r="C605" s="12">
        <v>24</v>
      </c>
      <c r="D605" s="4">
        <f t="shared" si="12"/>
        <v>6.541666666666667</v>
      </c>
    </row>
    <row r="606" spans="1:5" x14ac:dyDescent="0.25">
      <c r="A606" s="5">
        <v>39573</v>
      </c>
      <c r="B606" s="47">
        <v>0.28100000000000003</v>
      </c>
      <c r="C606" s="12">
        <v>24</v>
      </c>
      <c r="D606" s="4">
        <f t="shared" si="12"/>
        <v>11.708333333333334</v>
      </c>
    </row>
    <row r="607" spans="1:5" x14ac:dyDescent="0.25">
      <c r="A607" s="5">
        <v>39574</v>
      </c>
      <c r="B607" s="47">
        <v>0.378</v>
      </c>
      <c r="C607" s="12">
        <v>24</v>
      </c>
      <c r="D607" s="4">
        <f t="shared" si="12"/>
        <v>15.75</v>
      </c>
    </row>
    <row r="608" spans="1:5" x14ac:dyDescent="0.25">
      <c r="A608" s="5">
        <v>39575</v>
      </c>
      <c r="B608" s="47">
        <v>0.36899999999999999</v>
      </c>
      <c r="C608" s="12">
        <v>24</v>
      </c>
      <c r="D608" s="4">
        <f t="shared" si="12"/>
        <v>15.375</v>
      </c>
    </row>
    <row r="609" spans="1:5" x14ac:dyDescent="0.25">
      <c r="A609" s="5">
        <v>39576</v>
      </c>
      <c r="B609" s="47">
        <v>0.33200000000000002</v>
      </c>
      <c r="C609" s="12">
        <v>24</v>
      </c>
      <c r="D609" s="4">
        <f t="shared" si="12"/>
        <v>13.833333333333334</v>
      </c>
    </row>
    <row r="610" spans="1:5" x14ac:dyDescent="0.25">
      <c r="A610" s="5">
        <v>39577</v>
      </c>
      <c r="B610" s="47">
        <v>0.439</v>
      </c>
      <c r="C610" s="12">
        <v>24</v>
      </c>
      <c r="D610" s="4">
        <f t="shared" si="12"/>
        <v>18.291666666666668</v>
      </c>
    </row>
    <row r="611" spans="1:5" x14ac:dyDescent="0.25">
      <c r="A611" s="5">
        <v>39578</v>
      </c>
      <c r="B611" s="47">
        <v>0.247</v>
      </c>
      <c r="C611" s="12">
        <v>24</v>
      </c>
      <c r="D611" s="4">
        <f t="shared" si="12"/>
        <v>10.291666666666666</v>
      </c>
    </row>
    <row r="612" spans="1:5" x14ac:dyDescent="0.25">
      <c r="A612" s="5">
        <v>39579</v>
      </c>
      <c r="B612" s="52" t="s">
        <v>19</v>
      </c>
      <c r="C612" s="10" t="s">
        <v>19</v>
      </c>
      <c r="D612" s="3" t="s">
        <v>5</v>
      </c>
      <c r="E612" t="s">
        <v>9</v>
      </c>
    </row>
    <row r="613" spans="1:5" x14ac:dyDescent="0.25">
      <c r="A613" s="5">
        <v>39580</v>
      </c>
      <c r="B613" s="52" t="s">
        <v>19</v>
      </c>
      <c r="C613" s="10" t="s">
        <v>19</v>
      </c>
      <c r="D613" s="3" t="s">
        <v>5</v>
      </c>
      <c r="E613" t="s">
        <v>9</v>
      </c>
    </row>
    <row r="614" spans="1:5" x14ac:dyDescent="0.25">
      <c r="A614" s="5">
        <v>39581</v>
      </c>
      <c r="B614" s="47">
        <v>0.109</v>
      </c>
      <c r="C614" s="12">
        <v>11.7</v>
      </c>
      <c r="D614" s="3" t="s">
        <v>5</v>
      </c>
      <c r="E614" t="s">
        <v>54</v>
      </c>
    </row>
    <row r="615" spans="1:5" x14ac:dyDescent="0.25">
      <c r="A615" s="5">
        <v>39582</v>
      </c>
      <c r="B615" s="47">
        <v>0.44800000000000001</v>
      </c>
      <c r="C615" s="12">
        <v>24</v>
      </c>
      <c r="D615" s="4">
        <f t="shared" si="12"/>
        <v>18.666666666666668</v>
      </c>
    </row>
    <row r="616" spans="1:5" x14ac:dyDescent="0.25">
      <c r="A616" s="5">
        <v>39583</v>
      </c>
      <c r="B616" s="47">
        <v>0.36899999999999999</v>
      </c>
      <c r="C616" s="12">
        <v>24</v>
      </c>
      <c r="D616" s="4">
        <f t="shared" si="12"/>
        <v>15.375</v>
      </c>
    </row>
    <row r="617" spans="1:5" x14ac:dyDescent="0.25">
      <c r="A617" s="5">
        <v>39584</v>
      </c>
      <c r="B617" s="47">
        <v>0.14799999999999999</v>
      </c>
      <c r="C617" s="12">
        <v>24</v>
      </c>
      <c r="D617" s="4">
        <f t="shared" si="12"/>
        <v>6.166666666666667</v>
      </c>
    </row>
    <row r="618" spans="1:5" x14ac:dyDescent="0.25">
      <c r="A618" s="5">
        <v>39585</v>
      </c>
      <c r="B618" s="47">
        <v>0.219</v>
      </c>
      <c r="C618" s="12">
        <v>24</v>
      </c>
      <c r="D618" s="4">
        <f t="shared" ref="D618:D681" si="13">IF(B618="","",B618*1000/C618)</f>
        <v>9.125</v>
      </c>
    </row>
    <row r="619" spans="1:5" x14ac:dyDescent="0.25">
      <c r="A619" s="5">
        <v>39586</v>
      </c>
      <c r="B619" s="47">
        <v>0.182</v>
      </c>
      <c r="C619" s="12">
        <v>24</v>
      </c>
      <c r="D619" s="4">
        <f t="shared" si="13"/>
        <v>7.583333333333333</v>
      </c>
    </row>
    <row r="620" spans="1:5" x14ac:dyDescent="0.25">
      <c r="A620" s="5">
        <v>39587</v>
      </c>
      <c r="B620" s="47">
        <v>0.14799999999999999</v>
      </c>
      <c r="C620" s="12">
        <v>24</v>
      </c>
      <c r="D620" s="4">
        <f t="shared" si="13"/>
        <v>6.166666666666667</v>
      </c>
    </row>
    <row r="621" spans="1:5" x14ac:dyDescent="0.25">
      <c r="A621" s="5">
        <v>39588</v>
      </c>
      <c r="B621" s="47">
        <v>0.22600000000000001</v>
      </c>
      <c r="C621" s="12">
        <v>24</v>
      </c>
      <c r="D621" s="4">
        <f t="shared" si="13"/>
        <v>9.4166666666666661</v>
      </c>
    </row>
    <row r="622" spans="1:5" x14ac:dyDescent="0.25">
      <c r="A622" s="5">
        <v>39589</v>
      </c>
      <c r="B622" s="47">
        <v>0.20699999999999999</v>
      </c>
      <c r="C622" s="12">
        <v>24</v>
      </c>
      <c r="D622" s="4">
        <f t="shared" si="13"/>
        <v>8.625</v>
      </c>
    </row>
    <row r="623" spans="1:5" x14ac:dyDescent="0.25">
      <c r="A623" s="5">
        <v>39590</v>
      </c>
      <c r="B623" s="47">
        <v>0.253</v>
      </c>
      <c r="C623" s="12">
        <v>24</v>
      </c>
      <c r="D623" s="4">
        <f t="shared" si="13"/>
        <v>10.541666666666666</v>
      </c>
    </row>
    <row r="624" spans="1:5" x14ac:dyDescent="0.25">
      <c r="A624" s="5">
        <v>39591</v>
      </c>
      <c r="B624" s="47">
        <v>0.218</v>
      </c>
      <c r="C624" s="12">
        <v>24</v>
      </c>
      <c r="D624" s="4">
        <f t="shared" si="13"/>
        <v>9.0833333333333339</v>
      </c>
    </row>
    <row r="625" spans="1:5" x14ac:dyDescent="0.25">
      <c r="A625" s="5">
        <v>39592</v>
      </c>
      <c r="B625" s="47">
        <v>0.245</v>
      </c>
      <c r="C625" s="12">
        <v>24</v>
      </c>
      <c r="D625" s="4">
        <f t="shared" si="13"/>
        <v>10.208333333333334</v>
      </c>
    </row>
    <row r="626" spans="1:5" x14ac:dyDescent="0.25">
      <c r="A626" s="5">
        <v>39593</v>
      </c>
      <c r="B626" s="47">
        <v>0.255</v>
      </c>
      <c r="C626" s="12">
        <v>24</v>
      </c>
      <c r="D626" s="4">
        <f t="shared" si="13"/>
        <v>10.625</v>
      </c>
    </row>
    <row r="627" spans="1:5" x14ac:dyDescent="0.25">
      <c r="A627" s="5">
        <v>39594</v>
      </c>
      <c r="B627" s="47">
        <v>0.23899999999999999</v>
      </c>
      <c r="C627" s="12">
        <v>24</v>
      </c>
      <c r="D627" s="4">
        <f t="shared" si="13"/>
        <v>9.9583333333333339</v>
      </c>
    </row>
    <row r="628" spans="1:5" x14ac:dyDescent="0.25">
      <c r="A628" s="5">
        <v>39595</v>
      </c>
      <c r="B628" s="47">
        <v>0.44600000000000001</v>
      </c>
      <c r="C628" s="12">
        <v>24</v>
      </c>
      <c r="D628" s="4">
        <f t="shared" si="13"/>
        <v>18.583333333333332</v>
      </c>
    </row>
    <row r="629" spans="1:5" x14ac:dyDescent="0.25">
      <c r="A629" s="5">
        <v>39596</v>
      </c>
      <c r="B629" s="47">
        <v>0.14399999999999999</v>
      </c>
      <c r="C629" s="12">
        <v>22.6</v>
      </c>
      <c r="D629" s="3" t="s">
        <v>5</v>
      </c>
      <c r="E629" t="s">
        <v>54</v>
      </c>
    </row>
    <row r="630" spans="1:5" x14ac:dyDescent="0.25">
      <c r="A630" s="5">
        <v>39597</v>
      </c>
      <c r="B630" s="47">
        <v>0.27900000000000003</v>
      </c>
      <c r="C630" s="12">
        <v>24</v>
      </c>
      <c r="D630" s="4">
        <f t="shared" si="13"/>
        <v>11.625</v>
      </c>
    </row>
    <row r="631" spans="1:5" x14ac:dyDescent="0.25">
      <c r="A631" s="5">
        <v>39598</v>
      </c>
      <c r="B631" s="47">
        <v>0.48899999999999999</v>
      </c>
      <c r="C631" s="12">
        <v>24</v>
      </c>
      <c r="D631" s="4">
        <f t="shared" si="13"/>
        <v>20.375</v>
      </c>
    </row>
    <row r="632" spans="1:5" x14ac:dyDescent="0.25">
      <c r="A632" s="5">
        <v>39599</v>
      </c>
      <c r="B632" s="47">
        <v>0.26700000000000002</v>
      </c>
      <c r="C632" s="12">
        <v>24</v>
      </c>
      <c r="D632" s="4">
        <f t="shared" si="13"/>
        <v>11.125</v>
      </c>
    </row>
    <row r="633" spans="1:5" x14ac:dyDescent="0.25">
      <c r="A633" s="5">
        <v>39600</v>
      </c>
      <c r="B633" s="47">
        <v>0.29299999999999998</v>
      </c>
      <c r="C633" s="12">
        <v>24</v>
      </c>
      <c r="D633" s="4">
        <f t="shared" si="13"/>
        <v>12.208333333333334</v>
      </c>
    </row>
    <row r="634" spans="1:5" x14ac:dyDescent="0.25">
      <c r="A634" s="5">
        <v>39601</v>
      </c>
      <c r="B634" s="47">
        <v>0.41499999999999998</v>
      </c>
      <c r="C634" s="12">
        <v>23.9</v>
      </c>
      <c r="D634" s="4">
        <f t="shared" si="13"/>
        <v>17.364016736401673</v>
      </c>
    </row>
    <row r="635" spans="1:5" x14ac:dyDescent="0.25">
      <c r="A635" s="5">
        <v>39602</v>
      </c>
      <c r="B635" s="47">
        <v>0.36</v>
      </c>
      <c r="C635" s="12">
        <v>24</v>
      </c>
      <c r="D635" s="4">
        <f t="shared" si="13"/>
        <v>15</v>
      </c>
    </row>
    <row r="636" spans="1:5" x14ac:dyDescent="0.25">
      <c r="A636" s="5">
        <v>39603</v>
      </c>
      <c r="B636" s="47">
        <v>0.26200000000000001</v>
      </c>
      <c r="C636" s="12">
        <v>24</v>
      </c>
      <c r="D636" s="4">
        <f t="shared" si="13"/>
        <v>10.916666666666666</v>
      </c>
    </row>
    <row r="637" spans="1:5" x14ac:dyDescent="0.25">
      <c r="A637" s="5">
        <v>39604</v>
      </c>
      <c r="B637" s="47">
        <v>0.249</v>
      </c>
      <c r="C637" s="12">
        <v>24</v>
      </c>
      <c r="D637" s="4">
        <f t="shared" si="13"/>
        <v>10.375</v>
      </c>
    </row>
    <row r="638" spans="1:5" x14ac:dyDescent="0.25">
      <c r="A638" s="5">
        <v>39605</v>
      </c>
      <c r="B638" s="47">
        <v>0.24</v>
      </c>
      <c r="C638" s="12">
        <v>24</v>
      </c>
      <c r="D638" s="4">
        <f t="shared" si="13"/>
        <v>10</v>
      </c>
    </row>
    <row r="639" spans="1:5" x14ac:dyDescent="0.25">
      <c r="A639" s="5">
        <v>39606</v>
      </c>
      <c r="B639" s="52" t="s">
        <v>19</v>
      </c>
      <c r="C639" s="52" t="s">
        <v>19</v>
      </c>
      <c r="D639" s="3" t="s">
        <v>5</v>
      </c>
      <c r="E639" t="s">
        <v>9</v>
      </c>
    </row>
    <row r="640" spans="1:5" x14ac:dyDescent="0.25">
      <c r="A640" s="5">
        <v>39607</v>
      </c>
      <c r="B640" s="52" t="s">
        <v>19</v>
      </c>
      <c r="C640" s="52" t="s">
        <v>19</v>
      </c>
      <c r="D640" s="3" t="s">
        <v>5</v>
      </c>
      <c r="E640" t="s">
        <v>9</v>
      </c>
    </row>
    <row r="641" spans="1:5" x14ac:dyDescent="0.25">
      <c r="A641" s="5">
        <v>39608</v>
      </c>
      <c r="B641" s="52" t="s">
        <v>19</v>
      </c>
      <c r="C641" s="52" t="s">
        <v>19</v>
      </c>
      <c r="D641" s="3" t="s">
        <v>5</v>
      </c>
      <c r="E641" t="s">
        <v>9</v>
      </c>
    </row>
    <row r="642" spans="1:5" x14ac:dyDescent="0.25">
      <c r="A642" s="5">
        <v>39609</v>
      </c>
      <c r="B642" s="52" t="s">
        <v>19</v>
      </c>
      <c r="C642" s="52" t="s">
        <v>19</v>
      </c>
      <c r="D642" s="3" t="s">
        <v>5</v>
      </c>
      <c r="E642" t="s">
        <v>79</v>
      </c>
    </row>
    <row r="643" spans="1:5" x14ac:dyDescent="0.25">
      <c r="A643" s="5">
        <v>39610</v>
      </c>
      <c r="B643" s="47">
        <v>0.16600000000000001</v>
      </c>
      <c r="C643" s="12">
        <v>24</v>
      </c>
      <c r="D643" s="4">
        <f t="shared" si="13"/>
        <v>6.916666666666667</v>
      </c>
    </row>
    <row r="644" spans="1:5" x14ac:dyDescent="0.25">
      <c r="A644" s="5">
        <v>39611</v>
      </c>
      <c r="B644" s="47">
        <v>0.40899999999999997</v>
      </c>
      <c r="C644" s="12">
        <v>12.9</v>
      </c>
      <c r="D644" s="3" t="s">
        <v>5</v>
      </c>
      <c r="E644" t="s">
        <v>9</v>
      </c>
    </row>
    <row r="645" spans="1:5" x14ac:dyDescent="0.25">
      <c r="A645" s="5">
        <v>39612</v>
      </c>
      <c r="B645" s="47">
        <v>0.36299999999999999</v>
      </c>
      <c r="C645" s="12">
        <v>24</v>
      </c>
      <c r="D645" s="4">
        <f t="shared" si="13"/>
        <v>15.125</v>
      </c>
    </row>
    <row r="646" spans="1:5" x14ac:dyDescent="0.25">
      <c r="A646" s="5">
        <v>39613</v>
      </c>
      <c r="B646" s="47">
        <v>0.34699999999999998</v>
      </c>
      <c r="C646" s="12">
        <v>24</v>
      </c>
      <c r="D646" s="4">
        <f t="shared" si="13"/>
        <v>14.458333333333334</v>
      </c>
    </row>
    <row r="647" spans="1:5" x14ac:dyDescent="0.25">
      <c r="A647" s="5">
        <v>39614</v>
      </c>
      <c r="B647" s="47">
        <v>0.42099999999999999</v>
      </c>
      <c r="C647" s="12">
        <v>24</v>
      </c>
      <c r="D647" s="4">
        <f t="shared" si="13"/>
        <v>17.541666666666668</v>
      </c>
    </row>
    <row r="648" spans="1:5" x14ac:dyDescent="0.25">
      <c r="A648" s="5">
        <v>39615</v>
      </c>
      <c r="B648" s="47">
        <v>0.20399999999999999</v>
      </c>
      <c r="C648" s="12">
        <v>24</v>
      </c>
      <c r="D648" s="4">
        <f t="shared" si="13"/>
        <v>8.5</v>
      </c>
    </row>
    <row r="649" spans="1:5" x14ac:dyDescent="0.25">
      <c r="A649" s="5">
        <v>39616</v>
      </c>
      <c r="B649" s="47">
        <v>0.188</v>
      </c>
      <c r="C649" s="12">
        <v>24</v>
      </c>
      <c r="D649" s="4">
        <f t="shared" si="13"/>
        <v>7.833333333333333</v>
      </c>
    </row>
    <row r="650" spans="1:5" x14ac:dyDescent="0.25">
      <c r="A650" s="5">
        <v>39617</v>
      </c>
      <c r="B650" s="47">
        <v>0.128</v>
      </c>
      <c r="C650" s="12">
        <v>11.1</v>
      </c>
      <c r="D650" s="3" t="s">
        <v>5</v>
      </c>
      <c r="E650" t="s">
        <v>27</v>
      </c>
    </row>
    <row r="651" spans="1:5" x14ac:dyDescent="0.25">
      <c r="A651" s="5">
        <v>39618</v>
      </c>
      <c r="B651" s="47">
        <v>0.29599999999999999</v>
      </c>
      <c r="C651" s="12">
        <v>24</v>
      </c>
      <c r="D651" s="4">
        <f t="shared" si="13"/>
        <v>12.333333333333334</v>
      </c>
    </row>
    <row r="652" spans="1:5" x14ac:dyDescent="0.25">
      <c r="A652" s="5">
        <v>39619</v>
      </c>
      <c r="B652" s="47">
        <v>0.36</v>
      </c>
      <c r="C652" s="12">
        <v>24</v>
      </c>
      <c r="D652" s="4">
        <f t="shared" si="13"/>
        <v>15</v>
      </c>
    </row>
    <row r="653" spans="1:5" x14ac:dyDescent="0.25">
      <c r="A653" s="5">
        <v>39620</v>
      </c>
      <c r="B653" s="52" t="s">
        <v>19</v>
      </c>
      <c r="C653" s="10" t="s">
        <v>19</v>
      </c>
      <c r="D653" s="3" t="s">
        <v>5</v>
      </c>
      <c r="E653" t="s">
        <v>9</v>
      </c>
    </row>
    <row r="654" spans="1:5" x14ac:dyDescent="0.25">
      <c r="A654" s="5">
        <v>39621</v>
      </c>
      <c r="B654" s="52" t="s">
        <v>19</v>
      </c>
      <c r="C654" s="10" t="s">
        <v>19</v>
      </c>
      <c r="D654" s="3" t="s">
        <v>5</v>
      </c>
      <c r="E654" t="s">
        <v>9</v>
      </c>
    </row>
    <row r="655" spans="1:5" x14ac:dyDescent="0.25">
      <c r="A655" s="5">
        <v>39622</v>
      </c>
      <c r="B655" s="52" t="s">
        <v>19</v>
      </c>
      <c r="C655" s="10" t="s">
        <v>19</v>
      </c>
      <c r="D655" s="3" t="s">
        <v>5</v>
      </c>
      <c r="E655" t="s">
        <v>9</v>
      </c>
    </row>
    <row r="656" spans="1:5" x14ac:dyDescent="0.25">
      <c r="A656" s="5">
        <v>39623</v>
      </c>
      <c r="B656" s="47">
        <v>0.186</v>
      </c>
      <c r="C656" s="12">
        <v>11.6</v>
      </c>
      <c r="D656" s="3" t="s">
        <v>5</v>
      </c>
      <c r="E656" t="s">
        <v>9</v>
      </c>
    </row>
    <row r="657" spans="1:5" x14ac:dyDescent="0.25">
      <c r="A657" s="5">
        <v>39624</v>
      </c>
      <c r="B657" s="47">
        <v>0.42799999999999999</v>
      </c>
      <c r="C657" s="12">
        <v>24</v>
      </c>
      <c r="D657" s="4">
        <f t="shared" si="13"/>
        <v>17.833333333333332</v>
      </c>
    </row>
    <row r="658" spans="1:5" x14ac:dyDescent="0.25">
      <c r="A658" s="5">
        <v>39625</v>
      </c>
      <c r="B658" s="47">
        <v>0.40400000000000003</v>
      </c>
      <c r="C658" s="12">
        <v>24</v>
      </c>
      <c r="D658" s="4">
        <f t="shared" si="13"/>
        <v>16.833333333333332</v>
      </c>
    </row>
    <row r="659" spans="1:5" x14ac:dyDescent="0.25">
      <c r="A659" s="5">
        <v>39626</v>
      </c>
      <c r="B659" s="47">
        <v>0.29599999999999999</v>
      </c>
      <c r="C659" s="12">
        <v>24</v>
      </c>
      <c r="D659" s="4">
        <f t="shared" si="13"/>
        <v>12.333333333333334</v>
      </c>
    </row>
    <row r="660" spans="1:5" x14ac:dyDescent="0.25">
      <c r="A660" s="5">
        <v>39627</v>
      </c>
      <c r="B660" s="52" t="s">
        <v>19</v>
      </c>
      <c r="C660" s="10" t="s">
        <v>19</v>
      </c>
      <c r="D660" s="3" t="s">
        <v>5</v>
      </c>
      <c r="E660" t="s">
        <v>9</v>
      </c>
    </row>
    <row r="661" spans="1:5" x14ac:dyDescent="0.25">
      <c r="A661" s="5">
        <v>39628</v>
      </c>
      <c r="B661" s="52" t="s">
        <v>19</v>
      </c>
      <c r="C661" s="10" t="s">
        <v>19</v>
      </c>
      <c r="D661" s="3" t="s">
        <v>5</v>
      </c>
      <c r="E661" t="s">
        <v>9</v>
      </c>
    </row>
    <row r="662" spans="1:5" x14ac:dyDescent="0.25">
      <c r="A662" s="5">
        <v>39629</v>
      </c>
      <c r="B662" s="47">
        <v>7.0000000000000007E-2</v>
      </c>
      <c r="C662" s="12">
        <v>12.3</v>
      </c>
      <c r="D662" s="3" t="s">
        <v>5</v>
      </c>
      <c r="E662" t="s">
        <v>9</v>
      </c>
    </row>
    <row r="663" spans="1:5" x14ac:dyDescent="0.25">
      <c r="A663" s="5">
        <v>39630</v>
      </c>
      <c r="B663" s="47">
        <v>0.26300000000000001</v>
      </c>
      <c r="C663" s="12">
        <v>24</v>
      </c>
      <c r="D663" s="4">
        <f t="shared" si="13"/>
        <v>10.958333333333334</v>
      </c>
    </row>
    <row r="664" spans="1:5" x14ac:dyDescent="0.25">
      <c r="A664" s="5">
        <v>39631</v>
      </c>
      <c r="B664" s="47">
        <v>0.35399999999999998</v>
      </c>
      <c r="C664" s="12">
        <v>24</v>
      </c>
      <c r="D664" s="4">
        <f t="shared" si="13"/>
        <v>14.75</v>
      </c>
    </row>
    <row r="665" spans="1:5" x14ac:dyDescent="0.25">
      <c r="A665" s="5">
        <v>39632</v>
      </c>
      <c r="B665" s="47">
        <v>0.28100000000000003</v>
      </c>
      <c r="C665" s="12">
        <v>24</v>
      </c>
      <c r="D665" s="4">
        <f t="shared" si="13"/>
        <v>11.708333333333334</v>
      </c>
    </row>
    <row r="666" spans="1:5" x14ac:dyDescent="0.25">
      <c r="A666" s="5">
        <v>39633</v>
      </c>
      <c r="B666" s="47">
        <v>0.41099999999999998</v>
      </c>
      <c r="C666" s="12">
        <v>24</v>
      </c>
      <c r="D666" s="4">
        <f t="shared" si="13"/>
        <v>17.125</v>
      </c>
    </row>
    <row r="667" spans="1:5" x14ac:dyDescent="0.25">
      <c r="A667" s="5">
        <v>39634</v>
      </c>
      <c r="B667" s="47">
        <v>0.434</v>
      </c>
      <c r="C667" s="12">
        <v>24</v>
      </c>
      <c r="D667" s="4">
        <f t="shared" si="13"/>
        <v>18.083333333333332</v>
      </c>
    </row>
    <row r="668" spans="1:5" x14ac:dyDescent="0.25">
      <c r="A668" s="5">
        <v>39635</v>
      </c>
      <c r="B668" s="47">
        <v>0.51800000000000002</v>
      </c>
      <c r="C668" s="12">
        <v>24</v>
      </c>
      <c r="D668" s="4">
        <f t="shared" si="13"/>
        <v>21.583333333333332</v>
      </c>
    </row>
    <row r="669" spans="1:5" x14ac:dyDescent="0.25">
      <c r="A669" s="5">
        <v>39636</v>
      </c>
      <c r="B669" s="47">
        <v>0.52700000000000002</v>
      </c>
      <c r="C669" s="12">
        <v>24</v>
      </c>
      <c r="D669" s="4">
        <f t="shared" si="13"/>
        <v>21.958333333333332</v>
      </c>
    </row>
    <row r="670" spans="1:5" x14ac:dyDescent="0.25">
      <c r="A670" s="5">
        <v>39637</v>
      </c>
      <c r="B670" s="47">
        <v>0.40899999999999997</v>
      </c>
      <c r="C670" s="12">
        <v>26.3</v>
      </c>
      <c r="D670" s="4">
        <f t="shared" si="13"/>
        <v>15.551330798479087</v>
      </c>
    </row>
    <row r="671" spans="1:5" x14ac:dyDescent="0.25">
      <c r="A671" s="5">
        <v>39638</v>
      </c>
      <c r="B671" s="47">
        <v>0.28799999999999998</v>
      </c>
      <c r="C671" s="12">
        <v>23.8</v>
      </c>
      <c r="D671" s="4">
        <f t="shared" si="13"/>
        <v>12.100840336134453</v>
      </c>
    </row>
    <row r="672" spans="1:5" x14ac:dyDescent="0.25">
      <c r="A672" s="5">
        <v>39639</v>
      </c>
      <c r="B672" s="47">
        <v>0.221</v>
      </c>
      <c r="C672" s="12">
        <v>24</v>
      </c>
      <c r="D672" s="4">
        <f t="shared" si="13"/>
        <v>9.2083333333333339</v>
      </c>
    </row>
    <row r="673" spans="1:4" x14ac:dyDescent="0.25">
      <c r="A673" s="5">
        <v>39640</v>
      </c>
      <c r="B673" s="47">
        <v>0.318</v>
      </c>
      <c r="C673" s="12">
        <v>24</v>
      </c>
      <c r="D673" s="4">
        <f t="shared" si="13"/>
        <v>13.25</v>
      </c>
    </row>
    <row r="674" spans="1:4" x14ac:dyDescent="0.25">
      <c r="A674" s="5">
        <v>39641</v>
      </c>
      <c r="B674" s="47">
        <v>0.31900000000000001</v>
      </c>
      <c r="C674" s="12">
        <v>24</v>
      </c>
      <c r="D674" s="4">
        <f t="shared" si="13"/>
        <v>13.291666666666666</v>
      </c>
    </row>
    <row r="675" spans="1:4" x14ac:dyDescent="0.25">
      <c r="A675" s="5">
        <v>39642</v>
      </c>
      <c r="B675" s="47">
        <v>0.126</v>
      </c>
      <c r="C675" s="12">
        <v>24</v>
      </c>
      <c r="D675" s="4">
        <f t="shared" si="13"/>
        <v>5.25</v>
      </c>
    </row>
    <row r="676" spans="1:4" x14ac:dyDescent="0.25">
      <c r="A676" s="5">
        <v>39643</v>
      </c>
      <c r="B676" s="47">
        <v>0.187</v>
      </c>
      <c r="C676" s="12">
        <v>24</v>
      </c>
      <c r="D676" s="4">
        <f t="shared" si="13"/>
        <v>7.791666666666667</v>
      </c>
    </row>
    <row r="677" spans="1:4" x14ac:dyDescent="0.25">
      <c r="A677" s="5">
        <v>39644</v>
      </c>
      <c r="B677" s="47">
        <v>0.32100000000000001</v>
      </c>
      <c r="C677" s="12">
        <v>24</v>
      </c>
      <c r="D677" s="4">
        <f t="shared" si="13"/>
        <v>13.375</v>
      </c>
    </row>
    <row r="678" spans="1:4" x14ac:dyDescent="0.25">
      <c r="A678" s="5">
        <v>39645</v>
      </c>
      <c r="B678" s="47">
        <v>0.51400000000000001</v>
      </c>
      <c r="C678" s="12">
        <v>24</v>
      </c>
      <c r="D678" s="4">
        <f t="shared" si="13"/>
        <v>21.416666666666668</v>
      </c>
    </row>
    <row r="679" spans="1:4" x14ac:dyDescent="0.25">
      <c r="A679" s="5">
        <v>39646</v>
      </c>
      <c r="B679" s="47">
        <v>0.53300000000000003</v>
      </c>
      <c r="C679" s="12">
        <v>24</v>
      </c>
      <c r="D679" s="4">
        <f t="shared" si="13"/>
        <v>22.208333333333332</v>
      </c>
    </row>
    <row r="680" spans="1:4" x14ac:dyDescent="0.25">
      <c r="A680" s="5">
        <v>39647</v>
      </c>
      <c r="B680" s="47">
        <v>0.64500000000000002</v>
      </c>
      <c r="C680" s="12">
        <v>24</v>
      </c>
      <c r="D680" s="4">
        <f t="shared" si="13"/>
        <v>26.875</v>
      </c>
    </row>
    <row r="681" spans="1:4" x14ac:dyDescent="0.25">
      <c r="A681" s="5">
        <v>39648</v>
      </c>
      <c r="B681" s="47">
        <v>0.73399999999999999</v>
      </c>
      <c r="C681" s="12">
        <v>24</v>
      </c>
      <c r="D681" s="4">
        <f t="shared" si="13"/>
        <v>30.583333333333332</v>
      </c>
    </row>
    <row r="682" spans="1:4" x14ac:dyDescent="0.25">
      <c r="A682" s="5">
        <v>39649</v>
      </c>
      <c r="B682" s="47">
        <v>0.59299999999999997</v>
      </c>
      <c r="C682" s="12">
        <v>24</v>
      </c>
      <c r="D682" s="4">
        <f t="shared" ref="D682:D743" si="14">IF(B682="","",B682*1000/C682)</f>
        <v>24.708333333333332</v>
      </c>
    </row>
    <row r="683" spans="1:4" x14ac:dyDescent="0.25">
      <c r="A683" s="5">
        <v>39650</v>
      </c>
      <c r="B683" s="47">
        <v>0.47699999999999998</v>
      </c>
      <c r="C683" s="12">
        <v>24</v>
      </c>
      <c r="D683" s="4">
        <f t="shared" si="14"/>
        <v>19.875</v>
      </c>
    </row>
    <row r="684" spans="1:4" x14ac:dyDescent="0.25">
      <c r="A684" s="5">
        <v>39651</v>
      </c>
      <c r="B684" s="47">
        <v>0.21</v>
      </c>
      <c r="C684" s="12">
        <v>24</v>
      </c>
      <c r="D684" s="4">
        <f t="shared" si="14"/>
        <v>8.75</v>
      </c>
    </row>
    <row r="685" spans="1:4" x14ac:dyDescent="0.25">
      <c r="A685" s="5">
        <v>39652</v>
      </c>
      <c r="B685" s="47">
        <v>0.23799999999999999</v>
      </c>
      <c r="C685" s="12">
        <v>24</v>
      </c>
      <c r="D685" s="4">
        <f t="shared" si="14"/>
        <v>9.9166666666666661</v>
      </c>
    </row>
    <row r="686" spans="1:4" x14ac:dyDescent="0.25">
      <c r="A686" s="5">
        <v>39653</v>
      </c>
      <c r="B686" s="47">
        <v>0.27300000000000002</v>
      </c>
      <c r="C686" s="12">
        <v>23.8</v>
      </c>
      <c r="D686" s="4">
        <f t="shared" si="14"/>
        <v>11.470588235294118</v>
      </c>
    </row>
    <row r="687" spans="1:4" x14ac:dyDescent="0.25">
      <c r="A687" s="5">
        <v>39654</v>
      </c>
      <c r="B687" s="47">
        <v>0.36299999999999999</v>
      </c>
      <c r="C687" s="12">
        <v>24</v>
      </c>
      <c r="D687" s="4">
        <f t="shared" si="14"/>
        <v>15.125</v>
      </c>
    </row>
    <row r="688" spans="1:4" x14ac:dyDescent="0.25">
      <c r="A688" s="5">
        <v>39655</v>
      </c>
      <c r="B688" s="47">
        <v>0.46300000000000002</v>
      </c>
      <c r="C688" s="12">
        <v>24</v>
      </c>
      <c r="D688" s="4">
        <f t="shared" si="14"/>
        <v>19.291666666666668</v>
      </c>
    </row>
    <row r="689" spans="1:5" x14ac:dyDescent="0.25">
      <c r="A689" s="5">
        <v>39656</v>
      </c>
      <c r="B689" s="47">
        <v>0.56200000000000006</v>
      </c>
      <c r="C689" s="12">
        <v>24</v>
      </c>
      <c r="D689" s="4">
        <f t="shared" si="14"/>
        <v>23.416666666666668</v>
      </c>
    </row>
    <row r="690" spans="1:5" x14ac:dyDescent="0.25">
      <c r="A690" s="5">
        <v>39657</v>
      </c>
      <c r="B690" s="47">
        <v>0.47</v>
      </c>
      <c r="C690" s="12">
        <v>24</v>
      </c>
      <c r="D690" s="4">
        <f t="shared" si="14"/>
        <v>19.583333333333332</v>
      </c>
    </row>
    <row r="691" spans="1:5" x14ac:dyDescent="0.25">
      <c r="A691" s="5">
        <v>39658</v>
      </c>
      <c r="B691" s="47">
        <v>0.48399999999999999</v>
      </c>
      <c r="C691" s="12">
        <v>24</v>
      </c>
      <c r="D691" s="4">
        <f t="shared" si="14"/>
        <v>20.166666666666668</v>
      </c>
    </row>
    <row r="692" spans="1:5" x14ac:dyDescent="0.25">
      <c r="A692" s="5">
        <v>39659</v>
      </c>
      <c r="B692" s="47">
        <v>0.20899999999999999</v>
      </c>
      <c r="C692" s="12">
        <v>24</v>
      </c>
      <c r="D692" s="4">
        <f t="shared" si="14"/>
        <v>8.7083333333333339</v>
      </c>
    </row>
    <row r="693" spans="1:5" x14ac:dyDescent="0.25">
      <c r="A693" s="5">
        <v>39660</v>
      </c>
      <c r="B693" s="47">
        <v>0.38700000000000001</v>
      </c>
      <c r="C693" s="12">
        <v>24</v>
      </c>
      <c r="D693" s="4">
        <f t="shared" si="14"/>
        <v>16.125</v>
      </c>
    </row>
    <row r="694" spans="1:5" x14ac:dyDescent="0.25">
      <c r="A694" s="5">
        <v>39661</v>
      </c>
      <c r="B694" s="47">
        <v>0.496</v>
      </c>
      <c r="C694" s="12">
        <v>24</v>
      </c>
      <c r="D694" s="4">
        <f t="shared" si="14"/>
        <v>20.666666666666668</v>
      </c>
    </row>
    <row r="695" spans="1:5" x14ac:dyDescent="0.25">
      <c r="A695" s="5">
        <v>39662</v>
      </c>
      <c r="B695" s="47">
        <v>0.318</v>
      </c>
      <c r="C695" s="12">
        <v>24</v>
      </c>
      <c r="D695" s="4">
        <f t="shared" si="14"/>
        <v>13.25</v>
      </c>
    </row>
    <row r="696" spans="1:5" x14ac:dyDescent="0.25">
      <c r="A696" s="5">
        <v>39663</v>
      </c>
      <c r="B696" s="52" t="s">
        <v>19</v>
      </c>
      <c r="C696" s="10" t="s">
        <v>19</v>
      </c>
      <c r="D696" s="4" t="e">
        <f t="shared" si="14"/>
        <v>#VALUE!</v>
      </c>
      <c r="E696" t="s">
        <v>9</v>
      </c>
    </row>
    <row r="697" spans="1:5" x14ac:dyDescent="0.25">
      <c r="A697" s="5">
        <v>39664</v>
      </c>
      <c r="B697" s="52" t="s">
        <v>19</v>
      </c>
      <c r="C697" s="10" t="s">
        <v>19</v>
      </c>
      <c r="D697" s="4" t="e">
        <f t="shared" si="14"/>
        <v>#VALUE!</v>
      </c>
      <c r="E697" t="s">
        <v>9</v>
      </c>
    </row>
    <row r="698" spans="1:5" x14ac:dyDescent="0.25">
      <c r="A698" s="5">
        <v>39665</v>
      </c>
      <c r="B698" s="47">
        <v>0.19600000000000001</v>
      </c>
      <c r="C698" s="12">
        <v>11.8</v>
      </c>
      <c r="D698" s="3" t="s">
        <v>5</v>
      </c>
      <c r="E698" t="s">
        <v>54</v>
      </c>
    </row>
    <row r="699" spans="1:5" x14ac:dyDescent="0.25">
      <c r="A699" s="5">
        <v>39666</v>
      </c>
      <c r="B699" s="47">
        <v>0.34</v>
      </c>
      <c r="C699" s="12">
        <v>24</v>
      </c>
      <c r="D699" s="4">
        <f t="shared" si="14"/>
        <v>14.166666666666666</v>
      </c>
    </row>
    <row r="700" spans="1:5" x14ac:dyDescent="0.25">
      <c r="A700" s="5">
        <v>39667</v>
      </c>
      <c r="B700" s="47">
        <v>0.26</v>
      </c>
      <c r="C700" s="12">
        <v>24</v>
      </c>
      <c r="D700" s="4">
        <f t="shared" si="14"/>
        <v>10.833333333333334</v>
      </c>
    </row>
    <row r="701" spans="1:5" x14ac:dyDescent="0.25">
      <c r="A701" s="5">
        <v>39668</v>
      </c>
      <c r="B701" s="47">
        <v>0.15</v>
      </c>
      <c r="C701" s="12">
        <v>24</v>
      </c>
      <c r="D701" s="4">
        <f t="shared" si="14"/>
        <v>6.25</v>
      </c>
    </row>
    <row r="702" spans="1:5" x14ac:dyDescent="0.25">
      <c r="A702" s="5">
        <v>39669</v>
      </c>
      <c r="B702" s="47">
        <v>0.27900000000000003</v>
      </c>
      <c r="C702" s="12">
        <v>24</v>
      </c>
      <c r="D702" s="4">
        <f t="shared" si="14"/>
        <v>11.625</v>
      </c>
    </row>
    <row r="703" spans="1:5" x14ac:dyDescent="0.25">
      <c r="A703" s="5">
        <v>39670</v>
      </c>
      <c r="B703" s="47">
        <v>0.314</v>
      </c>
      <c r="C703" s="12">
        <v>24</v>
      </c>
      <c r="D703" s="4">
        <f t="shared" si="14"/>
        <v>13.083333333333334</v>
      </c>
    </row>
    <row r="704" spans="1:5" x14ac:dyDescent="0.25">
      <c r="A704" s="5">
        <v>39671</v>
      </c>
      <c r="B704" s="47">
        <v>0.129</v>
      </c>
      <c r="C704" s="12">
        <v>24</v>
      </c>
      <c r="D704" s="4">
        <f t="shared" si="14"/>
        <v>5.375</v>
      </c>
    </row>
    <row r="705" spans="1:5" x14ac:dyDescent="0.25">
      <c r="A705" s="5">
        <v>39672</v>
      </c>
      <c r="B705" s="47">
        <v>0.32</v>
      </c>
      <c r="C705" s="12">
        <v>24</v>
      </c>
      <c r="D705" s="4">
        <f t="shared" si="14"/>
        <v>13.333333333333334</v>
      </c>
    </row>
    <row r="706" spans="1:5" x14ac:dyDescent="0.25">
      <c r="A706" s="5">
        <v>39673</v>
      </c>
      <c r="B706" s="47">
        <v>0.42599999999999999</v>
      </c>
      <c r="C706" s="12">
        <v>24</v>
      </c>
      <c r="D706" s="4">
        <f t="shared" si="14"/>
        <v>17.75</v>
      </c>
    </row>
    <row r="707" spans="1:5" x14ac:dyDescent="0.25">
      <c r="A707" s="5">
        <v>39674</v>
      </c>
      <c r="B707" s="47">
        <v>0.45</v>
      </c>
      <c r="C707" s="12">
        <v>24</v>
      </c>
      <c r="D707" s="4">
        <f t="shared" si="14"/>
        <v>18.75</v>
      </c>
    </row>
    <row r="708" spans="1:5" x14ac:dyDescent="0.25">
      <c r="A708" s="5">
        <v>39675</v>
      </c>
      <c r="B708" s="47">
        <v>0.29799999999999999</v>
      </c>
      <c r="C708" s="12">
        <v>24</v>
      </c>
      <c r="D708" s="4">
        <f t="shared" si="14"/>
        <v>12.416666666666666</v>
      </c>
    </row>
    <row r="709" spans="1:5" x14ac:dyDescent="0.25">
      <c r="A709" s="5">
        <v>39676</v>
      </c>
      <c r="B709" s="47">
        <v>0.19800000000000001</v>
      </c>
      <c r="C709" s="12">
        <v>24</v>
      </c>
      <c r="D709" s="4">
        <f t="shared" si="14"/>
        <v>8.25</v>
      </c>
    </row>
    <row r="710" spans="1:5" x14ac:dyDescent="0.25">
      <c r="A710" s="5">
        <v>39677</v>
      </c>
      <c r="B710" s="47">
        <v>0.26800000000000002</v>
      </c>
      <c r="C710" s="12">
        <v>24</v>
      </c>
      <c r="D710" s="4">
        <f t="shared" si="14"/>
        <v>11.166666666666666</v>
      </c>
    </row>
    <row r="711" spans="1:5" x14ac:dyDescent="0.25">
      <c r="A711" s="5">
        <v>39678</v>
      </c>
      <c r="B711" s="47">
        <v>0.52200000000000002</v>
      </c>
      <c r="C711" s="12">
        <v>24</v>
      </c>
      <c r="D711" s="4">
        <f t="shared" si="14"/>
        <v>21.75</v>
      </c>
    </row>
    <row r="712" spans="1:5" x14ac:dyDescent="0.25">
      <c r="A712" s="5">
        <v>39679</v>
      </c>
      <c r="B712" s="52" t="s">
        <v>19</v>
      </c>
      <c r="C712" s="10" t="s">
        <v>19</v>
      </c>
      <c r="D712" s="3" t="s">
        <v>5</v>
      </c>
      <c r="E712" t="s">
        <v>9</v>
      </c>
    </row>
    <row r="713" spans="1:5" x14ac:dyDescent="0.25">
      <c r="A713" s="5">
        <v>39680</v>
      </c>
      <c r="B713" s="47">
        <v>0.34200000000000003</v>
      </c>
      <c r="C713" s="12">
        <v>12.8</v>
      </c>
      <c r="D713" s="3" t="s">
        <v>5</v>
      </c>
      <c r="E713" t="s">
        <v>54</v>
      </c>
    </row>
    <row r="714" spans="1:5" x14ac:dyDescent="0.25">
      <c r="A714" s="5">
        <v>39681</v>
      </c>
      <c r="B714" s="47">
        <v>0.64300000000000002</v>
      </c>
      <c r="C714" s="12">
        <v>24</v>
      </c>
      <c r="D714" s="4">
        <f t="shared" si="14"/>
        <v>26.791666666666668</v>
      </c>
    </row>
    <row r="715" spans="1:5" x14ac:dyDescent="0.25">
      <c r="A715" s="5">
        <v>39682</v>
      </c>
      <c r="B715" s="52" t="s">
        <v>19</v>
      </c>
      <c r="C715" s="10" t="s">
        <v>19</v>
      </c>
      <c r="D715" s="3" t="s">
        <v>5</v>
      </c>
      <c r="E715" t="s">
        <v>9</v>
      </c>
    </row>
    <row r="716" spans="1:5" x14ac:dyDescent="0.25">
      <c r="A716" s="5">
        <v>39683</v>
      </c>
      <c r="B716" s="52" t="s">
        <v>19</v>
      </c>
      <c r="C716" s="10" t="s">
        <v>19</v>
      </c>
      <c r="D716" s="3" t="s">
        <v>5</v>
      </c>
      <c r="E716" t="s">
        <v>9</v>
      </c>
    </row>
    <row r="717" spans="1:5" x14ac:dyDescent="0.25">
      <c r="A717" s="5">
        <v>39684</v>
      </c>
      <c r="B717" s="52" t="s">
        <v>19</v>
      </c>
      <c r="C717" s="10" t="s">
        <v>19</v>
      </c>
      <c r="D717" s="3" t="s">
        <v>5</v>
      </c>
      <c r="E717" t="s">
        <v>9</v>
      </c>
    </row>
    <row r="718" spans="1:5" x14ac:dyDescent="0.25">
      <c r="A718" s="5">
        <v>39685</v>
      </c>
      <c r="B718" s="52" t="s">
        <v>19</v>
      </c>
      <c r="C718" s="10" t="s">
        <v>19</v>
      </c>
      <c r="D718" s="3" t="s">
        <v>5</v>
      </c>
      <c r="E718" t="s">
        <v>9</v>
      </c>
    </row>
    <row r="719" spans="1:5" x14ac:dyDescent="0.25">
      <c r="A719" s="5">
        <v>39686</v>
      </c>
      <c r="B719" s="47">
        <v>0.35099999999999998</v>
      </c>
      <c r="C719" s="12">
        <v>24</v>
      </c>
      <c r="D719" s="4">
        <f t="shared" si="14"/>
        <v>14.625</v>
      </c>
    </row>
    <row r="720" spans="1:5" x14ac:dyDescent="0.25">
      <c r="A720" s="5">
        <v>39687</v>
      </c>
      <c r="B720" s="47">
        <v>0.26100000000000001</v>
      </c>
      <c r="C720" s="12">
        <v>24</v>
      </c>
      <c r="D720" s="4">
        <f t="shared" si="14"/>
        <v>10.875</v>
      </c>
    </row>
    <row r="721" spans="1:5" x14ac:dyDescent="0.25">
      <c r="A721" s="5">
        <v>39688</v>
      </c>
      <c r="B721" s="47">
        <v>0.495</v>
      </c>
      <c r="C721" s="12">
        <v>24</v>
      </c>
      <c r="D721" s="4">
        <f t="shared" si="14"/>
        <v>20.625</v>
      </c>
    </row>
    <row r="722" spans="1:5" x14ac:dyDescent="0.25">
      <c r="A722" s="5">
        <v>39689</v>
      </c>
      <c r="B722" s="47">
        <v>0.71</v>
      </c>
      <c r="C722" s="12">
        <v>24</v>
      </c>
      <c r="D722" s="4">
        <f t="shared" si="14"/>
        <v>29.583333333333332</v>
      </c>
    </row>
    <row r="723" spans="1:5" x14ac:dyDescent="0.25">
      <c r="A723" s="5">
        <v>39690</v>
      </c>
      <c r="B723" s="47">
        <v>0.34899999999999998</v>
      </c>
      <c r="C723" s="12">
        <v>24</v>
      </c>
      <c r="D723" s="4">
        <f t="shared" si="14"/>
        <v>14.541666666666666</v>
      </c>
    </row>
    <row r="724" spans="1:5" x14ac:dyDescent="0.25">
      <c r="A724" s="5">
        <v>39691</v>
      </c>
      <c r="B724" s="47">
        <v>0.58499999999999996</v>
      </c>
      <c r="C724" s="12">
        <v>24</v>
      </c>
      <c r="D724" s="4">
        <f t="shared" si="14"/>
        <v>24.375</v>
      </c>
    </row>
    <row r="725" spans="1:5" x14ac:dyDescent="0.25">
      <c r="A725" s="5">
        <v>39692</v>
      </c>
      <c r="B725" s="47">
        <v>0.47399999999999998</v>
      </c>
      <c r="C725" s="12">
        <v>24</v>
      </c>
      <c r="D725" s="4">
        <f t="shared" si="14"/>
        <v>19.75</v>
      </c>
    </row>
    <row r="726" spans="1:5" x14ac:dyDescent="0.25">
      <c r="A726" s="5">
        <v>39693</v>
      </c>
      <c r="B726" s="47">
        <v>0.53600000000000003</v>
      </c>
      <c r="C726" s="12">
        <v>24</v>
      </c>
      <c r="D726" s="4">
        <f t="shared" si="14"/>
        <v>22.333333333333332</v>
      </c>
    </row>
    <row r="727" spans="1:5" x14ac:dyDescent="0.25">
      <c r="A727" s="5">
        <v>39694</v>
      </c>
      <c r="B727" s="47">
        <v>0.63800000000000001</v>
      </c>
      <c r="C727" s="12">
        <v>24</v>
      </c>
      <c r="D727" s="4">
        <f t="shared" si="14"/>
        <v>26.583333333333332</v>
      </c>
    </row>
    <row r="728" spans="1:5" x14ac:dyDescent="0.25">
      <c r="A728" s="5">
        <v>39695</v>
      </c>
      <c r="B728" s="47">
        <v>0.36199999999999999</v>
      </c>
      <c r="C728" s="12">
        <v>18.5</v>
      </c>
      <c r="D728" s="3" t="s">
        <v>5</v>
      </c>
      <c r="E728" t="s">
        <v>54</v>
      </c>
    </row>
    <row r="729" spans="1:5" x14ac:dyDescent="0.25">
      <c r="A729" s="5">
        <v>39696</v>
      </c>
      <c r="B729" s="52" t="s">
        <v>19</v>
      </c>
      <c r="C729" s="10" t="s">
        <v>19</v>
      </c>
      <c r="D729" s="3" t="s">
        <v>5</v>
      </c>
      <c r="E729" t="s">
        <v>82</v>
      </c>
    </row>
    <row r="730" spans="1:5" x14ac:dyDescent="0.25">
      <c r="A730" s="5">
        <v>39697</v>
      </c>
      <c r="B730" s="52" t="s">
        <v>19</v>
      </c>
      <c r="C730" s="10" t="s">
        <v>19</v>
      </c>
      <c r="D730" s="3" t="s">
        <v>5</v>
      </c>
      <c r="E730" t="s">
        <v>82</v>
      </c>
    </row>
    <row r="731" spans="1:5" x14ac:dyDescent="0.25">
      <c r="A731" s="5">
        <v>39698</v>
      </c>
      <c r="B731" s="52" t="s">
        <v>19</v>
      </c>
      <c r="C731" s="10" t="s">
        <v>19</v>
      </c>
      <c r="D731" s="3" t="s">
        <v>5</v>
      </c>
      <c r="E731" t="s">
        <v>82</v>
      </c>
    </row>
    <row r="732" spans="1:5" x14ac:dyDescent="0.25">
      <c r="A732" s="5">
        <v>39699</v>
      </c>
      <c r="B732" s="52" t="s">
        <v>19</v>
      </c>
      <c r="C732" s="10" t="s">
        <v>19</v>
      </c>
      <c r="D732" s="3" t="s">
        <v>5</v>
      </c>
      <c r="E732" t="s">
        <v>82</v>
      </c>
    </row>
    <row r="733" spans="1:5" x14ac:dyDescent="0.25">
      <c r="A733" s="5">
        <v>39700</v>
      </c>
      <c r="B733" s="52" t="s">
        <v>19</v>
      </c>
      <c r="C733" s="10" t="s">
        <v>19</v>
      </c>
      <c r="D733" s="3" t="s">
        <v>5</v>
      </c>
      <c r="E733" t="s">
        <v>82</v>
      </c>
    </row>
    <row r="734" spans="1:5" x14ac:dyDescent="0.25">
      <c r="A734" s="5">
        <v>39701</v>
      </c>
      <c r="B734" s="47">
        <v>0.13700000000000001</v>
      </c>
      <c r="C734" s="12">
        <v>12.4</v>
      </c>
      <c r="D734" s="3" t="s">
        <v>5</v>
      </c>
      <c r="E734" t="s">
        <v>54</v>
      </c>
    </row>
    <row r="735" spans="1:5" x14ac:dyDescent="0.25">
      <c r="A735" s="5">
        <v>39702</v>
      </c>
      <c r="B735" s="47">
        <v>0.48599999999999999</v>
      </c>
      <c r="C735" s="12">
        <v>24</v>
      </c>
      <c r="D735" s="4">
        <f t="shared" si="14"/>
        <v>20.25</v>
      </c>
    </row>
    <row r="736" spans="1:5" x14ac:dyDescent="0.25">
      <c r="A736" s="5">
        <v>39703</v>
      </c>
      <c r="B736" s="47">
        <v>0.29799999999999999</v>
      </c>
      <c r="C736" s="12">
        <v>24</v>
      </c>
      <c r="D736" s="4">
        <f t="shared" si="14"/>
        <v>12.416666666666666</v>
      </c>
    </row>
    <row r="737" spans="1:5" x14ac:dyDescent="0.25">
      <c r="A737" s="5">
        <v>39704</v>
      </c>
      <c r="B737" s="47">
        <v>0.25700000000000001</v>
      </c>
      <c r="C737" s="12">
        <v>24</v>
      </c>
      <c r="D737" s="4">
        <f t="shared" si="14"/>
        <v>10.708333333333334</v>
      </c>
    </row>
    <row r="738" spans="1:5" x14ac:dyDescent="0.25">
      <c r="A738" s="5">
        <v>39705</v>
      </c>
      <c r="B738" s="47">
        <v>0.18</v>
      </c>
      <c r="C738" s="12">
        <v>23.4</v>
      </c>
      <c r="D738" s="4">
        <f t="shared" si="14"/>
        <v>7.6923076923076925</v>
      </c>
    </row>
    <row r="739" spans="1:5" x14ac:dyDescent="0.25">
      <c r="A739" s="5">
        <v>39706</v>
      </c>
      <c r="B739" s="47">
        <v>0.188</v>
      </c>
      <c r="C739" s="12">
        <v>24</v>
      </c>
      <c r="D739" s="4">
        <f t="shared" si="14"/>
        <v>7.833333333333333</v>
      </c>
    </row>
    <row r="740" spans="1:5" x14ac:dyDescent="0.25">
      <c r="A740" s="5">
        <v>39707</v>
      </c>
      <c r="B740" s="47">
        <v>0.187</v>
      </c>
      <c r="C740" s="12">
        <v>23.7</v>
      </c>
      <c r="D740" s="4">
        <f t="shared" si="14"/>
        <v>7.890295358649789</v>
      </c>
    </row>
    <row r="741" spans="1:5" x14ac:dyDescent="0.25">
      <c r="A741" s="5">
        <v>39708</v>
      </c>
      <c r="B741" s="47">
        <v>0.19900000000000001</v>
      </c>
      <c r="C741" s="12">
        <v>24</v>
      </c>
      <c r="D741" s="4">
        <f t="shared" si="14"/>
        <v>8.2916666666666661</v>
      </c>
    </row>
    <row r="742" spans="1:5" x14ac:dyDescent="0.25">
      <c r="A742" s="5">
        <v>39709</v>
      </c>
      <c r="B742" s="47">
        <v>0.24199999999999999</v>
      </c>
      <c r="C742" s="12">
        <v>24</v>
      </c>
      <c r="D742" s="4">
        <f t="shared" si="14"/>
        <v>10.083333333333334</v>
      </c>
    </row>
    <row r="743" spans="1:5" x14ac:dyDescent="0.25">
      <c r="A743" s="5">
        <v>39710</v>
      </c>
      <c r="B743" s="47">
        <v>0.35699999999999998</v>
      </c>
      <c r="C743" s="12">
        <v>24</v>
      </c>
      <c r="D743" s="4">
        <f t="shared" si="14"/>
        <v>14.875</v>
      </c>
    </row>
    <row r="744" spans="1:5" x14ac:dyDescent="0.25">
      <c r="A744" s="5">
        <v>39711</v>
      </c>
      <c r="B744" s="52" t="s">
        <v>19</v>
      </c>
      <c r="C744" s="52" t="s">
        <v>19</v>
      </c>
      <c r="D744" s="3" t="s">
        <v>5</v>
      </c>
      <c r="E744" t="s">
        <v>9</v>
      </c>
    </row>
    <row r="745" spans="1:5" x14ac:dyDescent="0.25">
      <c r="A745" s="5">
        <v>39712</v>
      </c>
      <c r="B745" s="52" t="s">
        <v>19</v>
      </c>
      <c r="C745" s="52" t="s">
        <v>19</v>
      </c>
      <c r="D745" s="3" t="s">
        <v>5</v>
      </c>
      <c r="E745" t="s">
        <v>9</v>
      </c>
    </row>
    <row r="746" spans="1:5" x14ac:dyDescent="0.25">
      <c r="A746" s="5">
        <v>39713</v>
      </c>
      <c r="B746" s="47">
        <v>0.27900000000000003</v>
      </c>
      <c r="C746" s="12">
        <v>12.2</v>
      </c>
      <c r="D746" s="3" t="s">
        <v>5</v>
      </c>
      <c r="E746" t="s">
        <v>9</v>
      </c>
    </row>
    <row r="747" spans="1:5" x14ac:dyDescent="0.25">
      <c r="A747" s="5">
        <v>39714</v>
      </c>
      <c r="B747" s="47">
        <v>0.72699999999999998</v>
      </c>
      <c r="C747" s="12">
        <v>8.3000000000000007</v>
      </c>
      <c r="D747" s="3" t="s">
        <v>5</v>
      </c>
      <c r="E747" t="s">
        <v>37</v>
      </c>
    </row>
    <row r="748" spans="1:5" x14ac:dyDescent="0.25">
      <c r="A748" s="5">
        <v>39715</v>
      </c>
      <c r="B748" s="52" t="s">
        <v>19</v>
      </c>
      <c r="C748" s="10" t="s">
        <v>19</v>
      </c>
      <c r="D748" s="3" t="s">
        <v>5</v>
      </c>
      <c r="E748" t="s">
        <v>83</v>
      </c>
    </row>
    <row r="749" spans="1:5" x14ac:dyDescent="0.25">
      <c r="A749" s="5">
        <v>39716</v>
      </c>
      <c r="B749" s="47">
        <v>0.38200000000000001</v>
      </c>
      <c r="C749" s="12">
        <v>24</v>
      </c>
      <c r="D749" s="4">
        <f t="shared" ref="D749:D809" si="15">IF(B749="","",B749*1000/C749)</f>
        <v>15.916666666666666</v>
      </c>
    </row>
    <row r="750" spans="1:5" x14ac:dyDescent="0.25">
      <c r="A750" s="5">
        <v>39717</v>
      </c>
      <c r="B750" s="52" t="s">
        <v>19</v>
      </c>
      <c r="C750" s="10" t="s">
        <v>19</v>
      </c>
      <c r="D750" s="3" t="s">
        <v>5</v>
      </c>
      <c r="E750" t="s">
        <v>9</v>
      </c>
    </row>
    <row r="751" spans="1:5" x14ac:dyDescent="0.25">
      <c r="A751" s="5">
        <v>39718</v>
      </c>
      <c r="B751" s="52" t="s">
        <v>19</v>
      </c>
      <c r="C751" s="10" t="s">
        <v>19</v>
      </c>
      <c r="D751" s="3" t="s">
        <v>5</v>
      </c>
      <c r="E751" t="s">
        <v>9</v>
      </c>
    </row>
    <row r="752" spans="1:5" x14ac:dyDescent="0.25">
      <c r="A752" s="5">
        <v>39719</v>
      </c>
      <c r="B752" s="52" t="s">
        <v>19</v>
      </c>
      <c r="C752" s="10" t="s">
        <v>19</v>
      </c>
      <c r="D752" s="3" t="s">
        <v>5</v>
      </c>
      <c r="E752" t="s">
        <v>9</v>
      </c>
    </row>
    <row r="753" spans="1:5" x14ac:dyDescent="0.25">
      <c r="A753" s="5">
        <v>39720</v>
      </c>
      <c r="B753" s="47">
        <v>0.17899999999999999</v>
      </c>
      <c r="C753" s="12">
        <v>13.1</v>
      </c>
      <c r="D753" s="3" t="s">
        <v>5</v>
      </c>
      <c r="E753" t="s">
        <v>54</v>
      </c>
    </row>
    <row r="754" spans="1:5" x14ac:dyDescent="0.25">
      <c r="A754" s="5">
        <v>39721</v>
      </c>
      <c r="B754" s="47">
        <v>0.23599999999999999</v>
      </c>
      <c r="C754" s="12">
        <v>24</v>
      </c>
      <c r="D754" s="4">
        <f t="shared" si="15"/>
        <v>9.8333333333333339</v>
      </c>
    </row>
    <row r="755" spans="1:5" x14ac:dyDescent="0.25">
      <c r="A755" s="5">
        <v>39722</v>
      </c>
      <c r="B755" s="47">
        <v>0.13</v>
      </c>
      <c r="C755" s="12">
        <v>23.5</v>
      </c>
      <c r="D755" s="4">
        <f t="shared" si="15"/>
        <v>5.5319148936170217</v>
      </c>
    </row>
    <row r="756" spans="1:5" x14ac:dyDescent="0.25">
      <c r="A756" s="5">
        <v>39723</v>
      </c>
      <c r="B756" s="47">
        <v>0.122</v>
      </c>
      <c r="C756" s="12">
        <v>24</v>
      </c>
      <c r="D756" s="4">
        <f t="shared" si="15"/>
        <v>5.083333333333333</v>
      </c>
    </row>
    <row r="757" spans="1:5" x14ac:dyDescent="0.25">
      <c r="A757" s="5">
        <v>39724</v>
      </c>
      <c r="B757" s="47">
        <v>0.17100000000000001</v>
      </c>
      <c r="C757" s="12">
        <v>24</v>
      </c>
      <c r="D757" s="4">
        <f t="shared" si="15"/>
        <v>7.125</v>
      </c>
    </row>
    <row r="758" spans="1:5" x14ac:dyDescent="0.25">
      <c r="A758" s="5">
        <v>39725</v>
      </c>
      <c r="B758" s="47">
        <v>0.32800000000000001</v>
      </c>
      <c r="C758" s="12">
        <v>24</v>
      </c>
      <c r="D758" s="4">
        <f t="shared" si="15"/>
        <v>13.666666666666666</v>
      </c>
    </row>
    <row r="759" spans="1:5" x14ac:dyDescent="0.25">
      <c r="A759" s="5">
        <v>39726</v>
      </c>
      <c r="B759" s="47">
        <v>0.29799999999999999</v>
      </c>
      <c r="C759" s="12">
        <v>24</v>
      </c>
      <c r="D759" s="4">
        <f t="shared" si="15"/>
        <v>12.416666666666666</v>
      </c>
    </row>
    <row r="760" spans="1:5" x14ac:dyDescent="0.25">
      <c r="A760" s="5">
        <v>39727</v>
      </c>
      <c r="B760" s="47">
        <v>0.52600000000000002</v>
      </c>
      <c r="C760" s="12">
        <v>24</v>
      </c>
      <c r="D760" s="4">
        <f t="shared" si="15"/>
        <v>21.916666666666668</v>
      </c>
    </row>
    <row r="761" spans="1:5" x14ac:dyDescent="0.25">
      <c r="A761" s="5">
        <v>39728</v>
      </c>
      <c r="B761" s="47">
        <v>0.42799999999999999</v>
      </c>
      <c r="C761" s="12">
        <v>23.5</v>
      </c>
      <c r="D761" s="4">
        <f t="shared" si="15"/>
        <v>18.212765957446809</v>
      </c>
    </row>
    <row r="762" spans="1:5" x14ac:dyDescent="0.25">
      <c r="A762" s="5">
        <v>39729</v>
      </c>
      <c r="B762" s="47">
        <v>0.22800000000000001</v>
      </c>
      <c r="C762" s="12">
        <v>24</v>
      </c>
      <c r="D762" s="4">
        <f t="shared" si="15"/>
        <v>9.5</v>
      </c>
    </row>
    <row r="763" spans="1:5" x14ac:dyDescent="0.25">
      <c r="A763" s="5">
        <v>39730</v>
      </c>
      <c r="B763" s="47">
        <v>0.151</v>
      </c>
      <c r="C763" s="12">
        <v>24</v>
      </c>
      <c r="D763" s="4">
        <f t="shared" si="15"/>
        <v>6.291666666666667</v>
      </c>
    </row>
    <row r="764" spans="1:5" x14ac:dyDescent="0.25">
      <c r="A764" s="5">
        <v>39731</v>
      </c>
      <c r="B764" s="47">
        <v>0.28699999999999998</v>
      </c>
      <c r="C764" s="12">
        <v>24</v>
      </c>
      <c r="D764" s="4">
        <f t="shared" si="15"/>
        <v>11.958333333333334</v>
      </c>
    </row>
    <row r="765" spans="1:5" x14ac:dyDescent="0.25">
      <c r="A765" s="5">
        <v>39732</v>
      </c>
      <c r="B765" s="47">
        <v>0.28899999999999998</v>
      </c>
      <c r="C765" s="12">
        <v>24</v>
      </c>
      <c r="D765" s="4">
        <f t="shared" si="15"/>
        <v>12.041666666666666</v>
      </c>
    </row>
    <row r="766" spans="1:5" x14ac:dyDescent="0.25">
      <c r="A766" s="5">
        <v>39733</v>
      </c>
      <c r="B766" s="47">
        <v>0.14899999999999999</v>
      </c>
      <c r="C766" s="12">
        <v>24</v>
      </c>
      <c r="D766" s="4">
        <f t="shared" si="15"/>
        <v>6.208333333333333</v>
      </c>
    </row>
    <row r="767" spans="1:5" x14ac:dyDescent="0.25">
      <c r="A767" s="5">
        <v>39734</v>
      </c>
      <c r="B767" s="47">
        <v>0.187</v>
      </c>
      <c r="C767" s="12">
        <v>24</v>
      </c>
      <c r="D767" s="4">
        <f t="shared" si="15"/>
        <v>7.791666666666667</v>
      </c>
    </row>
    <row r="768" spans="1:5" x14ac:dyDescent="0.25">
      <c r="A768" s="5">
        <v>39735</v>
      </c>
      <c r="B768" s="52" t="s">
        <v>19</v>
      </c>
      <c r="C768" s="10" t="s">
        <v>19</v>
      </c>
      <c r="D768" s="3" t="s">
        <v>5</v>
      </c>
      <c r="E768" t="s">
        <v>9</v>
      </c>
    </row>
    <row r="769" spans="1:4" x14ac:dyDescent="0.25">
      <c r="A769" s="5">
        <v>39736</v>
      </c>
      <c r="B769" s="47">
        <v>0.29599999999999999</v>
      </c>
      <c r="C769" s="12">
        <v>24</v>
      </c>
      <c r="D769" s="4">
        <f t="shared" si="15"/>
        <v>12.333333333333334</v>
      </c>
    </row>
    <row r="770" spans="1:4" x14ac:dyDescent="0.25">
      <c r="A770" s="5">
        <v>39737</v>
      </c>
      <c r="B770" s="47">
        <v>0.19500000000000001</v>
      </c>
      <c r="C770" s="12">
        <v>23.6</v>
      </c>
      <c r="D770" s="4">
        <f t="shared" si="15"/>
        <v>8.2627118644067785</v>
      </c>
    </row>
    <row r="771" spans="1:4" x14ac:dyDescent="0.25">
      <c r="A771" s="5">
        <v>39738</v>
      </c>
      <c r="B771" s="47">
        <v>0.187</v>
      </c>
      <c r="C771" s="12">
        <v>24</v>
      </c>
      <c r="D771" s="4">
        <f t="shared" si="15"/>
        <v>7.791666666666667</v>
      </c>
    </row>
    <row r="772" spans="1:4" x14ac:dyDescent="0.25">
      <c r="A772" s="5">
        <v>39739</v>
      </c>
      <c r="B772" s="47">
        <v>0.187</v>
      </c>
      <c r="C772" s="12">
        <v>24</v>
      </c>
      <c r="D772" s="4">
        <f t="shared" si="15"/>
        <v>7.791666666666667</v>
      </c>
    </row>
    <row r="773" spans="1:4" x14ac:dyDescent="0.25">
      <c r="A773" s="5">
        <v>39740</v>
      </c>
      <c r="B773" s="47">
        <v>0.19600000000000001</v>
      </c>
      <c r="C773" s="12">
        <v>24</v>
      </c>
      <c r="D773" s="4">
        <f t="shared" si="15"/>
        <v>8.1666666666666661</v>
      </c>
    </row>
    <row r="774" spans="1:4" x14ac:dyDescent="0.25">
      <c r="A774" s="5">
        <v>39741</v>
      </c>
      <c r="B774" s="47">
        <v>0.23200000000000001</v>
      </c>
      <c r="C774" s="12">
        <v>24</v>
      </c>
      <c r="D774" s="4">
        <f t="shared" si="15"/>
        <v>9.6666666666666661</v>
      </c>
    </row>
    <row r="775" spans="1:4" x14ac:dyDescent="0.25">
      <c r="A775" s="5">
        <v>39742</v>
      </c>
      <c r="B775" s="47">
        <v>0.13200000000000001</v>
      </c>
      <c r="C775" s="12">
        <v>24</v>
      </c>
      <c r="D775" s="4">
        <f t="shared" si="15"/>
        <v>5.5</v>
      </c>
    </row>
    <row r="776" spans="1:4" x14ac:dyDescent="0.25">
      <c r="A776" s="5">
        <v>39743</v>
      </c>
      <c r="B776" s="47">
        <v>0.108</v>
      </c>
      <c r="C776" s="12">
        <v>24</v>
      </c>
      <c r="D776" s="4">
        <f t="shared" si="15"/>
        <v>4.5</v>
      </c>
    </row>
    <row r="777" spans="1:4" x14ac:dyDescent="0.25">
      <c r="A777" s="5">
        <v>39744</v>
      </c>
      <c r="B777" s="47">
        <v>0.21199999999999999</v>
      </c>
      <c r="C777" s="12">
        <v>24</v>
      </c>
      <c r="D777" s="4">
        <f t="shared" si="15"/>
        <v>8.8333333333333339</v>
      </c>
    </row>
    <row r="778" spans="1:4" x14ac:dyDescent="0.25">
      <c r="A778" s="5">
        <v>39745</v>
      </c>
      <c r="B778" s="47">
        <v>9.4E-2</v>
      </c>
      <c r="C778" s="12">
        <v>24</v>
      </c>
      <c r="D778" s="4">
        <f t="shared" si="15"/>
        <v>3.9166666666666665</v>
      </c>
    </row>
    <row r="779" spans="1:4" x14ac:dyDescent="0.25">
      <c r="A779" s="5">
        <v>39746</v>
      </c>
      <c r="B779" s="47">
        <v>0.12</v>
      </c>
      <c r="C779" s="12">
        <v>24</v>
      </c>
      <c r="D779" s="4">
        <f t="shared" si="15"/>
        <v>5</v>
      </c>
    </row>
    <row r="780" spans="1:4" x14ac:dyDescent="0.25">
      <c r="A780" s="5">
        <v>39747</v>
      </c>
      <c r="B780" s="47">
        <v>0.13700000000000001</v>
      </c>
      <c r="C780" s="12">
        <v>24</v>
      </c>
      <c r="D780" s="4">
        <f t="shared" si="15"/>
        <v>5.708333333333333</v>
      </c>
    </row>
    <row r="781" spans="1:4" x14ac:dyDescent="0.25">
      <c r="A781" s="5">
        <v>39748</v>
      </c>
      <c r="B781" s="47">
        <v>4.9000000000000002E-2</v>
      </c>
      <c r="C781" s="12">
        <v>24</v>
      </c>
      <c r="D781" s="4">
        <f t="shared" si="15"/>
        <v>2.0416666666666665</v>
      </c>
    </row>
    <row r="782" spans="1:4" x14ac:dyDescent="0.25">
      <c r="A782" s="5">
        <v>39749</v>
      </c>
      <c r="B782" s="47">
        <v>8.1000000000000003E-2</v>
      </c>
      <c r="C782" s="12">
        <v>23.7</v>
      </c>
      <c r="D782" s="4">
        <f t="shared" si="15"/>
        <v>3.4177215189873418</v>
      </c>
    </row>
    <row r="783" spans="1:4" x14ac:dyDescent="0.25">
      <c r="A783" s="5">
        <v>39750</v>
      </c>
      <c r="B783" s="47">
        <v>0.17599999999999999</v>
      </c>
      <c r="C783" s="12">
        <v>24</v>
      </c>
      <c r="D783" s="4">
        <f t="shared" si="15"/>
        <v>7.333333333333333</v>
      </c>
    </row>
    <row r="784" spans="1:4" x14ac:dyDescent="0.25">
      <c r="A784" s="5">
        <v>39751</v>
      </c>
      <c r="B784" s="47">
        <v>0.34599999999999997</v>
      </c>
      <c r="C784" s="12">
        <v>24</v>
      </c>
      <c r="D784" s="4">
        <f t="shared" si="15"/>
        <v>14.416666666666666</v>
      </c>
    </row>
    <row r="785" spans="1:5" x14ac:dyDescent="0.25">
      <c r="A785" s="5">
        <v>39752</v>
      </c>
      <c r="B785" s="47">
        <v>0.36</v>
      </c>
      <c r="C785" s="12">
        <v>24</v>
      </c>
      <c r="D785" s="4">
        <f t="shared" si="15"/>
        <v>15</v>
      </c>
    </row>
    <row r="786" spans="1:5" x14ac:dyDescent="0.25">
      <c r="A786" s="5">
        <v>39753</v>
      </c>
      <c r="B786" s="47">
        <v>0.58099999999999996</v>
      </c>
      <c r="C786" s="12">
        <v>24</v>
      </c>
      <c r="D786" s="4">
        <f t="shared" si="15"/>
        <v>24.208333333333332</v>
      </c>
    </row>
    <row r="787" spans="1:5" x14ac:dyDescent="0.25">
      <c r="A787" s="5">
        <v>39754</v>
      </c>
      <c r="B787" s="47">
        <v>0.59699999999999998</v>
      </c>
      <c r="C787" s="12">
        <v>24</v>
      </c>
      <c r="D787" s="4">
        <f t="shared" si="15"/>
        <v>24.875</v>
      </c>
    </row>
    <row r="788" spans="1:5" x14ac:dyDescent="0.25">
      <c r="A788" s="5">
        <v>39755</v>
      </c>
      <c r="B788" s="52" t="s">
        <v>19</v>
      </c>
      <c r="C788" s="52" t="s">
        <v>19</v>
      </c>
      <c r="D788" s="3" t="s">
        <v>5</v>
      </c>
      <c r="E788" t="s">
        <v>49</v>
      </c>
    </row>
    <row r="789" spans="1:5" x14ac:dyDescent="0.25">
      <c r="A789" s="5">
        <v>39756</v>
      </c>
      <c r="B789" s="47">
        <v>0.40899999999999997</v>
      </c>
      <c r="C789" s="12">
        <v>24</v>
      </c>
      <c r="D789" s="4">
        <f t="shared" si="15"/>
        <v>17.041666666666668</v>
      </c>
    </row>
    <row r="790" spans="1:5" x14ac:dyDescent="0.25">
      <c r="A790" s="5">
        <v>39757</v>
      </c>
      <c r="B790" s="47">
        <v>0.42599999999999999</v>
      </c>
      <c r="C790" s="12">
        <v>24</v>
      </c>
      <c r="D790" s="4">
        <f t="shared" si="15"/>
        <v>17.75</v>
      </c>
    </row>
    <row r="791" spans="1:5" x14ac:dyDescent="0.25">
      <c r="A791" s="5">
        <v>39758</v>
      </c>
      <c r="B791" s="47">
        <v>0.314</v>
      </c>
      <c r="C791" s="12">
        <v>24</v>
      </c>
      <c r="D791" s="4">
        <f t="shared" si="15"/>
        <v>13.083333333333334</v>
      </c>
    </row>
    <row r="792" spans="1:5" x14ac:dyDescent="0.25">
      <c r="A792" s="5">
        <v>39759</v>
      </c>
      <c r="B792" s="47">
        <v>0.13800000000000001</v>
      </c>
      <c r="C792" s="12">
        <v>24</v>
      </c>
      <c r="D792" s="4">
        <f t="shared" si="15"/>
        <v>5.75</v>
      </c>
    </row>
    <row r="793" spans="1:5" x14ac:dyDescent="0.25">
      <c r="A793" s="5">
        <v>39760</v>
      </c>
      <c r="B793" s="47">
        <v>0.129</v>
      </c>
      <c r="C793" s="12">
        <v>24</v>
      </c>
      <c r="D793" s="4">
        <f t="shared" si="15"/>
        <v>5.375</v>
      </c>
    </row>
    <row r="794" spans="1:5" x14ac:dyDescent="0.25">
      <c r="A794" s="5">
        <v>39761</v>
      </c>
      <c r="B794" s="47">
        <v>0.127</v>
      </c>
      <c r="C794" s="12">
        <v>24</v>
      </c>
      <c r="D794" s="4">
        <f t="shared" si="15"/>
        <v>5.291666666666667</v>
      </c>
    </row>
    <row r="795" spans="1:5" x14ac:dyDescent="0.25">
      <c r="A795" s="5">
        <v>39762</v>
      </c>
      <c r="B795" s="47">
        <v>0.254</v>
      </c>
      <c r="C795" s="12">
        <v>24</v>
      </c>
      <c r="D795" s="4">
        <f t="shared" si="15"/>
        <v>10.583333333333334</v>
      </c>
    </row>
    <row r="796" spans="1:5" x14ac:dyDescent="0.25">
      <c r="A796" s="5">
        <v>39763</v>
      </c>
      <c r="B796" s="47">
        <v>0.27300000000000002</v>
      </c>
      <c r="C796" s="12">
        <v>24</v>
      </c>
      <c r="D796" s="4">
        <f t="shared" si="15"/>
        <v>11.375</v>
      </c>
    </row>
    <row r="797" spans="1:5" x14ac:dyDescent="0.25">
      <c r="A797" s="5">
        <v>39764</v>
      </c>
      <c r="B797" s="47">
        <v>0.27900000000000003</v>
      </c>
      <c r="C797" s="12">
        <v>23.8</v>
      </c>
      <c r="D797" s="4">
        <f t="shared" si="15"/>
        <v>11.722689075630251</v>
      </c>
    </row>
    <row r="798" spans="1:5" x14ac:dyDescent="0.25">
      <c r="A798" s="5">
        <v>39765</v>
      </c>
      <c r="B798" s="47">
        <v>0.30199999999999999</v>
      </c>
      <c r="C798" s="12">
        <v>24</v>
      </c>
      <c r="D798" s="4">
        <f t="shared" si="15"/>
        <v>12.583333333333334</v>
      </c>
    </row>
    <row r="799" spans="1:5" x14ac:dyDescent="0.25">
      <c r="A799" s="5">
        <v>39766</v>
      </c>
      <c r="B799" s="47">
        <v>0.375</v>
      </c>
      <c r="C799" s="12">
        <v>24</v>
      </c>
      <c r="D799" s="4">
        <f t="shared" si="15"/>
        <v>15.625</v>
      </c>
    </row>
    <row r="800" spans="1:5" x14ac:dyDescent="0.25">
      <c r="A800" s="5">
        <v>39767</v>
      </c>
      <c r="B800" s="47">
        <v>0.158</v>
      </c>
      <c r="C800" s="12">
        <v>24</v>
      </c>
      <c r="D800" s="4">
        <f t="shared" si="15"/>
        <v>6.583333333333333</v>
      </c>
    </row>
    <row r="801" spans="1:5" x14ac:dyDescent="0.25">
      <c r="A801" s="5">
        <v>39768</v>
      </c>
      <c r="B801" s="47">
        <v>0.10299999999999999</v>
      </c>
      <c r="C801" s="12">
        <v>24</v>
      </c>
      <c r="D801" s="4">
        <f t="shared" si="15"/>
        <v>4.291666666666667</v>
      </c>
    </row>
    <row r="802" spans="1:5" x14ac:dyDescent="0.25">
      <c r="A802" s="5">
        <v>39769</v>
      </c>
      <c r="B802" s="47">
        <v>0.16400000000000001</v>
      </c>
      <c r="C802" s="12">
        <v>24</v>
      </c>
      <c r="D802" s="4">
        <f t="shared" si="15"/>
        <v>6.833333333333333</v>
      </c>
    </row>
    <row r="803" spans="1:5" x14ac:dyDescent="0.25">
      <c r="A803" s="5">
        <v>39770</v>
      </c>
      <c r="B803" s="47">
        <v>0.13400000000000001</v>
      </c>
      <c r="C803" s="12">
        <v>24</v>
      </c>
      <c r="D803" s="4">
        <f t="shared" si="15"/>
        <v>5.583333333333333</v>
      </c>
    </row>
    <row r="804" spans="1:5" x14ac:dyDescent="0.25">
      <c r="A804" s="5">
        <v>39771</v>
      </c>
      <c r="B804" s="47">
        <v>0.26200000000000001</v>
      </c>
      <c r="C804" s="12">
        <v>24</v>
      </c>
      <c r="D804" s="4">
        <f t="shared" si="15"/>
        <v>10.916666666666666</v>
      </c>
    </row>
    <row r="805" spans="1:5" x14ac:dyDescent="0.25">
      <c r="A805" s="5">
        <v>39772</v>
      </c>
      <c r="B805" s="47">
        <v>0.254</v>
      </c>
      <c r="C805" s="12">
        <v>24</v>
      </c>
      <c r="D805" s="4">
        <f t="shared" si="15"/>
        <v>10.583333333333334</v>
      </c>
    </row>
    <row r="806" spans="1:5" x14ac:dyDescent="0.25">
      <c r="A806" s="5">
        <v>39773</v>
      </c>
      <c r="B806" s="47">
        <v>0.11</v>
      </c>
      <c r="C806" s="12">
        <v>24</v>
      </c>
      <c r="D806" s="4">
        <f t="shared" si="15"/>
        <v>4.583333333333333</v>
      </c>
    </row>
    <row r="807" spans="1:5" x14ac:dyDescent="0.25">
      <c r="A807" s="5">
        <v>39774</v>
      </c>
      <c r="B807" s="47">
        <v>0.29899999999999999</v>
      </c>
      <c r="C807" s="12">
        <v>24</v>
      </c>
      <c r="D807" s="4">
        <f t="shared" si="15"/>
        <v>12.458333333333334</v>
      </c>
    </row>
    <row r="808" spans="1:5" x14ac:dyDescent="0.25">
      <c r="A808" s="5">
        <v>39775</v>
      </c>
      <c r="B808" s="47">
        <v>0.35</v>
      </c>
      <c r="C808" s="12">
        <v>24</v>
      </c>
      <c r="D808" s="4">
        <f t="shared" si="15"/>
        <v>14.583333333333334</v>
      </c>
    </row>
    <row r="809" spans="1:5" x14ac:dyDescent="0.25">
      <c r="A809" s="5">
        <v>39776</v>
      </c>
      <c r="B809" s="47">
        <v>0.34499999999999997</v>
      </c>
      <c r="C809" s="12">
        <v>23.9</v>
      </c>
      <c r="D809" s="4">
        <f t="shared" si="15"/>
        <v>14.435146443514645</v>
      </c>
    </row>
    <row r="810" spans="1:5" x14ac:dyDescent="0.25">
      <c r="A810" s="5">
        <v>39777</v>
      </c>
      <c r="B810" s="52" t="s">
        <v>19</v>
      </c>
      <c r="D810" s="3" t="s">
        <v>5</v>
      </c>
      <c r="E810" t="s">
        <v>8</v>
      </c>
    </row>
    <row r="811" spans="1:5" x14ac:dyDescent="0.25">
      <c r="A811" s="5">
        <v>39778</v>
      </c>
      <c r="B811" s="52" t="s">
        <v>19</v>
      </c>
      <c r="D811" s="3" t="s">
        <v>5</v>
      </c>
      <c r="E811" t="s">
        <v>8</v>
      </c>
    </row>
    <row r="812" spans="1:5" x14ac:dyDescent="0.25">
      <c r="A812" s="5">
        <v>39779</v>
      </c>
      <c r="B812" s="52" t="s">
        <v>19</v>
      </c>
      <c r="D812" s="3" t="s">
        <v>5</v>
      </c>
      <c r="E812" t="s">
        <v>8</v>
      </c>
    </row>
    <row r="813" spans="1:5" x14ac:dyDescent="0.25">
      <c r="A813" s="5">
        <v>39780</v>
      </c>
      <c r="B813" s="52" t="s">
        <v>19</v>
      </c>
      <c r="D813" s="3" t="s">
        <v>5</v>
      </c>
      <c r="E813" t="s">
        <v>8</v>
      </c>
    </row>
    <row r="814" spans="1:5" x14ac:dyDescent="0.25">
      <c r="A814" s="5">
        <v>39781</v>
      </c>
      <c r="B814" s="52" t="s">
        <v>19</v>
      </c>
      <c r="D814" s="3" t="s">
        <v>5</v>
      </c>
      <c r="E814" t="s">
        <v>8</v>
      </c>
    </row>
    <row r="815" spans="1:5" x14ac:dyDescent="0.25">
      <c r="A815" s="5">
        <v>39782</v>
      </c>
      <c r="B815" s="52" t="s">
        <v>19</v>
      </c>
      <c r="D815" s="3" t="s">
        <v>5</v>
      </c>
      <c r="E815" t="s">
        <v>8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G367"/>
  <sheetViews>
    <sheetView workbookViewId="0">
      <pane xSplit="1" ySplit="5" topLeftCell="B341" activePane="bottomRight" state="frozen"/>
      <selection pane="topRight" activeCell="B1" sqref="B1"/>
      <selection pane="bottomLeft" activeCell="A4" sqref="A4"/>
      <selection pane="bottomRight" activeCell="B355" sqref="B355"/>
    </sheetView>
  </sheetViews>
  <sheetFormatPr defaultRowHeight="13.2" x14ac:dyDescent="0.25"/>
  <cols>
    <col min="2" max="2" width="16.6640625" style="47" customWidth="1"/>
    <col min="3" max="3" width="16.6640625" style="12" customWidth="1"/>
    <col min="4" max="4" width="12.88671875" style="11" customWidth="1"/>
    <col min="5" max="5" width="20.109375" bestFit="1" customWidth="1"/>
  </cols>
  <sheetData>
    <row r="2" spans="1:5" ht="17.399999999999999" x14ac:dyDescent="0.3">
      <c r="A2" s="1" t="s">
        <v>6</v>
      </c>
    </row>
    <row r="5" spans="1:5" x14ac:dyDescent="0.25">
      <c r="A5" s="7" t="s">
        <v>0</v>
      </c>
      <c r="B5" s="53" t="s">
        <v>1</v>
      </c>
      <c r="C5" s="13" t="s">
        <v>2</v>
      </c>
      <c r="D5" s="48" t="s">
        <v>3</v>
      </c>
      <c r="E5" s="7" t="s">
        <v>4</v>
      </c>
    </row>
    <row r="6" spans="1:5" x14ac:dyDescent="0.25">
      <c r="A6" s="5">
        <v>38749</v>
      </c>
      <c r="B6" s="14"/>
      <c r="C6" s="10"/>
      <c r="D6" s="3" t="s">
        <v>5</v>
      </c>
      <c r="E6" s="6" t="s">
        <v>8</v>
      </c>
    </row>
    <row r="7" spans="1:5" x14ac:dyDescent="0.25">
      <c r="A7" s="5">
        <v>38752</v>
      </c>
      <c r="B7" s="14"/>
      <c r="D7" s="4">
        <v>15.7</v>
      </c>
      <c r="E7" s="6"/>
    </row>
    <row r="8" spans="1:5" x14ac:dyDescent="0.25">
      <c r="A8" s="5">
        <v>38755</v>
      </c>
      <c r="B8" s="14"/>
      <c r="D8" s="4">
        <v>9.1</v>
      </c>
      <c r="E8" s="6"/>
    </row>
    <row r="9" spans="1:5" x14ac:dyDescent="0.25">
      <c r="A9" s="5">
        <v>38758</v>
      </c>
      <c r="B9" s="14"/>
      <c r="D9" s="4">
        <v>21.9</v>
      </c>
      <c r="E9" s="6"/>
    </row>
    <row r="10" spans="1:5" x14ac:dyDescent="0.25">
      <c r="A10" s="5">
        <v>38761</v>
      </c>
      <c r="B10" s="14"/>
      <c r="D10" s="4">
        <v>11.2</v>
      </c>
      <c r="E10" s="6"/>
    </row>
    <row r="11" spans="1:5" x14ac:dyDescent="0.25">
      <c r="A11" s="5">
        <v>38764</v>
      </c>
      <c r="B11" s="14"/>
      <c r="D11" s="4">
        <v>11.5</v>
      </c>
      <c r="E11" s="6"/>
    </row>
    <row r="12" spans="1:5" x14ac:dyDescent="0.25">
      <c r="A12" s="5">
        <v>38767</v>
      </c>
      <c r="B12" s="14"/>
      <c r="C12" s="10"/>
      <c r="D12" s="4">
        <v>10.5</v>
      </c>
      <c r="E12" s="6"/>
    </row>
    <row r="13" spans="1:5" x14ac:dyDescent="0.25">
      <c r="A13" s="5">
        <v>38770</v>
      </c>
      <c r="B13" s="14"/>
      <c r="D13" s="4">
        <v>24.9</v>
      </c>
      <c r="E13" s="6"/>
    </row>
    <row r="14" spans="1:5" x14ac:dyDescent="0.25">
      <c r="A14" s="5">
        <v>38773</v>
      </c>
      <c r="B14" s="14"/>
      <c r="D14" s="4">
        <v>8.1999999999999993</v>
      </c>
      <c r="E14" s="6"/>
    </row>
    <row r="15" spans="1:5" x14ac:dyDescent="0.25">
      <c r="A15" s="5">
        <v>38776</v>
      </c>
      <c r="B15" s="14">
        <v>0.38</v>
      </c>
      <c r="C15" s="12">
        <v>15.8</v>
      </c>
      <c r="D15" s="4">
        <v>15.8</v>
      </c>
      <c r="E15" s="6"/>
    </row>
    <row r="16" spans="1:5" x14ac:dyDescent="0.25">
      <c r="A16" s="5">
        <v>38779</v>
      </c>
      <c r="B16" s="14">
        <v>0.29099999999999998</v>
      </c>
      <c r="C16" s="12">
        <v>24</v>
      </c>
      <c r="D16" s="4">
        <f t="shared" ref="D16:D79" si="0">IF(B16="","",B16*1000/C16)</f>
        <v>12.125</v>
      </c>
      <c r="E16" s="6"/>
    </row>
    <row r="17" spans="1:5" x14ac:dyDescent="0.25">
      <c r="A17" s="5">
        <v>38782</v>
      </c>
      <c r="B17" s="14">
        <v>0.67100000000000004</v>
      </c>
      <c r="C17" s="12">
        <v>24</v>
      </c>
      <c r="D17" s="4">
        <f t="shared" si="0"/>
        <v>27.958333333333332</v>
      </c>
      <c r="E17" s="6"/>
    </row>
    <row r="18" spans="1:5" x14ac:dyDescent="0.25">
      <c r="A18" s="5">
        <v>38785</v>
      </c>
      <c r="B18" s="14">
        <v>0.28999999999999998</v>
      </c>
      <c r="C18" s="12">
        <v>24</v>
      </c>
      <c r="D18" s="4">
        <f t="shared" si="0"/>
        <v>12.083333333333334</v>
      </c>
      <c r="E18" s="6"/>
    </row>
    <row r="19" spans="1:5" x14ac:dyDescent="0.25">
      <c r="A19" s="5">
        <v>38788</v>
      </c>
      <c r="B19" s="14">
        <v>0.16500000000000001</v>
      </c>
      <c r="C19" s="12">
        <v>24</v>
      </c>
      <c r="D19" s="4">
        <f t="shared" si="0"/>
        <v>6.875</v>
      </c>
      <c r="E19" s="6"/>
    </row>
    <row r="20" spans="1:5" x14ac:dyDescent="0.25">
      <c r="A20" s="5">
        <v>38791</v>
      </c>
      <c r="B20" s="14">
        <v>0.20799999999999999</v>
      </c>
      <c r="C20" s="12">
        <v>24</v>
      </c>
      <c r="D20" s="4">
        <f t="shared" si="0"/>
        <v>8.6666666666666661</v>
      </c>
      <c r="E20" s="6"/>
    </row>
    <row r="21" spans="1:5" x14ac:dyDescent="0.25">
      <c r="A21" s="5">
        <v>38794</v>
      </c>
      <c r="B21" s="14">
        <v>0.10199999999999999</v>
      </c>
      <c r="C21" s="12">
        <v>24</v>
      </c>
      <c r="D21" s="4">
        <f t="shared" si="0"/>
        <v>4.25</v>
      </c>
      <c r="E21" s="6"/>
    </row>
    <row r="22" spans="1:5" x14ac:dyDescent="0.25">
      <c r="A22" s="5">
        <v>38797</v>
      </c>
      <c r="B22" s="14">
        <v>0.29499999999999998</v>
      </c>
      <c r="C22" s="12">
        <v>24</v>
      </c>
      <c r="D22" s="4">
        <f t="shared" si="0"/>
        <v>12.291666666666666</v>
      </c>
      <c r="E22" s="6"/>
    </row>
    <row r="23" spans="1:5" x14ac:dyDescent="0.25">
      <c r="A23" s="5">
        <v>38800</v>
      </c>
      <c r="B23" s="14">
        <v>0.40200000000000002</v>
      </c>
      <c r="C23" s="12">
        <v>24</v>
      </c>
      <c r="D23" s="4">
        <f t="shared" si="0"/>
        <v>16.75</v>
      </c>
      <c r="E23" s="6"/>
    </row>
    <row r="24" spans="1:5" x14ac:dyDescent="0.25">
      <c r="A24" s="5">
        <v>38803</v>
      </c>
      <c r="B24" s="14">
        <v>0.27400000000000002</v>
      </c>
      <c r="C24" s="12">
        <v>24</v>
      </c>
      <c r="D24" s="4">
        <f t="shared" si="0"/>
        <v>11.416666666666666</v>
      </c>
      <c r="E24" s="6"/>
    </row>
    <row r="25" spans="1:5" x14ac:dyDescent="0.25">
      <c r="A25" s="5">
        <v>38806</v>
      </c>
      <c r="B25" s="14">
        <v>0.41099999999999998</v>
      </c>
      <c r="C25" s="12">
        <v>24</v>
      </c>
      <c r="D25" s="4">
        <f t="shared" si="0"/>
        <v>17.125</v>
      </c>
      <c r="E25" s="6"/>
    </row>
    <row r="26" spans="1:5" x14ac:dyDescent="0.25">
      <c r="A26" s="5">
        <v>38809</v>
      </c>
      <c r="B26" s="14">
        <v>0.30499999999999999</v>
      </c>
      <c r="C26" s="12">
        <v>24</v>
      </c>
      <c r="D26" s="4">
        <f t="shared" si="0"/>
        <v>12.708333333333334</v>
      </c>
    </row>
    <row r="27" spans="1:5" x14ac:dyDescent="0.25">
      <c r="A27" s="5">
        <v>38812</v>
      </c>
      <c r="B27" s="14">
        <v>0.23499999999999999</v>
      </c>
      <c r="C27" s="12">
        <v>24</v>
      </c>
      <c r="D27" s="4">
        <f t="shared" si="0"/>
        <v>9.7916666666666661</v>
      </c>
    </row>
    <row r="28" spans="1:5" x14ac:dyDescent="0.25">
      <c r="A28" s="5">
        <v>38815</v>
      </c>
      <c r="B28" s="14">
        <v>0.13400000000000001</v>
      </c>
      <c r="C28" s="12">
        <v>24</v>
      </c>
      <c r="D28" s="18">
        <f t="shared" si="0"/>
        <v>5.583333333333333</v>
      </c>
      <c r="E28" s="19" t="s">
        <v>18</v>
      </c>
    </row>
    <row r="29" spans="1:5" x14ac:dyDescent="0.25">
      <c r="A29" s="5">
        <v>38818</v>
      </c>
      <c r="B29" s="14">
        <v>0.32200000000000001</v>
      </c>
      <c r="C29" s="12">
        <v>23.9</v>
      </c>
      <c r="D29" s="4">
        <f t="shared" si="0"/>
        <v>13.472803347280335</v>
      </c>
    </row>
    <row r="30" spans="1:5" x14ac:dyDescent="0.25">
      <c r="A30" s="5">
        <v>38821</v>
      </c>
      <c r="B30" s="14">
        <v>0.39600000000000002</v>
      </c>
      <c r="C30" s="12">
        <v>24</v>
      </c>
      <c r="D30" s="4">
        <f t="shared" si="0"/>
        <v>16.5</v>
      </c>
    </row>
    <row r="31" spans="1:5" x14ac:dyDescent="0.25">
      <c r="A31" s="5">
        <v>38824</v>
      </c>
      <c r="B31" s="14">
        <v>0.25800000000000001</v>
      </c>
      <c r="C31" s="12">
        <v>24</v>
      </c>
      <c r="D31" s="4">
        <f t="shared" si="0"/>
        <v>10.75</v>
      </c>
    </row>
    <row r="32" spans="1:5" x14ac:dyDescent="0.25">
      <c r="A32" s="5">
        <v>38827</v>
      </c>
      <c r="B32" s="14">
        <v>0.39500000000000002</v>
      </c>
      <c r="C32" s="12">
        <v>24</v>
      </c>
      <c r="D32" s="4">
        <f t="shared" si="0"/>
        <v>16.458333333333332</v>
      </c>
    </row>
    <row r="33" spans="1:7" x14ac:dyDescent="0.25">
      <c r="A33" s="5">
        <v>38830</v>
      </c>
      <c r="B33" s="14">
        <v>0.24299999999999999</v>
      </c>
      <c r="C33" s="12">
        <v>24</v>
      </c>
      <c r="D33" s="4">
        <f t="shared" si="0"/>
        <v>10.125</v>
      </c>
    </row>
    <row r="34" spans="1:7" x14ac:dyDescent="0.25">
      <c r="A34" s="5">
        <v>38833</v>
      </c>
      <c r="B34" s="14">
        <v>0.122</v>
      </c>
      <c r="C34" s="12">
        <v>24</v>
      </c>
      <c r="D34" s="4">
        <f t="shared" si="0"/>
        <v>5.083333333333333</v>
      </c>
    </row>
    <row r="35" spans="1:7" x14ac:dyDescent="0.25">
      <c r="A35" s="5">
        <v>38836</v>
      </c>
      <c r="B35" s="14">
        <v>0.41099999999999998</v>
      </c>
      <c r="C35" s="12">
        <v>24</v>
      </c>
      <c r="D35" s="4">
        <f t="shared" si="0"/>
        <v>17.125</v>
      </c>
    </row>
    <row r="36" spans="1:7" x14ac:dyDescent="0.25">
      <c r="A36" s="5">
        <v>38839</v>
      </c>
      <c r="B36" s="14">
        <v>0.192</v>
      </c>
      <c r="C36" s="12">
        <v>24</v>
      </c>
      <c r="D36" s="4">
        <f t="shared" si="0"/>
        <v>8</v>
      </c>
    </row>
    <row r="37" spans="1:7" x14ac:dyDescent="0.25">
      <c r="A37" s="5">
        <v>38842</v>
      </c>
      <c r="B37" s="15" t="s">
        <v>19</v>
      </c>
      <c r="D37" s="3" t="s">
        <v>5</v>
      </c>
      <c r="E37" t="s">
        <v>21</v>
      </c>
    </row>
    <row r="38" spans="1:7" x14ac:dyDescent="0.25">
      <c r="A38" s="5">
        <v>38845</v>
      </c>
      <c r="B38" s="15" t="s">
        <v>19</v>
      </c>
      <c r="D38" s="3" t="s">
        <v>5</v>
      </c>
      <c r="E38" t="s">
        <v>21</v>
      </c>
    </row>
    <row r="39" spans="1:7" x14ac:dyDescent="0.25">
      <c r="A39" s="5">
        <v>38848</v>
      </c>
      <c r="B39" s="14">
        <v>0.113</v>
      </c>
      <c r="C39" s="12">
        <v>24</v>
      </c>
      <c r="D39" s="4">
        <f t="shared" si="0"/>
        <v>4.708333333333333</v>
      </c>
    </row>
    <row r="40" spans="1:7" x14ac:dyDescent="0.25">
      <c r="A40" s="5">
        <v>38851</v>
      </c>
      <c r="B40" s="14">
        <v>0.13400000000000001</v>
      </c>
      <c r="C40" s="12">
        <v>24</v>
      </c>
      <c r="D40" s="4">
        <f t="shared" si="0"/>
        <v>5.583333333333333</v>
      </c>
    </row>
    <row r="41" spans="1:7" x14ac:dyDescent="0.25">
      <c r="A41" s="5">
        <v>38854</v>
      </c>
      <c r="B41" s="14">
        <v>0.187</v>
      </c>
      <c r="C41" s="12">
        <v>24</v>
      </c>
      <c r="D41" s="4">
        <f t="shared" si="0"/>
        <v>7.791666666666667</v>
      </c>
    </row>
    <row r="42" spans="1:7" x14ac:dyDescent="0.25">
      <c r="A42" s="5">
        <v>38857</v>
      </c>
      <c r="B42" s="14">
        <v>9.7000000000000003E-2</v>
      </c>
      <c r="C42" s="12">
        <v>24</v>
      </c>
      <c r="D42" s="4">
        <f t="shared" si="0"/>
        <v>4.041666666666667</v>
      </c>
    </row>
    <row r="43" spans="1:7" x14ac:dyDescent="0.25">
      <c r="A43" s="5">
        <v>38860</v>
      </c>
      <c r="B43" s="14">
        <v>0.20799999999999999</v>
      </c>
      <c r="C43" s="12">
        <v>24</v>
      </c>
      <c r="D43" s="4">
        <f t="shared" si="0"/>
        <v>8.6666666666666661</v>
      </c>
      <c r="E43" s="11"/>
      <c r="G43" s="11"/>
    </row>
    <row r="44" spans="1:7" x14ac:dyDescent="0.25">
      <c r="A44" s="5">
        <v>38863</v>
      </c>
      <c r="B44" s="14">
        <v>0.307</v>
      </c>
      <c r="C44" s="12">
        <v>24</v>
      </c>
      <c r="D44" s="4">
        <f t="shared" si="0"/>
        <v>12.791666666666666</v>
      </c>
    </row>
    <row r="45" spans="1:7" x14ac:dyDescent="0.25">
      <c r="A45" s="5">
        <v>38866</v>
      </c>
      <c r="B45" s="14">
        <v>0.51700000000000002</v>
      </c>
      <c r="C45" s="12">
        <v>24</v>
      </c>
      <c r="D45" s="4">
        <f t="shared" si="0"/>
        <v>21.541666666666668</v>
      </c>
    </row>
    <row r="46" spans="1:7" x14ac:dyDescent="0.25">
      <c r="A46" s="5">
        <v>38869</v>
      </c>
      <c r="B46" s="14">
        <v>0.53</v>
      </c>
      <c r="C46" s="12">
        <v>24</v>
      </c>
      <c r="D46" s="4">
        <f t="shared" si="0"/>
        <v>22.083333333333332</v>
      </c>
    </row>
    <row r="47" spans="1:7" x14ac:dyDescent="0.25">
      <c r="A47" s="5">
        <v>38872</v>
      </c>
      <c r="B47" s="14">
        <v>0.20599999999999999</v>
      </c>
      <c r="C47" s="12">
        <v>24</v>
      </c>
      <c r="D47" s="4">
        <f t="shared" si="0"/>
        <v>8.5833333333333339</v>
      </c>
    </row>
    <row r="48" spans="1:7" x14ac:dyDescent="0.25">
      <c r="A48" s="5">
        <v>38875</v>
      </c>
      <c r="B48" s="14">
        <v>0.42899999999999999</v>
      </c>
      <c r="C48" s="12">
        <v>24</v>
      </c>
      <c r="D48" s="4">
        <f t="shared" si="0"/>
        <v>17.875</v>
      </c>
    </row>
    <row r="49" spans="1:5" x14ac:dyDescent="0.25">
      <c r="A49" s="5">
        <v>38878</v>
      </c>
      <c r="B49" s="14">
        <v>0.41499999999999998</v>
      </c>
      <c r="C49" s="12">
        <v>24</v>
      </c>
      <c r="D49" s="4">
        <f t="shared" si="0"/>
        <v>17.291666666666668</v>
      </c>
    </row>
    <row r="50" spans="1:5" x14ac:dyDescent="0.25">
      <c r="A50" s="5">
        <v>38881</v>
      </c>
      <c r="B50" s="14">
        <v>0.309</v>
      </c>
      <c r="C50" s="12">
        <v>24</v>
      </c>
      <c r="D50" s="4">
        <f t="shared" si="0"/>
        <v>12.875</v>
      </c>
    </row>
    <row r="51" spans="1:5" x14ac:dyDescent="0.25">
      <c r="A51" s="5">
        <v>38884</v>
      </c>
      <c r="B51" s="14">
        <v>0.38300000000000001</v>
      </c>
      <c r="C51" s="12">
        <v>24</v>
      </c>
      <c r="D51" s="18">
        <f t="shared" si="0"/>
        <v>15.958333333333334</v>
      </c>
      <c r="E51" s="23" t="s">
        <v>18</v>
      </c>
    </row>
    <row r="52" spans="1:5" x14ac:dyDescent="0.25">
      <c r="A52" s="5">
        <v>38887</v>
      </c>
      <c r="B52" s="14">
        <v>0.45</v>
      </c>
      <c r="C52" s="12">
        <v>24</v>
      </c>
      <c r="D52" s="18">
        <f t="shared" si="0"/>
        <v>18.75</v>
      </c>
      <c r="E52" s="23" t="s">
        <v>18</v>
      </c>
    </row>
    <row r="53" spans="1:5" x14ac:dyDescent="0.25">
      <c r="A53" s="5">
        <v>38890</v>
      </c>
      <c r="B53" s="14">
        <v>0.47</v>
      </c>
      <c r="C53" s="12">
        <v>24</v>
      </c>
      <c r="D53" s="4">
        <f t="shared" si="0"/>
        <v>19.583333333333332</v>
      </c>
    </row>
    <row r="54" spans="1:5" x14ac:dyDescent="0.25">
      <c r="A54" s="5">
        <v>38893</v>
      </c>
      <c r="B54" s="14">
        <v>0.51</v>
      </c>
      <c r="C54" s="12">
        <v>24</v>
      </c>
      <c r="D54" s="4">
        <f t="shared" si="0"/>
        <v>21.25</v>
      </c>
    </row>
    <row r="55" spans="1:5" x14ac:dyDescent="0.25">
      <c r="A55" s="5">
        <v>38896</v>
      </c>
      <c r="B55" s="14">
        <v>0.40300000000000002</v>
      </c>
      <c r="C55" s="12">
        <v>24</v>
      </c>
      <c r="D55" s="18">
        <f t="shared" si="0"/>
        <v>16.791666666666668</v>
      </c>
    </row>
    <row r="56" spans="1:5" x14ac:dyDescent="0.25">
      <c r="A56" s="5">
        <v>38899</v>
      </c>
      <c r="B56" s="14">
        <v>0.55000000000000004</v>
      </c>
      <c r="C56" s="12">
        <v>24</v>
      </c>
      <c r="D56" s="4">
        <f t="shared" si="0"/>
        <v>22.916666666666668</v>
      </c>
    </row>
    <row r="57" spans="1:5" x14ac:dyDescent="0.25">
      <c r="A57" s="5">
        <v>38902</v>
      </c>
      <c r="B57" s="14">
        <v>0.44</v>
      </c>
      <c r="C57" s="12">
        <v>24</v>
      </c>
      <c r="D57" s="4">
        <f t="shared" si="0"/>
        <v>18.333333333333332</v>
      </c>
    </row>
    <row r="58" spans="1:5" x14ac:dyDescent="0.25">
      <c r="A58" s="5">
        <v>38905</v>
      </c>
      <c r="B58" s="14">
        <v>0.316</v>
      </c>
      <c r="C58" s="12">
        <v>24</v>
      </c>
      <c r="D58" s="4">
        <f t="shared" si="0"/>
        <v>13.166666666666666</v>
      </c>
    </row>
    <row r="59" spans="1:5" x14ac:dyDescent="0.25">
      <c r="A59" s="5">
        <v>38908</v>
      </c>
      <c r="B59" s="14">
        <v>0.61</v>
      </c>
      <c r="C59" s="12">
        <v>24</v>
      </c>
      <c r="D59" s="4">
        <f t="shared" si="0"/>
        <v>25.416666666666668</v>
      </c>
    </row>
    <row r="60" spans="1:5" x14ac:dyDescent="0.25">
      <c r="A60" s="5">
        <v>38911</v>
      </c>
      <c r="B60" s="14"/>
      <c r="D60" s="3" t="s">
        <v>5</v>
      </c>
      <c r="E60" t="s">
        <v>26</v>
      </c>
    </row>
    <row r="61" spans="1:5" x14ac:dyDescent="0.25">
      <c r="A61" s="5">
        <v>38914</v>
      </c>
      <c r="B61" s="14">
        <v>0.3</v>
      </c>
      <c r="C61" s="12">
        <v>24</v>
      </c>
      <c r="D61" s="4">
        <f t="shared" si="0"/>
        <v>12.5</v>
      </c>
    </row>
    <row r="62" spans="1:5" x14ac:dyDescent="0.25">
      <c r="A62" s="5">
        <v>38917</v>
      </c>
      <c r="B62" s="14">
        <v>1.085</v>
      </c>
      <c r="C62" s="12">
        <v>24</v>
      </c>
      <c r="D62" s="4">
        <f t="shared" si="0"/>
        <v>45.208333333333336</v>
      </c>
    </row>
    <row r="63" spans="1:5" x14ac:dyDescent="0.25">
      <c r="A63" s="5">
        <v>38920</v>
      </c>
      <c r="B63" s="14">
        <v>0.28799999999999998</v>
      </c>
      <c r="C63" s="12">
        <v>24</v>
      </c>
      <c r="D63" s="4">
        <f t="shared" si="0"/>
        <v>12</v>
      </c>
    </row>
    <row r="64" spans="1:5" x14ac:dyDescent="0.25">
      <c r="A64" s="5">
        <v>38923</v>
      </c>
      <c r="B64" s="14">
        <v>0.59899999999999998</v>
      </c>
      <c r="C64" s="12">
        <v>24</v>
      </c>
      <c r="D64" s="4">
        <f t="shared" si="0"/>
        <v>24.958333333333332</v>
      </c>
    </row>
    <row r="65" spans="1:5" x14ac:dyDescent="0.25">
      <c r="A65" s="5">
        <v>38926</v>
      </c>
      <c r="B65" s="14">
        <v>0.255</v>
      </c>
      <c r="C65" s="12">
        <v>24</v>
      </c>
      <c r="D65" s="4">
        <f t="shared" si="0"/>
        <v>10.625</v>
      </c>
    </row>
    <row r="66" spans="1:5" x14ac:dyDescent="0.25">
      <c r="A66" s="5">
        <v>38929</v>
      </c>
      <c r="B66" s="14">
        <v>0.496</v>
      </c>
      <c r="C66" s="12">
        <v>24</v>
      </c>
      <c r="D66" s="4">
        <f t="shared" si="0"/>
        <v>20.666666666666668</v>
      </c>
    </row>
    <row r="67" spans="1:5" x14ac:dyDescent="0.25">
      <c r="A67" s="5">
        <v>38932</v>
      </c>
      <c r="B67" s="14">
        <v>0.496</v>
      </c>
      <c r="C67" s="12">
        <v>24</v>
      </c>
      <c r="D67" s="18">
        <f t="shared" si="0"/>
        <v>20.666666666666668</v>
      </c>
      <c r="E67" s="23" t="s">
        <v>18</v>
      </c>
    </row>
    <row r="68" spans="1:5" x14ac:dyDescent="0.25">
      <c r="A68" s="5">
        <v>38935</v>
      </c>
      <c r="B68" s="14">
        <v>0.77500000000000002</v>
      </c>
      <c r="C68" s="12">
        <v>24</v>
      </c>
      <c r="D68" s="4">
        <f t="shared" si="0"/>
        <v>32.291666666666664</v>
      </c>
    </row>
    <row r="69" spans="1:5" x14ac:dyDescent="0.25">
      <c r="A69" s="5">
        <v>38938</v>
      </c>
      <c r="B69" s="14">
        <v>0.318</v>
      </c>
      <c r="C69" s="12">
        <v>24</v>
      </c>
      <c r="D69" s="4">
        <f t="shared" si="0"/>
        <v>13.25</v>
      </c>
    </row>
    <row r="70" spans="1:5" x14ac:dyDescent="0.25">
      <c r="A70" s="5">
        <v>38941</v>
      </c>
      <c r="B70" s="14">
        <v>0.47699999999999998</v>
      </c>
      <c r="C70" s="12">
        <v>24</v>
      </c>
      <c r="D70" s="4">
        <f t="shared" si="0"/>
        <v>19.875</v>
      </c>
    </row>
    <row r="71" spans="1:5" x14ac:dyDescent="0.25">
      <c r="A71" s="5">
        <v>38944</v>
      </c>
      <c r="B71" s="14">
        <v>0.21299999999999999</v>
      </c>
      <c r="C71" s="12">
        <v>24</v>
      </c>
      <c r="D71" s="4">
        <f t="shared" si="0"/>
        <v>8.875</v>
      </c>
    </row>
    <row r="72" spans="1:5" x14ac:dyDescent="0.25">
      <c r="A72" s="5">
        <v>38947</v>
      </c>
      <c r="B72" s="14">
        <v>1.0349999999999999</v>
      </c>
      <c r="C72" s="12">
        <v>24</v>
      </c>
      <c r="D72" s="4">
        <f t="shared" si="0"/>
        <v>43.125</v>
      </c>
    </row>
    <row r="73" spans="1:5" x14ac:dyDescent="0.25">
      <c r="A73" s="5">
        <v>38950</v>
      </c>
      <c r="B73" s="14">
        <v>0.25800000000000001</v>
      </c>
      <c r="C73" s="12">
        <v>24</v>
      </c>
      <c r="D73" s="4">
        <f t="shared" si="0"/>
        <v>10.75</v>
      </c>
    </row>
    <row r="74" spans="1:5" x14ac:dyDescent="0.25">
      <c r="A74" s="5">
        <v>38953</v>
      </c>
      <c r="B74" s="14">
        <v>0.56399999999999995</v>
      </c>
      <c r="C74" s="12">
        <v>24</v>
      </c>
      <c r="D74" s="4">
        <f t="shared" si="0"/>
        <v>23.5</v>
      </c>
    </row>
    <row r="75" spans="1:5" x14ac:dyDescent="0.25">
      <c r="A75" s="5">
        <v>38956</v>
      </c>
      <c r="B75" s="14">
        <v>0.59299999999999997</v>
      </c>
      <c r="C75" s="12">
        <v>24</v>
      </c>
      <c r="D75" s="4">
        <f t="shared" si="0"/>
        <v>24.708333333333332</v>
      </c>
    </row>
    <row r="76" spans="1:5" x14ac:dyDescent="0.25">
      <c r="A76" s="5">
        <v>38959</v>
      </c>
      <c r="B76" s="14">
        <v>0.27300000000000002</v>
      </c>
      <c r="C76" s="12">
        <v>24</v>
      </c>
      <c r="D76" s="4">
        <f t="shared" si="0"/>
        <v>11.375</v>
      </c>
    </row>
    <row r="77" spans="1:5" x14ac:dyDescent="0.25">
      <c r="A77" s="5">
        <v>38962</v>
      </c>
      <c r="B77" s="14">
        <v>0.19400000000000001</v>
      </c>
      <c r="C77" s="12">
        <v>24</v>
      </c>
      <c r="D77" s="4">
        <f t="shared" si="0"/>
        <v>8.0833333333333339</v>
      </c>
    </row>
    <row r="78" spans="1:5" x14ac:dyDescent="0.25">
      <c r="A78" s="5">
        <v>38965</v>
      </c>
      <c r="B78" s="14">
        <v>0.28799999999999998</v>
      </c>
      <c r="C78" s="12">
        <v>24</v>
      </c>
      <c r="D78" s="4">
        <f t="shared" si="0"/>
        <v>12</v>
      </c>
    </row>
    <row r="79" spans="1:5" x14ac:dyDescent="0.25">
      <c r="A79" s="5">
        <v>38968</v>
      </c>
      <c r="B79" s="15">
        <v>0.54900000000000004</v>
      </c>
      <c r="C79" s="12">
        <v>24</v>
      </c>
      <c r="D79" s="4">
        <f t="shared" si="0"/>
        <v>22.875</v>
      </c>
    </row>
    <row r="80" spans="1:5" x14ac:dyDescent="0.25">
      <c r="A80" s="5">
        <v>38971</v>
      </c>
      <c r="B80" s="15">
        <v>0.46300000000000002</v>
      </c>
      <c r="C80" s="12">
        <v>24</v>
      </c>
      <c r="D80" s="4">
        <f t="shared" ref="D80:D98" si="1">IF(B80="","",B80*1000/C80)</f>
        <v>19.291666666666668</v>
      </c>
    </row>
    <row r="81" spans="1:4" x14ac:dyDescent="0.25">
      <c r="A81" s="5">
        <v>38974</v>
      </c>
      <c r="B81" s="15">
        <v>0.255</v>
      </c>
      <c r="C81" s="12">
        <v>24</v>
      </c>
      <c r="D81" s="4">
        <f t="shared" si="1"/>
        <v>10.625</v>
      </c>
    </row>
    <row r="82" spans="1:4" x14ac:dyDescent="0.25">
      <c r="A82" s="5">
        <v>38977</v>
      </c>
      <c r="B82" s="15">
        <v>0.54</v>
      </c>
      <c r="C82" s="12">
        <v>24</v>
      </c>
      <c r="D82" s="4">
        <f t="shared" si="1"/>
        <v>22.5</v>
      </c>
    </row>
    <row r="83" spans="1:4" x14ac:dyDescent="0.25">
      <c r="A83" s="5">
        <v>38980</v>
      </c>
      <c r="B83" s="15">
        <v>0.11600000000000001</v>
      </c>
      <c r="C83" s="12">
        <v>24</v>
      </c>
      <c r="D83" s="4">
        <f t="shared" si="1"/>
        <v>4.833333333333333</v>
      </c>
    </row>
    <row r="84" spans="1:4" x14ac:dyDescent="0.25">
      <c r="A84" s="5">
        <v>38983</v>
      </c>
      <c r="B84" s="15">
        <v>7.9000000000000001E-2</v>
      </c>
      <c r="C84" s="12">
        <v>24</v>
      </c>
      <c r="D84" s="4">
        <f t="shared" si="1"/>
        <v>3.2916666666666665</v>
      </c>
    </row>
    <row r="85" spans="1:4" x14ac:dyDescent="0.25">
      <c r="A85" s="5">
        <v>38986</v>
      </c>
      <c r="B85" s="14">
        <v>0.23899999999999999</v>
      </c>
      <c r="C85" s="12">
        <v>24</v>
      </c>
      <c r="D85" s="4">
        <f t="shared" si="1"/>
        <v>9.9583333333333339</v>
      </c>
    </row>
    <row r="86" spans="1:4" x14ac:dyDescent="0.25">
      <c r="A86" s="5">
        <v>38989</v>
      </c>
      <c r="B86" s="14">
        <v>0.14599999999999999</v>
      </c>
      <c r="C86" s="12">
        <v>24</v>
      </c>
      <c r="D86" s="4">
        <f t="shared" si="1"/>
        <v>6.083333333333333</v>
      </c>
    </row>
    <row r="87" spans="1:4" x14ac:dyDescent="0.25">
      <c r="A87" s="5">
        <v>38992</v>
      </c>
      <c r="B87" s="14">
        <v>0.247</v>
      </c>
      <c r="C87" s="12">
        <v>24</v>
      </c>
      <c r="D87" s="4">
        <f t="shared" si="1"/>
        <v>10.291666666666666</v>
      </c>
    </row>
    <row r="88" spans="1:4" x14ac:dyDescent="0.25">
      <c r="A88" s="5">
        <v>38995</v>
      </c>
      <c r="B88" s="14">
        <v>0.192</v>
      </c>
      <c r="C88" s="12">
        <v>24</v>
      </c>
      <c r="D88" s="4">
        <f t="shared" si="1"/>
        <v>8</v>
      </c>
    </row>
    <row r="89" spans="1:4" x14ac:dyDescent="0.25">
      <c r="A89" s="5">
        <v>38998</v>
      </c>
      <c r="B89" s="14">
        <v>0.22</v>
      </c>
      <c r="C89" s="12">
        <v>24</v>
      </c>
      <c r="D89" s="4">
        <f t="shared" si="1"/>
        <v>9.1666666666666661</v>
      </c>
    </row>
    <row r="90" spans="1:4" x14ac:dyDescent="0.25">
      <c r="A90" s="5">
        <v>39001</v>
      </c>
      <c r="B90" s="14">
        <v>0.28599999999999998</v>
      </c>
      <c r="C90" s="12">
        <v>24</v>
      </c>
      <c r="D90" s="4">
        <f t="shared" si="1"/>
        <v>11.916666666666666</v>
      </c>
    </row>
    <row r="91" spans="1:4" x14ac:dyDescent="0.25">
      <c r="A91" s="5">
        <v>39004</v>
      </c>
      <c r="B91" s="14">
        <v>0.11799999999999999</v>
      </c>
      <c r="C91" s="12">
        <v>24</v>
      </c>
      <c r="D91" s="4">
        <f t="shared" si="1"/>
        <v>4.916666666666667</v>
      </c>
    </row>
    <row r="92" spans="1:4" x14ac:dyDescent="0.25">
      <c r="A92" s="5">
        <v>39007</v>
      </c>
      <c r="B92" s="14">
        <v>0.28100000000000003</v>
      </c>
      <c r="C92" s="12">
        <v>24</v>
      </c>
      <c r="D92" s="4">
        <f t="shared" si="1"/>
        <v>11.708333333333334</v>
      </c>
    </row>
    <row r="93" spans="1:4" x14ac:dyDescent="0.25">
      <c r="A93" s="5">
        <v>39010</v>
      </c>
      <c r="B93" s="14">
        <v>0.25</v>
      </c>
      <c r="C93" s="12">
        <v>24</v>
      </c>
      <c r="D93" s="4">
        <f t="shared" si="1"/>
        <v>10.416666666666666</v>
      </c>
    </row>
    <row r="94" spans="1:4" x14ac:dyDescent="0.25">
      <c r="A94" s="5">
        <v>39013</v>
      </c>
      <c r="B94" s="14">
        <v>0.16900000000000001</v>
      </c>
      <c r="C94" s="12">
        <v>24</v>
      </c>
      <c r="D94" s="4">
        <f t="shared" si="1"/>
        <v>7.041666666666667</v>
      </c>
    </row>
    <row r="95" spans="1:4" x14ac:dyDescent="0.25">
      <c r="A95" s="5">
        <v>39016</v>
      </c>
      <c r="B95" s="14">
        <v>0.223</v>
      </c>
      <c r="C95" s="12">
        <v>24</v>
      </c>
      <c r="D95" s="4">
        <f t="shared" si="1"/>
        <v>9.2916666666666661</v>
      </c>
    </row>
    <row r="96" spans="1:4" x14ac:dyDescent="0.25">
      <c r="A96" s="5">
        <v>39019</v>
      </c>
      <c r="B96" s="14">
        <v>0.20799999999999999</v>
      </c>
      <c r="C96" s="12">
        <v>24</v>
      </c>
      <c r="D96" s="4">
        <f t="shared" si="1"/>
        <v>8.6666666666666661</v>
      </c>
    </row>
    <row r="97" spans="1:5" x14ac:dyDescent="0.25">
      <c r="A97" s="5">
        <v>39022</v>
      </c>
      <c r="B97" s="14">
        <v>0.13600000000000001</v>
      </c>
      <c r="C97" s="12">
        <v>24</v>
      </c>
      <c r="D97" s="4">
        <f t="shared" si="1"/>
        <v>5.666666666666667</v>
      </c>
    </row>
    <row r="98" spans="1:5" x14ac:dyDescent="0.25">
      <c r="A98" s="5">
        <v>39025</v>
      </c>
      <c r="B98" s="14">
        <v>0.183</v>
      </c>
      <c r="C98" s="12">
        <v>24</v>
      </c>
      <c r="D98" s="18">
        <f t="shared" si="1"/>
        <v>7.625</v>
      </c>
      <c r="E98" s="23" t="s">
        <v>18</v>
      </c>
    </row>
    <row r="99" spans="1:5" x14ac:dyDescent="0.25">
      <c r="A99" s="5">
        <v>39028</v>
      </c>
      <c r="B99" s="14"/>
      <c r="D99" s="3" t="s">
        <v>5</v>
      </c>
      <c r="E99" t="s">
        <v>39</v>
      </c>
    </row>
    <row r="100" spans="1:5" x14ac:dyDescent="0.25">
      <c r="A100" s="5">
        <v>39031</v>
      </c>
      <c r="B100" s="14">
        <v>0.42399999999999999</v>
      </c>
      <c r="C100" s="12">
        <v>24</v>
      </c>
      <c r="D100" s="4">
        <f t="shared" ref="D100:D117" si="2">IF(B100="","",B100*1000/C100)</f>
        <v>17.666666666666668</v>
      </c>
    </row>
    <row r="101" spans="1:5" x14ac:dyDescent="0.25">
      <c r="A101" s="5">
        <v>39034</v>
      </c>
      <c r="B101" s="14">
        <v>0.42299999999999999</v>
      </c>
      <c r="C101" s="12">
        <v>24</v>
      </c>
      <c r="D101" s="4">
        <f t="shared" si="2"/>
        <v>17.625</v>
      </c>
    </row>
    <row r="102" spans="1:5" x14ac:dyDescent="0.25">
      <c r="A102" s="5">
        <v>39037</v>
      </c>
      <c r="B102" s="14">
        <v>0.16400000000000001</v>
      </c>
      <c r="C102" s="12">
        <v>24</v>
      </c>
      <c r="D102" s="4">
        <f t="shared" si="2"/>
        <v>6.833333333333333</v>
      </c>
    </row>
    <row r="103" spans="1:5" x14ac:dyDescent="0.25">
      <c r="A103" s="5">
        <v>39040</v>
      </c>
      <c r="B103" s="14">
        <v>0.46500000000000002</v>
      </c>
      <c r="C103" s="12">
        <v>24</v>
      </c>
      <c r="D103" s="4">
        <f t="shared" si="2"/>
        <v>19.375</v>
      </c>
    </row>
    <row r="104" spans="1:5" x14ac:dyDescent="0.25">
      <c r="A104" s="5">
        <v>39043</v>
      </c>
      <c r="B104" s="14">
        <v>0.314</v>
      </c>
      <c r="C104" s="12">
        <v>24</v>
      </c>
      <c r="D104" s="4">
        <f t="shared" si="2"/>
        <v>13.083333333333334</v>
      </c>
    </row>
    <row r="105" spans="1:5" x14ac:dyDescent="0.25">
      <c r="A105" s="5">
        <v>39046</v>
      </c>
      <c r="B105" s="14">
        <v>0.38400000000000001</v>
      </c>
      <c r="C105" s="12">
        <v>24</v>
      </c>
      <c r="D105" s="4">
        <f t="shared" si="2"/>
        <v>16</v>
      </c>
    </row>
    <row r="106" spans="1:5" x14ac:dyDescent="0.25">
      <c r="A106" s="5">
        <v>39049</v>
      </c>
      <c r="B106" s="14">
        <v>0.42399999999999999</v>
      </c>
      <c r="C106" s="12">
        <v>24</v>
      </c>
      <c r="D106" s="4">
        <f t="shared" si="2"/>
        <v>17.666666666666668</v>
      </c>
    </row>
    <row r="107" spans="1:5" x14ac:dyDescent="0.25">
      <c r="A107" s="5">
        <v>39052</v>
      </c>
      <c r="B107" s="14">
        <v>0.14699999999999999</v>
      </c>
      <c r="C107" s="12">
        <v>24</v>
      </c>
      <c r="D107" s="4">
        <f t="shared" si="2"/>
        <v>6.125</v>
      </c>
    </row>
    <row r="108" spans="1:5" x14ac:dyDescent="0.25">
      <c r="A108" s="5">
        <v>39055</v>
      </c>
      <c r="B108" s="14">
        <v>0.221</v>
      </c>
      <c r="C108" s="12">
        <v>24</v>
      </c>
      <c r="D108" s="4">
        <f t="shared" si="2"/>
        <v>9.2083333333333339</v>
      </c>
    </row>
    <row r="109" spans="1:5" x14ac:dyDescent="0.25">
      <c r="A109" s="5">
        <v>39058</v>
      </c>
      <c r="B109" s="14">
        <v>0.19600000000000001</v>
      </c>
      <c r="C109" s="12">
        <v>24</v>
      </c>
      <c r="D109" s="4">
        <f t="shared" si="2"/>
        <v>8.1666666666666661</v>
      </c>
    </row>
    <row r="110" spans="1:5" x14ac:dyDescent="0.25">
      <c r="A110" s="5">
        <v>39061</v>
      </c>
      <c r="B110" s="14">
        <v>0.28000000000000003</v>
      </c>
      <c r="C110" s="12">
        <v>24</v>
      </c>
      <c r="D110" s="4">
        <f t="shared" si="2"/>
        <v>11.666666666666666</v>
      </c>
    </row>
    <row r="111" spans="1:5" x14ac:dyDescent="0.25">
      <c r="A111" s="5">
        <v>39064</v>
      </c>
      <c r="B111" s="14">
        <v>0.26300000000000001</v>
      </c>
      <c r="C111" s="12">
        <v>24</v>
      </c>
      <c r="D111" s="4">
        <f t="shared" si="2"/>
        <v>10.958333333333334</v>
      </c>
    </row>
    <row r="112" spans="1:5" x14ac:dyDescent="0.25">
      <c r="A112" s="5">
        <v>39067</v>
      </c>
      <c r="B112" s="14">
        <v>0.33300000000000002</v>
      </c>
      <c r="C112" s="12">
        <v>24</v>
      </c>
      <c r="D112" s="4">
        <f t="shared" si="2"/>
        <v>13.875</v>
      </c>
    </row>
    <row r="113" spans="1:5" x14ac:dyDescent="0.25">
      <c r="A113" s="5">
        <v>39070</v>
      </c>
      <c r="B113" s="14">
        <v>0.35299999999999998</v>
      </c>
      <c r="C113" s="12">
        <v>24</v>
      </c>
      <c r="D113" s="4">
        <f t="shared" si="2"/>
        <v>14.708333333333334</v>
      </c>
    </row>
    <row r="114" spans="1:5" x14ac:dyDescent="0.25">
      <c r="A114" s="5">
        <v>39073</v>
      </c>
      <c r="B114" s="14">
        <v>0.13900000000000001</v>
      </c>
      <c r="C114" s="12">
        <v>24</v>
      </c>
      <c r="D114" s="18">
        <f t="shared" si="2"/>
        <v>5.791666666666667</v>
      </c>
      <c r="E114" s="23" t="s">
        <v>18</v>
      </c>
    </row>
    <row r="115" spans="1:5" x14ac:dyDescent="0.25">
      <c r="A115" s="5">
        <v>39076</v>
      </c>
      <c r="B115" s="14">
        <v>0.311</v>
      </c>
      <c r="C115" s="12">
        <v>24</v>
      </c>
      <c r="D115" s="4">
        <f t="shared" si="2"/>
        <v>12.958333333333334</v>
      </c>
    </row>
    <row r="116" spans="1:5" x14ac:dyDescent="0.25">
      <c r="A116" s="5">
        <v>39079</v>
      </c>
      <c r="B116" s="14">
        <v>0.29299999999999998</v>
      </c>
      <c r="C116" s="12">
        <v>24</v>
      </c>
      <c r="D116" s="4">
        <f t="shared" si="2"/>
        <v>12.208333333333334</v>
      </c>
    </row>
    <row r="117" spans="1:5" x14ac:dyDescent="0.25">
      <c r="A117" s="5">
        <v>39082</v>
      </c>
      <c r="B117" s="14">
        <v>0.11700000000000001</v>
      </c>
      <c r="C117" s="12">
        <v>24</v>
      </c>
      <c r="D117" s="4">
        <f t="shared" si="2"/>
        <v>4.875</v>
      </c>
    </row>
    <row r="118" spans="1:5" x14ac:dyDescent="0.25">
      <c r="A118" s="5">
        <v>39085</v>
      </c>
      <c r="B118" s="15" t="s">
        <v>19</v>
      </c>
      <c r="C118" s="10" t="s">
        <v>19</v>
      </c>
      <c r="D118" s="3" t="s">
        <v>5</v>
      </c>
      <c r="E118" t="s">
        <v>9</v>
      </c>
    </row>
    <row r="119" spans="1:5" x14ac:dyDescent="0.25">
      <c r="A119" s="5">
        <v>39088</v>
      </c>
      <c r="B119" s="14">
        <v>0.3</v>
      </c>
      <c r="C119" s="12">
        <v>24</v>
      </c>
      <c r="D119" s="4">
        <f t="shared" ref="D119:D129" si="3">IF(B119="","",B119*1000/C119)</f>
        <v>12.5</v>
      </c>
    </row>
    <row r="120" spans="1:5" x14ac:dyDescent="0.25">
      <c r="A120" s="5">
        <v>39091</v>
      </c>
      <c r="B120" s="52" t="s">
        <v>19</v>
      </c>
      <c r="C120" s="10" t="s">
        <v>19</v>
      </c>
      <c r="D120" s="3" t="s">
        <v>5</v>
      </c>
      <c r="E120" t="s">
        <v>42</v>
      </c>
    </row>
    <row r="121" spans="1:5" x14ac:dyDescent="0.25">
      <c r="A121" s="5">
        <v>39094</v>
      </c>
      <c r="B121" s="47">
        <v>0.28100000000000003</v>
      </c>
      <c r="C121" s="12">
        <v>24</v>
      </c>
      <c r="D121" s="4">
        <f t="shared" si="3"/>
        <v>11.708333333333334</v>
      </c>
    </row>
    <row r="122" spans="1:5" x14ac:dyDescent="0.25">
      <c r="A122" s="5">
        <v>39097</v>
      </c>
      <c r="B122" s="47">
        <v>0.17399999999999999</v>
      </c>
      <c r="C122" s="12">
        <v>24</v>
      </c>
      <c r="D122" s="4">
        <f t="shared" si="3"/>
        <v>7.25</v>
      </c>
    </row>
    <row r="123" spans="1:5" x14ac:dyDescent="0.25">
      <c r="A123" s="5">
        <v>39100</v>
      </c>
      <c r="B123" s="47">
        <v>0.28499999999999998</v>
      </c>
      <c r="C123" s="12">
        <v>24</v>
      </c>
      <c r="D123" s="4">
        <f t="shared" si="3"/>
        <v>11.875</v>
      </c>
    </row>
    <row r="124" spans="1:5" x14ac:dyDescent="0.25">
      <c r="A124" s="5">
        <v>39103</v>
      </c>
      <c r="B124" s="47">
        <v>0.29099999999999998</v>
      </c>
      <c r="C124" s="12">
        <v>24</v>
      </c>
      <c r="D124" s="4">
        <f t="shared" si="3"/>
        <v>12.125</v>
      </c>
    </row>
    <row r="125" spans="1:5" x14ac:dyDescent="0.25">
      <c r="A125" s="5">
        <v>39106</v>
      </c>
      <c r="B125" s="47">
        <v>0.434</v>
      </c>
      <c r="C125" s="12">
        <v>24</v>
      </c>
      <c r="D125" s="4">
        <f t="shared" si="3"/>
        <v>18.083333333333332</v>
      </c>
    </row>
    <row r="126" spans="1:5" x14ac:dyDescent="0.25">
      <c r="A126" s="5">
        <v>39109</v>
      </c>
      <c r="B126" s="47">
        <v>0.23</v>
      </c>
      <c r="C126" s="12" t="s">
        <v>47</v>
      </c>
      <c r="D126" s="3" t="s">
        <v>5</v>
      </c>
    </row>
    <row r="127" spans="1:5" x14ac:dyDescent="0.25">
      <c r="A127" s="5">
        <v>39112</v>
      </c>
      <c r="B127" s="47">
        <v>0.27800000000000002</v>
      </c>
      <c r="C127" s="12">
        <v>24</v>
      </c>
      <c r="D127" s="4">
        <f t="shared" si="3"/>
        <v>11.583333333333334</v>
      </c>
    </row>
    <row r="128" spans="1:5" x14ac:dyDescent="0.25">
      <c r="A128" s="5">
        <v>39115</v>
      </c>
      <c r="B128" s="47">
        <v>0.29899999999999999</v>
      </c>
      <c r="C128" s="12">
        <v>24</v>
      </c>
      <c r="D128" s="4">
        <f t="shared" si="3"/>
        <v>12.458333333333334</v>
      </c>
    </row>
    <row r="129" spans="1:4" x14ac:dyDescent="0.25">
      <c r="A129" s="5">
        <v>39118</v>
      </c>
      <c r="B129" s="47">
        <v>0.20799999999999999</v>
      </c>
      <c r="C129" s="12">
        <v>24</v>
      </c>
      <c r="D129" s="4">
        <f t="shared" si="3"/>
        <v>8.6666666666666661</v>
      </c>
    </row>
    <row r="130" spans="1:4" x14ac:dyDescent="0.25">
      <c r="A130" s="5">
        <v>39121</v>
      </c>
      <c r="B130" s="47">
        <v>0.30499999999999999</v>
      </c>
      <c r="C130" s="12">
        <v>24</v>
      </c>
      <c r="D130" s="4">
        <f>IF(Dale!B130="","",Dale!B130*1000/Dale!C130)</f>
        <v>13.25</v>
      </c>
    </row>
    <row r="131" spans="1:4" x14ac:dyDescent="0.25">
      <c r="A131" s="5">
        <v>39124</v>
      </c>
      <c r="B131" s="47">
        <v>0.40300000000000002</v>
      </c>
      <c r="C131" s="12">
        <v>24</v>
      </c>
      <c r="D131" s="4">
        <f>IF(Dale!B131="","",Dale!B131*1000/Dale!C131)</f>
        <v>14.541666666666666</v>
      </c>
    </row>
    <row r="132" spans="1:4" x14ac:dyDescent="0.25">
      <c r="A132" s="5">
        <v>39127</v>
      </c>
      <c r="B132" s="47">
        <v>0.17199999999999999</v>
      </c>
      <c r="C132" s="12">
        <v>24</v>
      </c>
      <c r="D132" s="4">
        <f t="shared" ref="D132:D143" si="4">IF(B132="","",B132*1000/C132)</f>
        <v>7.166666666666667</v>
      </c>
    </row>
    <row r="133" spans="1:4" x14ac:dyDescent="0.25">
      <c r="A133" s="5">
        <v>39130</v>
      </c>
      <c r="B133" s="47">
        <v>0.46100000000000002</v>
      </c>
      <c r="C133" s="12">
        <v>24</v>
      </c>
      <c r="D133" s="4">
        <f t="shared" si="4"/>
        <v>19.208333333333332</v>
      </c>
    </row>
    <row r="134" spans="1:4" x14ac:dyDescent="0.25">
      <c r="A134" s="5">
        <v>39133</v>
      </c>
      <c r="B134" s="47">
        <v>0.26500000000000001</v>
      </c>
      <c r="C134" s="12">
        <v>24</v>
      </c>
      <c r="D134" s="4">
        <f t="shared" si="4"/>
        <v>11.041666666666666</v>
      </c>
    </row>
    <row r="135" spans="1:4" x14ac:dyDescent="0.25">
      <c r="A135" s="5">
        <v>39136</v>
      </c>
      <c r="B135" s="47">
        <v>0.22</v>
      </c>
      <c r="C135" s="12">
        <v>24</v>
      </c>
      <c r="D135" s="4">
        <f t="shared" si="4"/>
        <v>9.1666666666666661</v>
      </c>
    </row>
    <row r="136" spans="1:4" x14ac:dyDescent="0.25">
      <c r="A136" s="5">
        <v>39139</v>
      </c>
      <c r="B136" s="47">
        <v>0.19900000000000001</v>
      </c>
      <c r="C136" s="12">
        <v>24</v>
      </c>
      <c r="D136" s="4">
        <f t="shared" si="4"/>
        <v>8.2916666666666661</v>
      </c>
    </row>
    <row r="137" spans="1:4" x14ac:dyDescent="0.25">
      <c r="A137" s="5">
        <v>39142</v>
      </c>
      <c r="B137" s="47">
        <v>0.4</v>
      </c>
      <c r="C137" s="12">
        <v>24</v>
      </c>
      <c r="D137" s="4">
        <f t="shared" si="4"/>
        <v>16.666666666666668</v>
      </c>
    </row>
    <row r="138" spans="1:4" x14ac:dyDescent="0.25">
      <c r="A138" s="5">
        <v>39145</v>
      </c>
      <c r="B138" s="47">
        <v>0.27100000000000002</v>
      </c>
      <c r="C138" s="12">
        <v>24</v>
      </c>
      <c r="D138" s="4">
        <f t="shared" si="4"/>
        <v>11.291666666666666</v>
      </c>
    </row>
    <row r="139" spans="1:4" x14ac:dyDescent="0.25">
      <c r="A139" s="5">
        <v>39148</v>
      </c>
      <c r="B139" s="47">
        <v>0.44600000000000001</v>
      </c>
      <c r="C139" s="12">
        <v>24</v>
      </c>
      <c r="D139" s="4">
        <f t="shared" si="4"/>
        <v>18.583333333333332</v>
      </c>
    </row>
    <row r="140" spans="1:4" x14ac:dyDescent="0.25">
      <c r="A140" s="5">
        <v>39151</v>
      </c>
      <c r="B140" s="47">
        <v>0.375</v>
      </c>
      <c r="C140" s="12">
        <v>24</v>
      </c>
      <c r="D140" s="4">
        <f t="shared" si="4"/>
        <v>15.625</v>
      </c>
    </row>
    <row r="141" spans="1:4" x14ac:dyDescent="0.25">
      <c r="A141" s="5">
        <v>39154</v>
      </c>
      <c r="B141" s="47">
        <v>0.38400000000000001</v>
      </c>
      <c r="C141" s="12">
        <v>24</v>
      </c>
      <c r="D141" s="4">
        <f t="shared" si="4"/>
        <v>16</v>
      </c>
    </row>
    <row r="142" spans="1:4" x14ac:dyDescent="0.25">
      <c r="A142" s="5">
        <v>39157</v>
      </c>
      <c r="B142" s="47">
        <v>0.26600000000000001</v>
      </c>
      <c r="C142" s="12">
        <v>24</v>
      </c>
      <c r="D142" s="4">
        <f t="shared" si="4"/>
        <v>11.083333333333334</v>
      </c>
    </row>
    <row r="143" spans="1:4" x14ac:dyDescent="0.25">
      <c r="A143" s="5">
        <v>39160</v>
      </c>
      <c r="B143" s="47">
        <v>0.311</v>
      </c>
      <c r="C143" s="12">
        <v>24</v>
      </c>
      <c r="D143" s="4">
        <f t="shared" si="4"/>
        <v>12.958333333333334</v>
      </c>
    </row>
    <row r="144" spans="1:4" x14ac:dyDescent="0.25">
      <c r="A144" s="5">
        <v>39163</v>
      </c>
      <c r="B144" s="47">
        <v>0.28000000000000003</v>
      </c>
      <c r="C144" s="12">
        <v>24</v>
      </c>
      <c r="D144" s="4">
        <f t="shared" ref="D144:D207" si="5">IF(B144="","",B144*1000/C144)</f>
        <v>11.666666666666666</v>
      </c>
    </row>
    <row r="145" spans="1:5" x14ac:dyDescent="0.25">
      <c r="A145" s="5">
        <v>39166</v>
      </c>
      <c r="B145" s="47">
        <v>0.317</v>
      </c>
      <c r="C145" s="12">
        <v>24</v>
      </c>
      <c r="D145" s="4">
        <f t="shared" si="5"/>
        <v>13.208333333333334</v>
      </c>
    </row>
    <row r="146" spans="1:5" x14ac:dyDescent="0.25">
      <c r="A146" s="5">
        <v>39169</v>
      </c>
      <c r="B146" s="47">
        <v>0.26400000000000001</v>
      </c>
      <c r="C146" s="12">
        <v>24</v>
      </c>
      <c r="D146" s="4">
        <f t="shared" si="5"/>
        <v>11</v>
      </c>
    </row>
    <row r="147" spans="1:5" x14ac:dyDescent="0.25">
      <c r="A147" s="5">
        <v>39172</v>
      </c>
      <c r="B147" s="52" t="s">
        <v>19</v>
      </c>
      <c r="C147" s="10" t="s">
        <v>19</v>
      </c>
      <c r="D147" s="3" t="s">
        <v>5</v>
      </c>
      <c r="E147" t="s">
        <v>8</v>
      </c>
    </row>
    <row r="148" spans="1:5" x14ac:dyDescent="0.25">
      <c r="A148" s="5">
        <v>39175</v>
      </c>
      <c r="B148" s="47">
        <v>0.221</v>
      </c>
      <c r="C148" s="12">
        <v>24</v>
      </c>
      <c r="D148" s="4">
        <f t="shared" si="5"/>
        <v>9.2083333333333339</v>
      </c>
    </row>
    <row r="149" spans="1:5" x14ac:dyDescent="0.25">
      <c r="A149" s="5">
        <v>39178</v>
      </c>
      <c r="B149" s="52" t="s">
        <v>19</v>
      </c>
      <c r="C149" s="10" t="s">
        <v>19</v>
      </c>
      <c r="D149" s="3" t="s">
        <v>5</v>
      </c>
      <c r="E149" t="s">
        <v>9</v>
      </c>
    </row>
    <row r="150" spans="1:5" x14ac:dyDescent="0.25">
      <c r="A150" s="5">
        <v>39181</v>
      </c>
      <c r="B150" s="52" t="s">
        <v>19</v>
      </c>
      <c r="C150" s="10" t="s">
        <v>19</v>
      </c>
      <c r="D150" s="3" t="s">
        <v>5</v>
      </c>
      <c r="E150" t="s">
        <v>9</v>
      </c>
    </row>
    <row r="151" spans="1:5" x14ac:dyDescent="0.25">
      <c r="A151" s="5">
        <v>39184</v>
      </c>
      <c r="B151" s="47">
        <v>0.224</v>
      </c>
      <c r="C151" s="12">
        <v>24</v>
      </c>
      <c r="D151" s="4">
        <f t="shared" si="5"/>
        <v>9.3333333333333339</v>
      </c>
    </row>
    <row r="152" spans="1:5" x14ac:dyDescent="0.25">
      <c r="A152" s="5">
        <v>39187</v>
      </c>
      <c r="B152" s="47">
        <v>0.17299999999999999</v>
      </c>
      <c r="C152" s="12">
        <v>24</v>
      </c>
      <c r="D152" s="4">
        <f t="shared" si="5"/>
        <v>7.208333333333333</v>
      </c>
    </row>
    <row r="153" spans="1:5" x14ac:dyDescent="0.25">
      <c r="A153" s="5">
        <v>39190</v>
      </c>
      <c r="B153" s="47">
        <v>0.28899999999999998</v>
      </c>
      <c r="C153" s="12">
        <v>24</v>
      </c>
      <c r="D153" s="4">
        <f t="shared" si="5"/>
        <v>12.041666666666666</v>
      </c>
    </row>
    <row r="154" spans="1:5" x14ac:dyDescent="0.25">
      <c r="A154" s="5">
        <v>39193</v>
      </c>
      <c r="B154" s="47">
        <v>0.36899999999999999</v>
      </c>
      <c r="C154" s="12">
        <v>24</v>
      </c>
      <c r="D154" s="4">
        <f t="shared" si="5"/>
        <v>15.375</v>
      </c>
    </row>
    <row r="155" spans="1:5" x14ac:dyDescent="0.25">
      <c r="A155" s="5">
        <v>39196</v>
      </c>
      <c r="B155" s="47">
        <v>0.32600000000000001</v>
      </c>
      <c r="C155" s="12">
        <v>24</v>
      </c>
      <c r="D155" s="4">
        <f t="shared" si="5"/>
        <v>13.583333333333334</v>
      </c>
    </row>
    <row r="156" spans="1:5" x14ac:dyDescent="0.25">
      <c r="A156" s="5">
        <v>39199</v>
      </c>
      <c r="B156" s="47">
        <v>0.192</v>
      </c>
      <c r="C156" s="12">
        <v>24</v>
      </c>
      <c r="D156" s="4">
        <f t="shared" si="5"/>
        <v>8</v>
      </c>
    </row>
    <row r="157" spans="1:5" x14ac:dyDescent="0.25">
      <c r="A157" s="5">
        <v>39202</v>
      </c>
      <c r="B157" s="47">
        <v>0.25700000000000001</v>
      </c>
      <c r="C157" s="12">
        <v>24</v>
      </c>
      <c r="D157" s="4">
        <f t="shared" si="5"/>
        <v>10.708333333333334</v>
      </c>
    </row>
    <row r="158" spans="1:5" x14ac:dyDescent="0.25">
      <c r="A158" s="5">
        <v>39205</v>
      </c>
      <c r="B158" s="47">
        <v>0.47699999999999998</v>
      </c>
      <c r="C158" s="12">
        <v>24</v>
      </c>
      <c r="D158" s="18">
        <f t="shared" si="5"/>
        <v>19.875</v>
      </c>
      <c r="E158" s="23" t="s">
        <v>18</v>
      </c>
    </row>
    <row r="159" spans="1:5" x14ac:dyDescent="0.25">
      <c r="A159" s="5">
        <v>39208</v>
      </c>
      <c r="B159" s="47">
        <v>0.29499999999999998</v>
      </c>
      <c r="C159" s="12">
        <v>24</v>
      </c>
      <c r="D159" s="4">
        <f t="shared" si="5"/>
        <v>12.291666666666666</v>
      </c>
    </row>
    <row r="160" spans="1:5" x14ac:dyDescent="0.25">
      <c r="A160" s="5">
        <v>39211</v>
      </c>
      <c r="B160" s="47">
        <v>0.57899999999999996</v>
      </c>
      <c r="C160" s="12">
        <v>24</v>
      </c>
      <c r="D160" s="4">
        <f t="shared" si="5"/>
        <v>24.125</v>
      </c>
    </row>
    <row r="161" spans="1:4" x14ac:dyDescent="0.25">
      <c r="A161" s="5">
        <v>39214</v>
      </c>
      <c r="B161" s="47">
        <v>0.32900000000000001</v>
      </c>
      <c r="C161" s="12">
        <v>24</v>
      </c>
      <c r="D161" s="4">
        <f t="shared" si="5"/>
        <v>13.708333333333334</v>
      </c>
    </row>
    <row r="162" spans="1:4" x14ac:dyDescent="0.25">
      <c r="A162" s="5">
        <v>39217</v>
      </c>
      <c r="B162" s="47">
        <v>0.59799999999999998</v>
      </c>
      <c r="C162" s="12">
        <v>24</v>
      </c>
      <c r="D162" s="4">
        <f t="shared" si="5"/>
        <v>24.916666666666668</v>
      </c>
    </row>
    <row r="163" spans="1:4" x14ac:dyDescent="0.25">
      <c r="A163" s="5">
        <v>39220</v>
      </c>
      <c r="B163" s="47">
        <v>0.14899999999999999</v>
      </c>
      <c r="C163" s="12">
        <v>24</v>
      </c>
      <c r="D163" s="4">
        <f t="shared" si="5"/>
        <v>6.208333333333333</v>
      </c>
    </row>
    <row r="164" spans="1:4" x14ac:dyDescent="0.25">
      <c r="A164" s="5">
        <v>39223</v>
      </c>
      <c r="B164" s="47">
        <v>0.39800000000000002</v>
      </c>
      <c r="C164" s="12">
        <v>24</v>
      </c>
      <c r="D164" s="4">
        <f t="shared" si="5"/>
        <v>16.583333333333332</v>
      </c>
    </row>
    <row r="165" spans="1:4" x14ac:dyDescent="0.25">
      <c r="A165" s="5">
        <v>39226</v>
      </c>
      <c r="B165" s="47">
        <v>0.63800000000000001</v>
      </c>
      <c r="C165" s="12">
        <v>24</v>
      </c>
      <c r="D165" s="4">
        <f t="shared" si="5"/>
        <v>26.583333333333332</v>
      </c>
    </row>
    <row r="166" spans="1:4" x14ac:dyDescent="0.25">
      <c r="A166" s="5">
        <v>39229</v>
      </c>
      <c r="B166" s="47">
        <v>0.72199999999999998</v>
      </c>
      <c r="C166" s="12">
        <v>24</v>
      </c>
      <c r="D166" s="4">
        <f t="shared" si="5"/>
        <v>30.083333333333332</v>
      </c>
    </row>
    <row r="167" spans="1:4" x14ac:dyDescent="0.25">
      <c r="A167" s="5">
        <v>39232</v>
      </c>
      <c r="B167" s="47">
        <v>0.79600000000000004</v>
      </c>
      <c r="C167" s="12">
        <v>24</v>
      </c>
      <c r="D167" s="4">
        <f t="shared" si="5"/>
        <v>33.166666666666664</v>
      </c>
    </row>
    <row r="168" spans="1:4" x14ac:dyDescent="0.25">
      <c r="A168" s="5">
        <v>39235</v>
      </c>
      <c r="B168" s="47">
        <v>0.48499999999999999</v>
      </c>
      <c r="C168" s="12">
        <v>24</v>
      </c>
      <c r="D168" s="4">
        <f t="shared" si="5"/>
        <v>20.208333333333332</v>
      </c>
    </row>
    <row r="169" spans="1:4" x14ac:dyDescent="0.25">
      <c r="A169" s="5">
        <v>39238</v>
      </c>
      <c r="B169" s="47">
        <v>0.248</v>
      </c>
      <c r="C169" s="12">
        <v>24</v>
      </c>
      <c r="D169" s="4">
        <f t="shared" si="5"/>
        <v>10.333333333333334</v>
      </c>
    </row>
    <row r="170" spans="1:4" x14ac:dyDescent="0.25">
      <c r="A170" s="5">
        <v>39241</v>
      </c>
      <c r="B170" s="47">
        <v>0.27</v>
      </c>
      <c r="C170" s="12">
        <v>24</v>
      </c>
      <c r="D170" s="4">
        <f t="shared" si="5"/>
        <v>11.25</v>
      </c>
    </row>
    <row r="171" spans="1:4" x14ac:dyDescent="0.25">
      <c r="A171" s="5">
        <v>39244</v>
      </c>
      <c r="B171" s="47">
        <v>0.40500000000000003</v>
      </c>
      <c r="C171" s="12">
        <v>24</v>
      </c>
      <c r="D171" s="4">
        <f t="shared" si="5"/>
        <v>16.875</v>
      </c>
    </row>
    <row r="172" spans="1:4" x14ac:dyDescent="0.25">
      <c r="A172" s="5">
        <v>39247</v>
      </c>
      <c r="B172" s="47">
        <v>0.56599999999999995</v>
      </c>
      <c r="C172" s="12">
        <v>24</v>
      </c>
      <c r="D172" s="4">
        <f t="shared" si="5"/>
        <v>23.583333333333332</v>
      </c>
    </row>
    <row r="173" spans="1:4" x14ac:dyDescent="0.25">
      <c r="A173" s="5">
        <v>39250</v>
      </c>
      <c r="B173" s="47">
        <v>0.76700000000000002</v>
      </c>
      <c r="C173" s="12">
        <v>24</v>
      </c>
      <c r="D173" s="4">
        <f t="shared" si="5"/>
        <v>31.958333333333332</v>
      </c>
    </row>
    <row r="174" spans="1:4" x14ac:dyDescent="0.25">
      <c r="A174" s="5">
        <v>39253</v>
      </c>
      <c r="B174" s="47">
        <v>0.22500000000000001</v>
      </c>
      <c r="C174" s="12">
        <v>24</v>
      </c>
      <c r="D174" s="4">
        <f t="shared" si="5"/>
        <v>9.375</v>
      </c>
    </row>
    <row r="175" spans="1:4" x14ac:dyDescent="0.25">
      <c r="A175" s="5">
        <v>39256</v>
      </c>
      <c r="B175" s="47">
        <v>0.54300000000000004</v>
      </c>
      <c r="C175" s="12">
        <v>24</v>
      </c>
      <c r="D175" s="4">
        <f t="shared" si="5"/>
        <v>22.625</v>
      </c>
    </row>
    <row r="176" spans="1:4" x14ac:dyDescent="0.25">
      <c r="A176" s="5">
        <v>39259</v>
      </c>
      <c r="B176" s="47">
        <v>0.435</v>
      </c>
      <c r="C176" s="12">
        <v>24</v>
      </c>
      <c r="D176" s="4">
        <f t="shared" si="5"/>
        <v>18.125</v>
      </c>
    </row>
    <row r="177" spans="1:4" x14ac:dyDescent="0.25">
      <c r="A177" s="5">
        <v>39262</v>
      </c>
      <c r="B177" s="47">
        <v>0.36699999999999999</v>
      </c>
      <c r="C177" s="12">
        <v>24</v>
      </c>
      <c r="D177" s="4">
        <f t="shared" si="5"/>
        <v>15.291666666666666</v>
      </c>
    </row>
    <row r="178" spans="1:4" x14ac:dyDescent="0.25">
      <c r="A178" s="5">
        <v>39265</v>
      </c>
      <c r="B178" s="47">
        <v>0.186</v>
      </c>
      <c r="C178" s="12">
        <v>24</v>
      </c>
      <c r="D178" s="4">
        <f t="shared" si="5"/>
        <v>7.75</v>
      </c>
    </row>
    <row r="179" spans="1:4" x14ac:dyDescent="0.25">
      <c r="A179" s="5">
        <v>39268</v>
      </c>
      <c r="B179" s="47">
        <v>0.58699999999999997</v>
      </c>
      <c r="C179" s="10" t="s">
        <v>19</v>
      </c>
      <c r="D179" s="3" t="s">
        <v>5</v>
      </c>
    </row>
    <row r="180" spans="1:4" x14ac:dyDescent="0.25">
      <c r="A180" s="5">
        <v>39271</v>
      </c>
      <c r="B180" s="47">
        <v>0</v>
      </c>
      <c r="C180" s="12">
        <v>24</v>
      </c>
      <c r="D180" s="3" t="s">
        <v>5</v>
      </c>
    </row>
    <row r="181" spans="1:4" x14ac:dyDescent="0.25">
      <c r="A181" s="5">
        <v>39274</v>
      </c>
      <c r="B181" s="47">
        <v>0.14299999999999999</v>
      </c>
      <c r="C181" s="12">
        <v>24</v>
      </c>
      <c r="D181" s="4">
        <f t="shared" si="5"/>
        <v>5.958333333333333</v>
      </c>
    </row>
    <row r="182" spans="1:4" x14ac:dyDescent="0.25">
      <c r="A182" s="5">
        <v>39277</v>
      </c>
      <c r="B182" s="47">
        <v>0.32600000000000001</v>
      </c>
      <c r="C182" s="12">
        <v>24</v>
      </c>
      <c r="D182" s="4">
        <f t="shared" si="5"/>
        <v>13.583333333333334</v>
      </c>
    </row>
    <row r="183" spans="1:4" x14ac:dyDescent="0.25">
      <c r="A183" s="5">
        <v>39280</v>
      </c>
      <c r="B183" s="47">
        <v>0.35299999999999998</v>
      </c>
      <c r="C183" s="12">
        <v>24</v>
      </c>
      <c r="D183" s="4">
        <f t="shared" si="5"/>
        <v>14.708333333333334</v>
      </c>
    </row>
    <row r="184" spans="1:4" x14ac:dyDescent="0.25">
      <c r="A184" s="5">
        <v>39283</v>
      </c>
      <c r="B184" s="47">
        <v>0.20200000000000001</v>
      </c>
      <c r="C184" s="12">
        <v>24</v>
      </c>
      <c r="D184" s="4">
        <f t="shared" si="5"/>
        <v>8.4166666666666661</v>
      </c>
    </row>
    <row r="185" spans="1:4" x14ac:dyDescent="0.25">
      <c r="A185" s="5">
        <v>39286</v>
      </c>
      <c r="B185" s="47">
        <v>0.40400000000000003</v>
      </c>
      <c r="C185" s="12">
        <v>24</v>
      </c>
      <c r="D185" s="4">
        <f t="shared" si="5"/>
        <v>16.833333333333332</v>
      </c>
    </row>
    <row r="186" spans="1:4" x14ac:dyDescent="0.25">
      <c r="A186" s="5">
        <v>39289</v>
      </c>
      <c r="B186" s="47">
        <v>0.95899999999999996</v>
      </c>
      <c r="C186" s="12">
        <v>24</v>
      </c>
      <c r="D186" s="4">
        <f t="shared" si="5"/>
        <v>39.958333333333336</v>
      </c>
    </row>
    <row r="187" spans="1:4" x14ac:dyDescent="0.25">
      <c r="A187" s="5">
        <v>39292</v>
      </c>
      <c r="B187" s="47">
        <v>0.45</v>
      </c>
      <c r="C187" s="12">
        <v>24</v>
      </c>
      <c r="D187" s="4">
        <f t="shared" si="5"/>
        <v>18.75</v>
      </c>
    </row>
    <row r="188" spans="1:4" x14ac:dyDescent="0.25">
      <c r="A188" s="5">
        <v>39295</v>
      </c>
      <c r="B188" s="47">
        <v>0.77700000000000002</v>
      </c>
      <c r="C188" s="12">
        <v>24</v>
      </c>
      <c r="D188" s="4">
        <f t="shared" si="5"/>
        <v>32.375</v>
      </c>
    </row>
    <row r="189" spans="1:4" x14ac:dyDescent="0.25">
      <c r="A189" s="5">
        <v>39298</v>
      </c>
      <c r="B189" s="47">
        <v>0.93300000000000005</v>
      </c>
      <c r="C189" s="12">
        <v>24</v>
      </c>
      <c r="D189" s="4">
        <f t="shared" si="5"/>
        <v>38.875</v>
      </c>
    </row>
    <row r="190" spans="1:4" x14ac:dyDescent="0.25">
      <c r="A190" s="5">
        <v>39301</v>
      </c>
      <c r="B190" s="47">
        <v>0.47099999999999997</v>
      </c>
      <c r="C190" s="12">
        <v>24</v>
      </c>
      <c r="D190" s="4">
        <f t="shared" si="5"/>
        <v>19.625</v>
      </c>
    </row>
    <row r="191" spans="1:4" x14ac:dyDescent="0.25">
      <c r="A191" s="5">
        <v>39304</v>
      </c>
      <c r="B191" s="47">
        <v>0.29099999999999998</v>
      </c>
      <c r="C191" s="12">
        <v>24</v>
      </c>
      <c r="D191" s="4">
        <f t="shared" si="5"/>
        <v>12.125</v>
      </c>
    </row>
    <row r="192" spans="1:4" x14ac:dyDescent="0.25">
      <c r="A192" s="5">
        <v>39307</v>
      </c>
      <c r="B192" s="47">
        <v>0.52100000000000002</v>
      </c>
      <c r="C192" s="12">
        <v>24</v>
      </c>
      <c r="D192" s="4">
        <f t="shared" si="5"/>
        <v>21.708333333333332</v>
      </c>
    </row>
    <row r="193" spans="1:4" x14ac:dyDescent="0.25">
      <c r="A193" s="5">
        <v>39310</v>
      </c>
      <c r="B193" s="47">
        <v>0.55700000000000005</v>
      </c>
      <c r="C193" s="12">
        <v>24</v>
      </c>
      <c r="D193" s="4">
        <f t="shared" si="5"/>
        <v>23.208333333333332</v>
      </c>
    </row>
    <row r="194" spans="1:4" x14ac:dyDescent="0.25">
      <c r="A194" s="5">
        <v>39313</v>
      </c>
      <c r="B194" s="47">
        <v>0.45</v>
      </c>
      <c r="C194" s="12">
        <v>24</v>
      </c>
      <c r="D194" s="4">
        <f t="shared" si="5"/>
        <v>18.75</v>
      </c>
    </row>
    <row r="195" spans="1:4" x14ac:dyDescent="0.25">
      <c r="A195" s="5">
        <v>39316</v>
      </c>
      <c r="B195" s="47">
        <v>0.36199999999999999</v>
      </c>
      <c r="C195" s="12">
        <v>24</v>
      </c>
      <c r="D195" s="4">
        <f t="shared" si="5"/>
        <v>15.083333333333334</v>
      </c>
    </row>
    <row r="196" spans="1:4" x14ac:dyDescent="0.25">
      <c r="A196" s="5">
        <v>39319</v>
      </c>
      <c r="B196" s="47">
        <v>0.189</v>
      </c>
      <c r="C196" s="12">
        <v>24</v>
      </c>
      <c r="D196" s="4">
        <f t="shared" si="5"/>
        <v>7.875</v>
      </c>
    </row>
    <row r="197" spans="1:4" x14ac:dyDescent="0.25">
      <c r="A197" s="5">
        <v>39322</v>
      </c>
      <c r="B197" s="47">
        <v>0.66900000000000004</v>
      </c>
      <c r="C197" s="12">
        <v>24</v>
      </c>
      <c r="D197" s="4">
        <f t="shared" si="5"/>
        <v>27.875</v>
      </c>
    </row>
    <row r="198" spans="1:4" x14ac:dyDescent="0.25">
      <c r="A198" s="5">
        <v>39325</v>
      </c>
      <c r="B198" s="47">
        <v>0.14499999999999999</v>
      </c>
      <c r="C198" s="12">
        <v>24</v>
      </c>
      <c r="D198" s="4">
        <f t="shared" si="5"/>
        <v>6.041666666666667</v>
      </c>
    </row>
    <row r="199" spans="1:4" x14ac:dyDescent="0.25">
      <c r="A199" s="5">
        <v>39328</v>
      </c>
      <c r="B199" s="47">
        <v>0.71199999999999997</v>
      </c>
      <c r="C199" s="12">
        <v>24</v>
      </c>
      <c r="D199" s="4">
        <f t="shared" si="5"/>
        <v>29.666666666666668</v>
      </c>
    </row>
    <row r="200" spans="1:4" x14ac:dyDescent="0.25">
      <c r="A200" s="5">
        <v>39331</v>
      </c>
      <c r="B200" s="47">
        <v>0.871</v>
      </c>
      <c r="C200" s="12">
        <v>24</v>
      </c>
      <c r="D200" s="4">
        <f t="shared" si="5"/>
        <v>36.291666666666664</v>
      </c>
    </row>
    <row r="201" spans="1:4" x14ac:dyDescent="0.25">
      <c r="A201" s="5">
        <v>39334</v>
      </c>
      <c r="B201" s="47">
        <v>0.311</v>
      </c>
      <c r="C201" s="12">
        <v>24</v>
      </c>
      <c r="D201" s="4">
        <f t="shared" si="5"/>
        <v>12.958333333333334</v>
      </c>
    </row>
    <row r="202" spans="1:4" x14ac:dyDescent="0.25">
      <c r="A202" s="5">
        <v>39337</v>
      </c>
      <c r="B202" s="47">
        <v>0.158</v>
      </c>
      <c r="C202" s="12">
        <v>24</v>
      </c>
      <c r="D202" s="4">
        <f t="shared" si="5"/>
        <v>6.583333333333333</v>
      </c>
    </row>
    <row r="203" spans="1:4" x14ac:dyDescent="0.25">
      <c r="A203" s="5">
        <v>39340</v>
      </c>
      <c r="B203" s="47">
        <v>0.1</v>
      </c>
      <c r="C203" s="12">
        <v>24</v>
      </c>
      <c r="D203" s="4">
        <f t="shared" si="5"/>
        <v>4.166666666666667</v>
      </c>
    </row>
    <row r="204" spans="1:4" x14ac:dyDescent="0.25">
      <c r="A204" s="5">
        <v>39343</v>
      </c>
      <c r="B204" s="47">
        <v>0.52200000000000002</v>
      </c>
      <c r="C204" s="12">
        <v>24</v>
      </c>
      <c r="D204" s="4">
        <f t="shared" si="5"/>
        <v>21.75</v>
      </c>
    </row>
    <row r="205" spans="1:4" x14ac:dyDescent="0.25">
      <c r="A205" s="5">
        <v>39346</v>
      </c>
      <c r="B205" s="47">
        <v>0.63500000000000001</v>
      </c>
      <c r="C205" s="12">
        <v>24</v>
      </c>
      <c r="D205" s="4">
        <f t="shared" si="5"/>
        <v>26.458333333333332</v>
      </c>
    </row>
    <row r="206" spans="1:4" x14ac:dyDescent="0.25">
      <c r="A206" s="5">
        <v>39349</v>
      </c>
      <c r="B206" s="47">
        <v>0.307</v>
      </c>
      <c r="C206" s="12">
        <v>24</v>
      </c>
      <c r="D206" s="4">
        <f t="shared" si="5"/>
        <v>12.791666666666666</v>
      </c>
    </row>
    <row r="207" spans="1:4" x14ac:dyDescent="0.25">
      <c r="A207" s="5">
        <v>39352</v>
      </c>
      <c r="B207" s="47">
        <v>0.27600000000000002</v>
      </c>
      <c r="C207" s="12">
        <v>24</v>
      </c>
      <c r="D207" s="4">
        <f t="shared" si="5"/>
        <v>11.5</v>
      </c>
    </row>
    <row r="208" spans="1:4" x14ac:dyDescent="0.25">
      <c r="A208" s="5">
        <v>39355</v>
      </c>
      <c r="B208" s="47">
        <v>0.32</v>
      </c>
      <c r="C208" s="12">
        <v>24</v>
      </c>
      <c r="D208" s="4">
        <f t="shared" ref="D208:D272" si="6">IF(B208="","",B208*1000/C208)</f>
        <v>13.333333333333334</v>
      </c>
    </row>
    <row r="209" spans="1:5" x14ac:dyDescent="0.25">
      <c r="A209" s="5">
        <v>39358</v>
      </c>
      <c r="B209" s="47">
        <v>0.44800000000000001</v>
      </c>
      <c r="C209" s="12">
        <v>24</v>
      </c>
      <c r="D209" s="4">
        <f t="shared" si="6"/>
        <v>18.666666666666668</v>
      </c>
    </row>
    <row r="210" spans="1:5" x14ac:dyDescent="0.25">
      <c r="A210" s="5">
        <v>39361</v>
      </c>
      <c r="B210" s="47">
        <v>0.26300000000000001</v>
      </c>
      <c r="C210" s="12">
        <v>24</v>
      </c>
      <c r="D210" s="4">
        <f t="shared" si="6"/>
        <v>10.958333333333334</v>
      </c>
    </row>
    <row r="211" spans="1:5" x14ac:dyDescent="0.25">
      <c r="A211" s="5">
        <v>39364</v>
      </c>
      <c r="B211" s="47">
        <v>0.128</v>
      </c>
      <c r="C211" s="12">
        <v>24</v>
      </c>
      <c r="D211" s="4">
        <f t="shared" si="6"/>
        <v>5.333333333333333</v>
      </c>
    </row>
    <row r="212" spans="1:5" x14ac:dyDescent="0.25">
      <c r="A212" s="5">
        <v>39367</v>
      </c>
      <c r="B212" s="47">
        <v>0.157</v>
      </c>
      <c r="C212" s="12">
        <v>24</v>
      </c>
      <c r="D212" s="4">
        <f t="shared" si="6"/>
        <v>6.541666666666667</v>
      </c>
    </row>
    <row r="213" spans="1:5" x14ac:dyDescent="0.25">
      <c r="A213" s="5">
        <v>39370</v>
      </c>
      <c r="B213" s="47">
        <v>0.36799999999999999</v>
      </c>
      <c r="C213" s="12">
        <v>24</v>
      </c>
      <c r="D213" s="4">
        <f t="shared" si="6"/>
        <v>15.333333333333334</v>
      </c>
    </row>
    <row r="214" spans="1:5" x14ac:dyDescent="0.25">
      <c r="A214" s="5">
        <v>39373</v>
      </c>
      <c r="B214" s="52" t="s">
        <v>19</v>
      </c>
      <c r="C214" s="10" t="s">
        <v>19</v>
      </c>
      <c r="D214" s="3" t="s">
        <v>5</v>
      </c>
      <c r="E214" t="s">
        <v>60</v>
      </c>
    </row>
    <row r="215" spans="1:5" x14ac:dyDescent="0.25">
      <c r="A215" s="5">
        <v>39376</v>
      </c>
      <c r="B215" s="52" t="s">
        <v>19</v>
      </c>
      <c r="C215" s="10" t="s">
        <v>19</v>
      </c>
      <c r="D215" s="3" t="s">
        <v>5</v>
      </c>
      <c r="E215" t="s">
        <v>60</v>
      </c>
    </row>
    <row r="216" spans="1:5" x14ac:dyDescent="0.25">
      <c r="A216" s="5">
        <v>39379</v>
      </c>
      <c r="B216" s="47">
        <v>8.4000000000000005E-2</v>
      </c>
      <c r="C216" s="12">
        <v>24</v>
      </c>
      <c r="D216" s="4">
        <f t="shared" si="6"/>
        <v>3.5</v>
      </c>
    </row>
    <row r="217" spans="1:5" x14ac:dyDescent="0.25">
      <c r="A217" s="5">
        <v>39382</v>
      </c>
      <c r="B217" s="47">
        <v>0.28699999999999998</v>
      </c>
      <c r="C217" s="12">
        <v>24</v>
      </c>
      <c r="D217" s="4">
        <f t="shared" si="6"/>
        <v>11.958333333333334</v>
      </c>
    </row>
    <row r="218" spans="1:5" x14ac:dyDescent="0.25">
      <c r="A218" s="5">
        <v>39385</v>
      </c>
      <c r="B218" s="47">
        <v>0.315</v>
      </c>
      <c r="C218" s="12">
        <v>24</v>
      </c>
      <c r="D218" s="4">
        <f t="shared" si="6"/>
        <v>13.125</v>
      </c>
    </row>
    <row r="219" spans="1:5" x14ac:dyDescent="0.25">
      <c r="A219" s="5">
        <v>39388</v>
      </c>
      <c r="B219" s="47">
        <v>0.14000000000000001</v>
      </c>
      <c r="C219" s="12">
        <v>24</v>
      </c>
      <c r="D219" s="4">
        <f t="shared" si="6"/>
        <v>5.833333333333333</v>
      </c>
    </row>
    <row r="220" spans="1:5" x14ac:dyDescent="0.25">
      <c r="A220" s="5">
        <v>39391</v>
      </c>
      <c r="B220" s="47">
        <v>0.23599999999999999</v>
      </c>
      <c r="C220" s="12">
        <v>23.9</v>
      </c>
      <c r="D220" s="4">
        <f t="shared" si="6"/>
        <v>9.8744769874477001</v>
      </c>
    </row>
    <row r="221" spans="1:5" x14ac:dyDescent="0.25">
      <c r="A221" s="5">
        <v>39394</v>
      </c>
      <c r="B221" s="47">
        <v>0.307</v>
      </c>
      <c r="C221" s="12">
        <v>24</v>
      </c>
      <c r="D221" s="4">
        <f t="shared" si="6"/>
        <v>12.791666666666666</v>
      </c>
    </row>
    <row r="222" spans="1:5" x14ac:dyDescent="0.25">
      <c r="A222" s="5">
        <v>39397</v>
      </c>
      <c r="B222" s="47">
        <v>0.42899999999999999</v>
      </c>
      <c r="C222" s="12">
        <v>24</v>
      </c>
      <c r="D222" s="4">
        <f t="shared" si="6"/>
        <v>17.875</v>
      </c>
    </row>
    <row r="223" spans="1:5" x14ac:dyDescent="0.25">
      <c r="A223" s="5">
        <v>39400</v>
      </c>
      <c r="B223" s="47">
        <v>0.28299999999999997</v>
      </c>
      <c r="C223" s="12">
        <v>24</v>
      </c>
      <c r="D223" s="4">
        <f t="shared" si="6"/>
        <v>11.791666666666666</v>
      </c>
    </row>
    <row r="224" spans="1:5" x14ac:dyDescent="0.25">
      <c r="A224" s="5">
        <v>39403</v>
      </c>
      <c r="B224" s="47">
        <v>0.25800000000000001</v>
      </c>
      <c r="C224" s="12">
        <v>24</v>
      </c>
      <c r="D224" s="4">
        <f t="shared" si="6"/>
        <v>10.75</v>
      </c>
    </row>
    <row r="225" spans="1:5" x14ac:dyDescent="0.25">
      <c r="A225" s="5">
        <v>39406</v>
      </c>
      <c r="B225" s="47">
        <v>0.42899999999999999</v>
      </c>
      <c r="C225" s="12">
        <v>24</v>
      </c>
      <c r="D225" s="4">
        <f t="shared" si="6"/>
        <v>17.875</v>
      </c>
    </row>
    <row r="226" spans="1:5" x14ac:dyDescent="0.25">
      <c r="A226" s="5">
        <v>39409</v>
      </c>
      <c r="B226" s="47">
        <v>0.156</v>
      </c>
      <c r="C226" s="12">
        <v>24</v>
      </c>
      <c r="D226" s="4">
        <f t="shared" si="6"/>
        <v>6.5</v>
      </c>
    </row>
    <row r="227" spans="1:5" x14ac:dyDescent="0.25">
      <c r="A227" s="5">
        <v>39412</v>
      </c>
      <c r="B227" s="47">
        <v>0.40899999999999997</v>
      </c>
      <c r="C227" s="12">
        <v>23.9</v>
      </c>
      <c r="D227" s="4">
        <f t="shared" si="6"/>
        <v>17.112970711297073</v>
      </c>
    </row>
    <row r="228" spans="1:5" x14ac:dyDescent="0.25">
      <c r="A228" s="5">
        <v>39415</v>
      </c>
      <c r="B228" s="47">
        <v>0.20200000000000001</v>
      </c>
      <c r="C228" s="12">
        <v>23.7</v>
      </c>
      <c r="D228" s="4">
        <f t="shared" si="6"/>
        <v>8.5232067510548521</v>
      </c>
    </row>
    <row r="229" spans="1:5" x14ac:dyDescent="0.25">
      <c r="A229" s="5">
        <v>39418</v>
      </c>
      <c r="B229" s="47">
        <v>0.4</v>
      </c>
      <c r="C229" s="12">
        <v>24</v>
      </c>
      <c r="D229" s="4">
        <f t="shared" si="6"/>
        <v>16.666666666666668</v>
      </c>
    </row>
    <row r="230" spans="1:5" x14ac:dyDescent="0.25">
      <c r="A230" s="5">
        <v>39421</v>
      </c>
      <c r="B230" s="47">
        <v>0.27800000000000002</v>
      </c>
      <c r="C230" s="12">
        <v>23.9</v>
      </c>
      <c r="D230" s="4">
        <f t="shared" si="6"/>
        <v>11.631799163179917</v>
      </c>
    </row>
    <row r="231" spans="1:5" x14ac:dyDescent="0.25">
      <c r="A231" s="5">
        <v>39424</v>
      </c>
      <c r="B231" s="47">
        <v>0.48</v>
      </c>
      <c r="C231" s="12">
        <v>23.9</v>
      </c>
      <c r="D231" s="4">
        <f t="shared" si="6"/>
        <v>20.083682008368203</v>
      </c>
    </row>
    <row r="232" spans="1:5" x14ac:dyDescent="0.25">
      <c r="A232" s="5">
        <v>39427</v>
      </c>
      <c r="B232" s="47">
        <v>0.24399999999999999</v>
      </c>
      <c r="C232" s="12">
        <v>24</v>
      </c>
      <c r="D232" s="4">
        <f t="shared" si="6"/>
        <v>10.166666666666666</v>
      </c>
    </row>
    <row r="233" spans="1:5" x14ac:dyDescent="0.25">
      <c r="A233" s="5">
        <v>39430</v>
      </c>
      <c r="B233" s="47">
        <v>0.33700000000000002</v>
      </c>
      <c r="C233" s="12">
        <v>24</v>
      </c>
      <c r="D233" s="4">
        <f t="shared" si="6"/>
        <v>14.041666666666666</v>
      </c>
    </row>
    <row r="234" spans="1:5" x14ac:dyDescent="0.25">
      <c r="A234" s="5">
        <v>39433</v>
      </c>
      <c r="B234" s="47">
        <v>0.495</v>
      </c>
      <c r="C234" s="12">
        <v>24</v>
      </c>
      <c r="D234" s="4">
        <f t="shared" si="6"/>
        <v>20.625</v>
      </c>
    </row>
    <row r="235" spans="1:5" x14ac:dyDescent="0.25">
      <c r="A235" s="5">
        <v>39436</v>
      </c>
      <c r="B235" s="47">
        <v>0.52600000000000002</v>
      </c>
      <c r="C235" s="12">
        <v>24</v>
      </c>
      <c r="D235" s="4">
        <f t="shared" si="6"/>
        <v>21.916666666666668</v>
      </c>
    </row>
    <row r="236" spans="1:5" x14ac:dyDescent="0.25">
      <c r="A236" s="5">
        <v>39439</v>
      </c>
      <c r="B236" s="47">
        <v>8.6999999999999994E-2</v>
      </c>
      <c r="C236" s="12">
        <v>23.7</v>
      </c>
      <c r="D236" s="4">
        <f t="shared" si="6"/>
        <v>3.6708860759493671</v>
      </c>
    </row>
    <row r="237" spans="1:5" x14ac:dyDescent="0.25">
      <c r="A237" s="5">
        <v>39442</v>
      </c>
      <c r="B237" s="47">
        <v>0.26700000000000002</v>
      </c>
      <c r="C237" s="12">
        <v>23.8</v>
      </c>
      <c r="D237" s="4">
        <f t="shared" si="6"/>
        <v>11.218487394957982</v>
      </c>
    </row>
    <row r="238" spans="1:5" ht="13.8" thickBot="1" x14ac:dyDescent="0.3">
      <c r="A238" s="5">
        <v>39445</v>
      </c>
      <c r="B238" s="57">
        <v>0.32</v>
      </c>
      <c r="C238" s="58">
        <v>23.9</v>
      </c>
      <c r="D238" s="59">
        <f t="shared" si="6"/>
        <v>13.389121338912135</v>
      </c>
      <c r="E238" s="60"/>
    </row>
    <row r="239" spans="1:5" ht="13.8" thickTop="1" x14ac:dyDescent="0.25">
      <c r="A239" s="5">
        <v>39448</v>
      </c>
      <c r="B239" s="47">
        <v>0.45200000000000001</v>
      </c>
      <c r="C239" s="12">
        <v>23.7</v>
      </c>
      <c r="D239" s="4">
        <f t="shared" si="6"/>
        <v>19.071729957805907</v>
      </c>
    </row>
    <row r="240" spans="1:5" x14ac:dyDescent="0.25">
      <c r="A240" s="5">
        <v>39451</v>
      </c>
      <c r="B240" s="47">
        <v>0.27700000000000002</v>
      </c>
      <c r="C240" s="12">
        <v>24</v>
      </c>
      <c r="D240" s="4">
        <f t="shared" si="6"/>
        <v>11.541666666666666</v>
      </c>
    </row>
    <row r="241" spans="1:5" x14ac:dyDescent="0.25">
      <c r="A241" s="5">
        <v>39454</v>
      </c>
      <c r="B241" s="47">
        <v>0.155</v>
      </c>
      <c r="C241" s="12">
        <v>24</v>
      </c>
      <c r="D241" s="4">
        <f t="shared" si="6"/>
        <v>6.458333333333333</v>
      </c>
    </row>
    <row r="242" spans="1:5" x14ac:dyDescent="0.25">
      <c r="A242" s="5">
        <v>39457</v>
      </c>
      <c r="B242" s="47">
        <v>0.25</v>
      </c>
      <c r="C242" s="12">
        <v>24</v>
      </c>
      <c r="D242" s="4">
        <f t="shared" si="6"/>
        <v>10.416666666666666</v>
      </c>
    </row>
    <row r="243" spans="1:5" x14ac:dyDescent="0.25">
      <c r="A243" s="5">
        <v>39460</v>
      </c>
      <c r="B243" s="52" t="s">
        <v>19</v>
      </c>
      <c r="C243" s="10" t="s">
        <v>19</v>
      </c>
      <c r="D243" s="3" t="s">
        <v>5</v>
      </c>
      <c r="E243" t="s">
        <v>9</v>
      </c>
    </row>
    <row r="244" spans="1:5" x14ac:dyDescent="0.25">
      <c r="A244" s="5">
        <v>39463</v>
      </c>
      <c r="B244" s="47">
        <v>0.32900000000000001</v>
      </c>
      <c r="C244" s="12">
        <v>23.9</v>
      </c>
      <c r="D244" s="4">
        <f t="shared" si="6"/>
        <v>13.765690376569038</v>
      </c>
    </row>
    <row r="245" spans="1:5" x14ac:dyDescent="0.25">
      <c r="A245" s="5">
        <v>39466</v>
      </c>
      <c r="B245" s="47">
        <v>0.20799999999999999</v>
      </c>
      <c r="C245" s="12">
        <v>23.6</v>
      </c>
      <c r="D245" s="4">
        <f t="shared" si="6"/>
        <v>8.8135593220338979</v>
      </c>
    </row>
    <row r="246" spans="1:5" x14ac:dyDescent="0.25">
      <c r="A246" s="5">
        <v>39469</v>
      </c>
      <c r="B246" s="47">
        <v>0.34699999999999998</v>
      </c>
      <c r="C246" s="12">
        <v>23.7</v>
      </c>
      <c r="D246" s="4">
        <f t="shared" si="6"/>
        <v>14.641350210970465</v>
      </c>
    </row>
    <row r="247" spans="1:5" x14ac:dyDescent="0.25">
      <c r="A247" s="5">
        <v>39472</v>
      </c>
      <c r="B247" s="47">
        <v>0.31</v>
      </c>
      <c r="C247" s="12">
        <v>23.9</v>
      </c>
      <c r="D247" s="4">
        <f t="shared" si="6"/>
        <v>12.97071129707113</v>
      </c>
    </row>
    <row r="248" spans="1:5" x14ac:dyDescent="0.25">
      <c r="A248" s="5">
        <v>39475</v>
      </c>
      <c r="B248" s="47">
        <v>0.379</v>
      </c>
      <c r="C248" s="12">
        <v>23.6</v>
      </c>
      <c r="D248" s="4">
        <f t="shared" si="6"/>
        <v>16.059322033898304</v>
      </c>
    </row>
    <row r="249" spans="1:5" ht="13.8" thickBot="1" x14ac:dyDescent="0.3">
      <c r="A249" s="56">
        <v>39478</v>
      </c>
      <c r="B249" s="57">
        <v>0.24299999999999999</v>
      </c>
      <c r="C249" s="58">
        <v>24</v>
      </c>
      <c r="D249" s="59">
        <f t="shared" si="6"/>
        <v>10.125</v>
      </c>
      <c r="E249" s="60"/>
    </row>
    <row r="250" spans="1:5" ht="13.8" thickTop="1" x14ac:dyDescent="0.25">
      <c r="A250" s="5">
        <v>39481</v>
      </c>
      <c r="B250" s="47">
        <v>0.38500000000000001</v>
      </c>
      <c r="C250" s="12">
        <v>23.9</v>
      </c>
      <c r="D250" s="4">
        <f t="shared" si="6"/>
        <v>16.108786610878663</v>
      </c>
    </row>
    <row r="251" spans="1:5" x14ac:dyDescent="0.25">
      <c r="A251" s="5">
        <v>39484</v>
      </c>
      <c r="B251" s="47">
        <v>0.108</v>
      </c>
      <c r="C251" s="12">
        <v>23.8</v>
      </c>
      <c r="D251" s="4">
        <f t="shared" si="6"/>
        <v>4.53781512605042</v>
      </c>
    </row>
    <row r="252" spans="1:5" x14ac:dyDescent="0.25">
      <c r="A252" s="5">
        <v>39487</v>
      </c>
      <c r="B252" s="47">
        <v>0.16500000000000001</v>
      </c>
      <c r="C252" s="12">
        <v>23.9</v>
      </c>
      <c r="D252" s="4">
        <f t="shared" si="6"/>
        <v>6.9037656903765692</v>
      </c>
    </row>
    <row r="253" spans="1:5" x14ac:dyDescent="0.25">
      <c r="A253" s="5">
        <v>39490</v>
      </c>
      <c r="B253" s="47">
        <v>0.33300000000000002</v>
      </c>
      <c r="C253" s="12">
        <v>23.9</v>
      </c>
      <c r="D253" s="4">
        <f t="shared" si="6"/>
        <v>13.93305439330544</v>
      </c>
    </row>
    <row r="254" spans="1:5" x14ac:dyDescent="0.25">
      <c r="A254" s="5">
        <v>39493</v>
      </c>
      <c r="B254" s="52" t="s">
        <v>19</v>
      </c>
      <c r="C254" s="10" t="s">
        <v>19</v>
      </c>
      <c r="D254" s="3" t="s">
        <v>5</v>
      </c>
      <c r="E254" t="s">
        <v>9</v>
      </c>
    </row>
    <row r="255" spans="1:5" x14ac:dyDescent="0.25">
      <c r="A255" s="5">
        <v>39496</v>
      </c>
      <c r="B255" s="52" t="s">
        <v>19</v>
      </c>
      <c r="C255" s="10" t="s">
        <v>19</v>
      </c>
      <c r="D255" s="3" t="s">
        <v>5</v>
      </c>
      <c r="E255" t="s">
        <v>9</v>
      </c>
    </row>
    <row r="256" spans="1:5" x14ac:dyDescent="0.25">
      <c r="A256" s="5">
        <v>39499</v>
      </c>
      <c r="B256" s="47">
        <v>0.41899999999999998</v>
      </c>
      <c r="C256" s="12">
        <v>23.8</v>
      </c>
      <c r="D256" s="4">
        <f t="shared" si="6"/>
        <v>17.605042016806721</v>
      </c>
    </row>
    <row r="257" spans="1:5" x14ac:dyDescent="0.25">
      <c r="A257" s="5">
        <v>39502</v>
      </c>
      <c r="B257" s="47">
        <v>0.67100000000000004</v>
      </c>
      <c r="C257" s="12">
        <v>23.8</v>
      </c>
      <c r="D257" s="4">
        <f t="shared" si="6"/>
        <v>28.193277310924369</v>
      </c>
    </row>
    <row r="258" spans="1:5" ht="13.8" thickBot="1" x14ac:dyDescent="0.3">
      <c r="A258" s="56">
        <v>39505</v>
      </c>
      <c r="B258" s="57">
        <v>0.26900000000000002</v>
      </c>
      <c r="C258" s="58">
        <v>23.7</v>
      </c>
      <c r="D258" s="59">
        <f t="shared" si="6"/>
        <v>11.350210970464135</v>
      </c>
      <c r="E258" s="60"/>
    </row>
    <row r="259" spans="1:5" ht="13.8" thickTop="1" x14ac:dyDescent="0.25">
      <c r="A259" s="5">
        <v>39508</v>
      </c>
      <c r="B259" s="52" t="s">
        <v>19</v>
      </c>
      <c r="C259" s="10" t="s">
        <v>19</v>
      </c>
      <c r="D259" s="3" t="s">
        <v>5</v>
      </c>
      <c r="E259" t="s">
        <v>9</v>
      </c>
    </row>
    <row r="260" spans="1:5" x14ac:dyDescent="0.25">
      <c r="A260" s="5">
        <v>39511</v>
      </c>
      <c r="B260" s="52" t="s">
        <v>19</v>
      </c>
      <c r="C260" s="10" t="s">
        <v>19</v>
      </c>
      <c r="D260" s="3" t="s">
        <v>5</v>
      </c>
      <c r="E260" t="s">
        <v>9</v>
      </c>
    </row>
    <row r="261" spans="1:5" x14ac:dyDescent="0.25">
      <c r="A261" s="5">
        <v>39514</v>
      </c>
      <c r="B261" s="47">
        <v>0.33300000000000002</v>
      </c>
      <c r="C261" s="12">
        <v>23.8</v>
      </c>
      <c r="D261" s="4">
        <f t="shared" si="6"/>
        <v>13.991596638655462</v>
      </c>
    </row>
    <row r="262" spans="1:5" x14ac:dyDescent="0.25">
      <c r="A262" s="5">
        <v>39517</v>
      </c>
      <c r="B262" s="52" t="s">
        <v>19</v>
      </c>
      <c r="C262" s="10" t="s">
        <v>19</v>
      </c>
      <c r="D262" s="3" t="s">
        <v>5</v>
      </c>
      <c r="E262" t="s">
        <v>9</v>
      </c>
    </row>
    <row r="263" spans="1:5" x14ac:dyDescent="0.25">
      <c r="A263" s="5">
        <v>39520</v>
      </c>
      <c r="B263" s="47">
        <v>0.18</v>
      </c>
      <c r="C263" s="12">
        <v>23.5</v>
      </c>
      <c r="D263" s="4">
        <f t="shared" si="6"/>
        <v>7.6595744680851068</v>
      </c>
    </row>
    <row r="264" spans="1:5" x14ac:dyDescent="0.25">
      <c r="A264" s="5">
        <v>39522</v>
      </c>
      <c r="B264" s="47">
        <v>0.27300000000000002</v>
      </c>
      <c r="C264" s="12">
        <v>24</v>
      </c>
      <c r="D264" s="4">
        <f t="shared" si="6"/>
        <v>11.375</v>
      </c>
    </row>
    <row r="265" spans="1:5" x14ac:dyDescent="0.25">
      <c r="A265" s="5">
        <v>39523</v>
      </c>
      <c r="B265" s="47">
        <v>0.28799999999999998</v>
      </c>
      <c r="C265" s="12">
        <v>24</v>
      </c>
      <c r="D265" s="4">
        <f t="shared" si="6"/>
        <v>12</v>
      </c>
    </row>
    <row r="266" spans="1:5" x14ac:dyDescent="0.25">
      <c r="A266" s="5">
        <v>39524</v>
      </c>
      <c r="B266" s="47">
        <v>0.33400000000000002</v>
      </c>
      <c r="C266" s="12">
        <v>24</v>
      </c>
      <c r="D266" s="4">
        <f t="shared" si="6"/>
        <v>13.916666666666666</v>
      </c>
    </row>
    <row r="267" spans="1:5" x14ac:dyDescent="0.25">
      <c r="A267" s="5">
        <v>39525</v>
      </c>
      <c r="B267" s="47">
        <v>0.34300000000000003</v>
      </c>
      <c r="C267" s="12">
        <v>24</v>
      </c>
      <c r="D267" s="4">
        <f t="shared" si="6"/>
        <v>14.291666666666666</v>
      </c>
    </row>
    <row r="268" spans="1:5" x14ac:dyDescent="0.25">
      <c r="A268" s="5">
        <v>39526</v>
      </c>
      <c r="B268" s="47">
        <v>0.17899999999999999</v>
      </c>
      <c r="C268" s="12">
        <v>24</v>
      </c>
      <c r="D268" s="4">
        <f t="shared" si="6"/>
        <v>7.458333333333333</v>
      </c>
    </row>
    <row r="269" spans="1:5" x14ac:dyDescent="0.25">
      <c r="A269" s="5">
        <v>39529</v>
      </c>
      <c r="B269" s="52" t="s">
        <v>19</v>
      </c>
      <c r="C269" s="10" t="s">
        <v>19</v>
      </c>
      <c r="D269" s="3" t="s">
        <v>5</v>
      </c>
      <c r="E269" t="s">
        <v>49</v>
      </c>
    </row>
    <row r="270" spans="1:5" x14ac:dyDescent="0.25">
      <c r="A270" s="5">
        <v>39532</v>
      </c>
      <c r="B270" s="52" t="s">
        <v>19</v>
      </c>
      <c r="C270" s="10" t="s">
        <v>19</v>
      </c>
      <c r="D270" s="3" t="s">
        <v>5</v>
      </c>
      <c r="E270" t="s">
        <v>49</v>
      </c>
    </row>
    <row r="271" spans="1:5" x14ac:dyDescent="0.25">
      <c r="A271" s="5">
        <v>39535</v>
      </c>
      <c r="B271" s="47">
        <v>0.187</v>
      </c>
      <c r="C271" s="12">
        <v>24</v>
      </c>
      <c r="D271" s="4">
        <f t="shared" si="6"/>
        <v>7.791666666666667</v>
      </c>
    </row>
    <row r="272" spans="1:5" x14ac:dyDescent="0.25">
      <c r="A272" s="5">
        <v>39538</v>
      </c>
      <c r="B272" s="47">
        <v>0.46</v>
      </c>
      <c r="C272" s="12">
        <v>24</v>
      </c>
      <c r="D272" s="4">
        <f t="shared" si="6"/>
        <v>19.166666666666668</v>
      </c>
    </row>
    <row r="273" spans="1:5" x14ac:dyDescent="0.25">
      <c r="A273" s="5">
        <v>39541</v>
      </c>
      <c r="B273" s="52" t="s">
        <v>19</v>
      </c>
      <c r="C273" s="10" t="s">
        <v>19</v>
      </c>
      <c r="D273" s="3" t="s">
        <v>5</v>
      </c>
      <c r="E273" t="s">
        <v>9</v>
      </c>
    </row>
    <row r="274" spans="1:5" x14ac:dyDescent="0.25">
      <c r="A274" s="5">
        <v>39544</v>
      </c>
      <c r="B274" s="52" t="s">
        <v>19</v>
      </c>
      <c r="C274" s="10" t="s">
        <v>19</v>
      </c>
      <c r="D274" s="3" t="s">
        <v>5</v>
      </c>
      <c r="E274" t="s">
        <v>9</v>
      </c>
    </row>
    <row r="275" spans="1:5" x14ac:dyDescent="0.25">
      <c r="A275" s="5">
        <v>39547</v>
      </c>
      <c r="B275" s="52" t="s">
        <v>19</v>
      </c>
      <c r="C275" s="10" t="s">
        <v>19</v>
      </c>
      <c r="D275" s="3" t="s">
        <v>5</v>
      </c>
      <c r="E275" t="s">
        <v>9</v>
      </c>
    </row>
    <row r="276" spans="1:5" x14ac:dyDescent="0.25">
      <c r="A276" s="5">
        <v>39550</v>
      </c>
      <c r="B276" s="47">
        <v>9.4E-2</v>
      </c>
      <c r="C276" s="12">
        <v>24</v>
      </c>
      <c r="D276" s="4">
        <f t="shared" ref="D276:D339" si="7">IF(B276="","",B276*1000/C276)</f>
        <v>3.9166666666666665</v>
      </c>
    </row>
    <row r="277" spans="1:5" x14ac:dyDescent="0.25">
      <c r="A277" s="5">
        <v>39553</v>
      </c>
      <c r="B277" s="47">
        <v>0.189</v>
      </c>
      <c r="C277" s="12">
        <v>24</v>
      </c>
      <c r="D277" s="4">
        <f t="shared" si="7"/>
        <v>7.875</v>
      </c>
    </row>
    <row r="278" spans="1:5" x14ac:dyDescent="0.25">
      <c r="A278" s="5">
        <v>39556</v>
      </c>
      <c r="B278" s="52" t="s">
        <v>19</v>
      </c>
      <c r="C278" s="10" t="s">
        <v>19</v>
      </c>
      <c r="D278" s="3" t="s">
        <v>5</v>
      </c>
      <c r="E278" t="s">
        <v>9</v>
      </c>
    </row>
    <row r="279" spans="1:5" x14ac:dyDescent="0.25">
      <c r="A279" s="5">
        <v>39559</v>
      </c>
      <c r="B279" s="52" t="s">
        <v>19</v>
      </c>
      <c r="C279" s="10" t="s">
        <v>19</v>
      </c>
      <c r="D279" s="3" t="s">
        <v>5</v>
      </c>
      <c r="E279" t="s">
        <v>9</v>
      </c>
    </row>
    <row r="280" spans="1:5" x14ac:dyDescent="0.25">
      <c r="A280" s="5">
        <v>39560</v>
      </c>
      <c r="B280" s="52">
        <v>0.41199999999999998</v>
      </c>
      <c r="C280" s="10">
        <v>24</v>
      </c>
      <c r="D280" s="4">
        <f t="shared" si="7"/>
        <v>17.166666666666668</v>
      </c>
    </row>
    <row r="281" spans="1:5" x14ac:dyDescent="0.25">
      <c r="A281" s="5">
        <v>39562</v>
      </c>
      <c r="B281" s="47">
        <v>0.46400000000000002</v>
      </c>
      <c r="C281" s="10">
        <v>24</v>
      </c>
      <c r="D281" s="4">
        <f t="shared" si="7"/>
        <v>19.333333333333332</v>
      </c>
    </row>
    <row r="282" spans="1:5" x14ac:dyDescent="0.25">
      <c r="A282" s="5">
        <v>39565</v>
      </c>
      <c r="B282" s="47">
        <v>0.18</v>
      </c>
      <c r="C282" s="10">
        <v>24</v>
      </c>
      <c r="D282" s="4">
        <f t="shared" si="7"/>
        <v>7.5</v>
      </c>
    </row>
    <row r="283" spans="1:5" x14ac:dyDescent="0.25">
      <c r="A283" s="5">
        <v>39568</v>
      </c>
      <c r="B283" s="47">
        <v>0.26900000000000002</v>
      </c>
      <c r="C283" s="10">
        <v>24</v>
      </c>
      <c r="D283" s="4">
        <f t="shared" si="7"/>
        <v>11.208333333333334</v>
      </c>
    </row>
    <row r="284" spans="1:5" x14ac:dyDescent="0.25">
      <c r="A284" s="5">
        <v>39571</v>
      </c>
      <c r="B284" s="47">
        <v>0.184</v>
      </c>
      <c r="C284" s="10">
        <v>24</v>
      </c>
      <c r="D284" s="4">
        <f t="shared" si="7"/>
        <v>7.666666666666667</v>
      </c>
    </row>
    <row r="285" spans="1:5" x14ac:dyDescent="0.25">
      <c r="A285" s="5">
        <v>39574</v>
      </c>
      <c r="B285" s="47">
        <v>0.38600000000000001</v>
      </c>
      <c r="C285" s="10">
        <v>24</v>
      </c>
      <c r="D285" s="4">
        <f t="shared" si="7"/>
        <v>16.083333333333332</v>
      </c>
    </row>
    <row r="286" spans="1:5" x14ac:dyDescent="0.25">
      <c r="A286" s="5">
        <v>39577</v>
      </c>
      <c r="B286" s="47">
        <v>0.41699999999999998</v>
      </c>
      <c r="C286" s="10">
        <v>24</v>
      </c>
      <c r="D286" s="4">
        <f t="shared" si="7"/>
        <v>17.375</v>
      </c>
    </row>
    <row r="287" spans="1:5" x14ac:dyDescent="0.25">
      <c r="A287" s="5">
        <v>39580</v>
      </c>
      <c r="B287" s="47">
        <v>0.14499999999999999</v>
      </c>
      <c r="C287" s="10">
        <v>24</v>
      </c>
      <c r="D287" s="4">
        <f t="shared" si="7"/>
        <v>6.041666666666667</v>
      </c>
    </row>
    <row r="288" spans="1:5" x14ac:dyDescent="0.25">
      <c r="A288" s="5">
        <v>39583</v>
      </c>
      <c r="B288" s="47">
        <v>0.28599999999999998</v>
      </c>
      <c r="C288" s="10">
        <v>24</v>
      </c>
      <c r="D288" s="4">
        <f t="shared" si="7"/>
        <v>11.916666666666666</v>
      </c>
    </row>
    <row r="289" spans="1:5" x14ac:dyDescent="0.25">
      <c r="A289" s="5">
        <v>39586</v>
      </c>
      <c r="B289" s="47">
        <v>0.17299999999999999</v>
      </c>
      <c r="C289" s="10">
        <v>24</v>
      </c>
      <c r="D289" s="4">
        <f t="shared" si="7"/>
        <v>7.208333333333333</v>
      </c>
    </row>
    <row r="290" spans="1:5" x14ac:dyDescent="0.25">
      <c r="A290" s="5">
        <v>39589</v>
      </c>
      <c r="B290" s="47">
        <v>0.192</v>
      </c>
      <c r="C290" s="10">
        <v>24</v>
      </c>
      <c r="D290" s="4">
        <f t="shared" si="7"/>
        <v>8</v>
      </c>
    </row>
    <row r="291" spans="1:5" x14ac:dyDescent="0.25">
      <c r="A291" s="5">
        <v>39592</v>
      </c>
      <c r="B291" s="47">
        <v>0.22900000000000001</v>
      </c>
      <c r="C291" s="10">
        <v>24</v>
      </c>
      <c r="D291" s="4">
        <f t="shared" si="7"/>
        <v>9.5416666666666661</v>
      </c>
    </row>
    <row r="292" spans="1:5" x14ac:dyDescent="0.25">
      <c r="A292" s="5">
        <v>39595</v>
      </c>
      <c r="B292" s="47">
        <v>0.438</v>
      </c>
      <c r="C292" s="10">
        <v>24</v>
      </c>
      <c r="D292" s="4">
        <f t="shared" si="7"/>
        <v>18.25</v>
      </c>
    </row>
    <row r="293" spans="1:5" x14ac:dyDescent="0.25">
      <c r="A293" s="5">
        <v>39598</v>
      </c>
      <c r="B293" s="47">
        <v>0.51900000000000002</v>
      </c>
      <c r="C293" s="10">
        <v>24</v>
      </c>
      <c r="D293" s="4">
        <f t="shared" si="7"/>
        <v>21.625</v>
      </c>
    </row>
    <row r="294" spans="1:5" x14ac:dyDescent="0.25">
      <c r="A294" s="5">
        <v>39601</v>
      </c>
      <c r="B294" s="47">
        <v>0.42599999999999999</v>
      </c>
      <c r="C294" s="10">
        <v>24</v>
      </c>
      <c r="D294" s="4">
        <f t="shared" si="7"/>
        <v>17.75</v>
      </c>
    </row>
    <row r="295" spans="1:5" x14ac:dyDescent="0.25">
      <c r="A295" s="5">
        <v>39604</v>
      </c>
      <c r="B295" s="47">
        <v>0.247</v>
      </c>
      <c r="C295" s="10">
        <v>24</v>
      </c>
      <c r="D295" s="4">
        <f t="shared" si="7"/>
        <v>10.291666666666666</v>
      </c>
    </row>
    <row r="296" spans="1:5" x14ac:dyDescent="0.25">
      <c r="A296" s="5">
        <v>39607</v>
      </c>
      <c r="B296" s="52" t="s">
        <v>19</v>
      </c>
      <c r="C296" s="10" t="s">
        <v>19</v>
      </c>
      <c r="D296" s="3" t="s">
        <v>5</v>
      </c>
      <c r="E296" t="s">
        <v>65</v>
      </c>
    </row>
    <row r="297" spans="1:5" x14ac:dyDescent="0.25">
      <c r="A297" s="5">
        <v>39610</v>
      </c>
      <c r="B297" s="47">
        <v>0.16600000000000001</v>
      </c>
      <c r="C297" s="12">
        <v>24</v>
      </c>
      <c r="D297" s="4">
        <f t="shared" si="7"/>
        <v>6.916666666666667</v>
      </c>
    </row>
    <row r="298" spans="1:5" x14ac:dyDescent="0.25">
      <c r="A298" s="5">
        <v>39613</v>
      </c>
      <c r="B298" s="47">
        <v>0.33400000000000002</v>
      </c>
      <c r="C298" s="12">
        <v>24</v>
      </c>
      <c r="D298" s="4">
        <f t="shared" si="7"/>
        <v>13.916666666666666</v>
      </c>
    </row>
    <row r="299" spans="1:5" x14ac:dyDescent="0.25">
      <c r="A299" s="5">
        <v>39616</v>
      </c>
      <c r="B299" s="47">
        <v>0.182</v>
      </c>
      <c r="C299" s="12">
        <v>24</v>
      </c>
      <c r="D299" s="4">
        <f t="shared" si="7"/>
        <v>7.583333333333333</v>
      </c>
    </row>
    <row r="300" spans="1:5" x14ac:dyDescent="0.25">
      <c r="A300" s="5">
        <v>39619</v>
      </c>
      <c r="B300" s="47">
        <v>0.41299999999999998</v>
      </c>
      <c r="C300" s="12">
        <v>24</v>
      </c>
      <c r="D300" s="4">
        <f t="shared" si="7"/>
        <v>17.208333333333332</v>
      </c>
    </row>
    <row r="301" spans="1:5" x14ac:dyDescent="0.25">
      <c r="A301" s="5">
        <v>39622</v>
      </c>
      <c r="B301" s="47">
        <v>0.17199999999999999</v>
      </c>
      <c r="C301" s="12">
        <v>24</v>
      </c>
      <c r="D301" s="4">
        <f t="shared" si="7"/>
        <v>7.166666666666667</v>
      </c>
    </row>
    <row r="302" spans="1:5" x14ac:dyDescent="0.25">
      <c r="A302" s="5">
        <v>39625</v>
      </c>
      <c r="B302" s="47">
        <v>0.40699999999999997</v>
      </c>
      <c r="C302" s="12">
        <v>24</v>
      </c>
      <c r="D302" s="4">
        <f t="shared" si="7"/>
        <v>16.958333333333332</v>
      </c>
    </row>
    <row r="303" spans="1:5" x14ac:dyDescent="0.25">
      <c r="A303" s="5">
        <v>39628</v>
      </c>
      <c r="B303" s="47">
        <v>0.14799999999999999</v>
      </c>
      <c r="C303" s="12">
        <v>24</v>
      </c>
      <c r="D303" s="4">
        <f t="shared" si="7"/>
        <v>6.166666666666667</v>
      </c>
    </row>
    <row r="304" spans="1:5" x14ac:dyDescent="0.25">
      <c r="A304" s="5">
        <v>39631</v>
      </c>
      <c r="B304" s="47">
        <v>0.34899999999999998</v>
      </c>
      <c r="C304" s="12">
        <v>24</v>
      </c>
      <c r="D304" s="4">
        <f t="shared" si="7"/>
        <v>14.541666666666666</v>
      </c>
    </row>
    <row r="305" spans="1:4" x14ac:dyDescent="0.25">
      <c r="A305" s="5">
        <v>39634</v>
      </c>
      <c r="B305" s="47">
        <v>0.41699999999999998</v>
      </c>
      <c r="C305" s="12">
        <v>24</v>
      </c>
      <c r="D305" s="4">
        <f t="shared" si="7"/>
        <v>17.375</v>
      </c>
    </row>
    <row r="306" spans="1:4" x14ac:dyDescent="0.25">
      <c r="A306" s="5">
        <v>39637</v>
      </c>
      <c r="B306" s="47">
        <v>0.377</v>
      </c>
      <c r="C306" s="12">
        <v>24</v>
      </c>
      <c r="D306" s="4">
        <f t="shared" si="7"/>
        <v>15.708333333333334</v>
      </c>
    </row>
    <row r="307" spans="1:4" x14ac:dyDescent="0.25">
      <c r="A307" s="5">
        <v>39640</v>
      </c>
      <c r="B307" s="47">
        <v>0.317</v>
      </c>
      <c r="C307" s="12">
        <v>24</v>
      </c>
      <c r="D307" s="4">
        <f t="shared" si="7"/>
        <v>13.208333333333334</v>
      </c>
    </row>
    <row r="308" spans="1:4" x14ac:dyDescent="0.25">
      <c r="A308" s="5">
        <v>39643</v>
      </c>
      <c r="B308" s="47">
        <v>0.182</v>
      </c>
      <c r="C308" s="12">
        <v>24</v>
      </c>
      <c r="D308" s="4">
        <f t="shared" si="7"/>
        <v>7.583333333333333</v>
      </c>
    </row>
    <row r="309" spans="1:4" x14ac:dyDescent="0.25">
      <c r="A309" s="5">
        <v>39646</v>
      </c>
      <c r="B309" s="47">
        <v>0.51</v>
      </c>
      <c r="C309" s="12">
        <v>24</v>
      </c>
      <c r="D309" s="4">
        <f t="shared" si="7"/>
        <v>21.25</v>
      </c>
    </row>
    <row r="310" spans="1:4" x14ac:dyDescent="0.25">
      <c r="A310" s="5">
        <v>39649</v>
      </c>
      <c r="B310" s="47">
        <v>0.6</v>
      </c>
      <c r="C310" s="12">
        <v>24</v>
      </c>
      <c r="D310" s="4">
        <f t="shared" si="7"/>
        <v>25</v>
      </c>
    </row>
    <row r="311" spans="1:4" x14ac:dyDescent="0.25">
      <c r="A311" s="5">
        <v>39652</v>
      </c>
      <c r="B311" s="47">
        <v>0.222</v>
      </c>
      <c r="C311" s="12">
        <v>24</v>
      </c>
      <c r="D311" s="4">
        <f t="shared" si="7"/>
        <v>9.25</v>
      </c>
    </row>
    <row r="312" spans="1:4" x14ac:dyDescent="0.25">
      <c r="A312" s="5">
        <v>39655</v>
      </c>
      <c r="B312" s="47">
        <v>0.45700000000000002</v>
      </c>
      <c r="C312" s="12">
        <v>24</v>
      </c>
      <c r="D312" s="4">
        <f t="shared" si="7"/>
        <v>19.041666666666668</v>
      </c>
    </row>
    <row r="313" spans="1:4" x14ac:dyDescent="0.25">
      <c r="A313" s="5">
        <v>39658</v>
      </c>
      <c r="B313" s="47">
        <v>0.50900000000000001</v>
      </c>
      <c r="C313" s="12">
        <v>24</v>
      </c>
      <c r="D313" s="4">
        <f t="shared" si="7"/>
        <v>21.208333333333332</v>
      </c>
    </row>
    <row r="314" spans="1:4" x14ac:dyDescent="0.25">
      <c r="A314" s="5">
        <v>39661</v>
      </c>
      <c r="B314" s="47">
        <v>0.47099999999999997</v>
      </c>
      <c r="C314" s="12">
        <v>24</v>
      </c>
      <c r="D314" s="4">
        <f t="shared" si="7"/>
        <v>19.625</v>
      </c>
    </row>
    <row r="315" spans="1:4" x14ac:dyDescent="0.25">
      <c r="A315" s="5">
        <v>39664</v>
      </c>
      <c r="B315" s="47">
        <v>0.52800000000000002</v>
      </c>
      <c r="C315" s="12">
        <v>24</v>
      </c>
      <c r="D315" s="4">
        <f t="shared" si="7"/>
        <v>22</v>
      </c>
    </row>
    <row r="316" spans="1:4" x14ac:dyDescent="0.25">
      <c r="A316" s="5">
        <v>39667</v>
      </c>
      <c r="B316" s="47">
        <v>0.248</v>
      </c>
      <c r="C316" s="12">
        <v>24</v>
      </c>
      <c r="D316" s="4">
        <f t="shared" si="7"/>
        <v>10.333333333333334</v>
      </c>
    </row>
    <row r="317" spans="1:4" x14ac:dyDescent="0.25">
      <c r="A317" s="5">
        <v>39670</v>
      </c>
      <c r="B317" s="47">
        <v>0.30599999999999999</v>
      </c>
      <c r="C317" s="12">
        <v>24</v>
      </c>
      <c r="D317" s="4">
        <f t="shared" si="7"/>
        <v>12.75</v>
      </c>
    </row>
    <row r="318" spans="1:4" x14ac:dyDescent="0.25">
      <c r="A318" s="5">
        <v>39673</v>
      </c>
      <c r="B318" s="47">
        <v>0.39400000000000002</v>
      </c>
      <c r="C318" s="12">
        <v>24</v>
      </c>
      <c r="D318" s="4">
        <f t="shared" si="7"/>
        <v>16.416666666666668</v>
      </c>
    </row>
    <row r="319" spans="1:4" x14ac:dyDescent="0.25">
      <c r="A319" s="5">
        <v>39676</v>
      </c>
      <c r="B319" s="47">
        <v>0.16600000000000001</v>
      </c>
      <c r="C319" s="12">
        <v>24</v>
      </c>
      <c r="D319" s="4">
        <f t="shared" si="7"/>
        <v>6.916666666666667</v>
      </c>
    </row>
    <row r="320" spans="1:4" x14ac:dyDescent="0.25">
      <c r="A320" s="5">
        <v>39679</v>
      </c>
      <c r="B320" s="47">
        <v>0.51600000000000001</v>
      </c>
      <c r="C320" s="12">
        <v>24</v>
      </c>
      <c r="D320" s="4">
        <f t="shared" si="7"/>
        <v>21.5</v>
      </c>
    </row>
    <row r="321" spans="1:5" x14ac:dyDescent="0.25">
      <c r="A321" s="5">
        <v>39682</v>
      </c>
      <c r="B321" s="47">
        <v>0.56200000000000006</v>
      </c>
      <c r="C321" s="12">
        <v>24</v>
      </c>
      <c r="D321" s="4">
        <f t="shared" si="7"/>
        <v>23.416666666666668</v>
      </c>
    </row>
    <row r="322" spans="1:5" x14ac:dyDescent="0.25">
      <c r="A322" s="5">
        <v>39685</v>
      </c>
      <c r="B322" s="47">
        <v>0.29099999999999998</v>
      </c>
      <c r="C322" s="12">
        <v>24</v>
      </c>
      <c r="D322" s="4">
        <f t="shared" si="7"/>
        <v>12.125</v>
      </c>
    </row>
    <row r="323" spans="1:5" x14ac:dyDescent="0.25">
      <c r="A323" s="5">
        <v>39688</v>
      </c>
      <c r="B323" s="52" t="s">
        <v>19</v>
      </c>
      <c r="C323" s="10" t="s">
        <v>19</v>
      </c>
      <c r="D323" s="3" t="s">
        <v>5</v>
      </c>
      <c r="E323" t="s">
        <v>71</v>
      </c>
    </row>
    <row r="324" spans="1:5" x14ac:dyDescent="0.25">
      <c r="A324" s="5">
        <v>39691</v>
      </c>
      <c r="B324" s="52" t="s">
        <v>19</v>
      </c>
      <c r="C324" s="10" t="s">
        <v>19</v>
      </c>
      <c r="D324" s="3" t="s">
        <v>5</v>
      </c>
      <c r="E324" t="s">
        <v>71</v>
      </c>
    </row>
    <row r="325" spans="1:5" x14ac:dyDescent="0.25">
      <c r="A325" s="5">
        <v>39694</v>
      </c>
      <c r="B325" s="47">
        <v>0.58699999999999997</v>
      </c>
      <c r="C325" s="12">
        <v>24</v>
      </c>
      <c r="D325" s="4">
        <f t="shared" si="7"/>
        <v>24.458333333333332</v>
      </c>
    </row>
    <row r="326" spans="1:5" x14ac:dyDescent="0.25">
      <c r="A326" s="5">
        <v>39697</v>
      </c>
      <c r="B326" s="47">
        <v>0.23200000000000001</v>
      </c>
      <c r="C326" s="12">
        <v>24</v>
      </c>
      <c r="D326" s="4">
        <f t="shared" si="7"/>
        <v>9.6666666666666661</v>
      </c>
    </row>
    <row r="327" spans="1:5" x14ac:dyDescent="0.25">
      <c r="A327" s="5">
        <v>39700</v>
      </c>
      <c r="B327" s="47">
        <v>0.18</v>
      </c>
      <c r="C327" s="12">
        <v>24</v>
      </c>
      <c r="D327" s="4">
        <f t="shared" si="7"/>
        <v>7.5</v>
      </c>
    </row>
    <row r="328" spans="1:5" x14ac:dyDescent="0.25">
      <c r="A328" s="5">
        <v>39703</v>
      </c>
      <c r="B328" s="47">
        <v>0.29599999999999999</v>
      </c>
      <c r="C328" s="12">
        <v>24</v>
      </c>
      <c r="D328" s="4">
        <f t="shared" si="7"/>
        <v>12.333333333333334</v>
      </c>
    </row>
    <row r="329" spans="1:5" x14ac:dyDescent="0.25">
      <c r="A329" s="5">
        <v>39706</v>
      </c>
      <c r="B329" s="47">
        <v>0.193</v>
      </c>
      <c r="C329" s="12">
        <v>24</v>
      </c>
      <c r="D329" s="4">
        <f t="shared" si="7"/>
        <v>8.0416666666666661</v>
      </c>
    </row>
    <row r="330" spans="1:5" x14ac:dyDescent="0.25">
      <c r="A330" s="5">
        <v>39709</v>
      </c>
      <c r="B330" s="47">
        <v>0.193</v>
      </c>
      <c r="C330" s="12">
        <v>24</v>
      </c>
      <c r="D330" s="4">
        <f t="shared" si="7"/>
        <v>8.0416666666666661</v>
      </c>
    </row>
    <row r="331" spans="1:5" x14ac:dyDescent="0.25">
      <c r="A331" s="5">
        <v>39712</v>
      </c>
      <c r="B331" s="47">
        <v>0.48299999999999998</v>
      </c>
      <c r="C331" s="12">
        <v>24</v>
      </c>
      <c r="D331" s="4">
        <f t="shared" si="7"/>
        <v>20.125</v>
      </c>
    </row>
    <row r="332" spans="1:5" x14ac:dyDescent="0.25">
      <c r="A332" s="5">
        <v>39715</v>
      </c>
      <c r="B332" s="47">
        <v>0.48199999999999998</v>
      </c>
      <c r="C332" s="12">
        <v>24</v>
      </c>
      <c r="D332" s="4">
        <f t="shared" si="7"/>
        <v>20.083333333333332</v>
      </c>
    </row>
    <row r="333" spans="1:5" x14ac:dyDescent="0.25">
      <c r="A333" s="5">
        <v>39718</v>
      </c>
      <c r="B333" s="47">
        <v>0.20599999999999999</v>
      </c>
      <c r="C333" s="12">
        <v>24</v>
      </c>
      <c r="D333" s="4">
        <f t="shared" si="7"/>
        <v>8.5833333333333339</v>
      </c>
    </row>
    <row r="334" spans="1:5" x14ac:dyDescent="0.25">
      <c r="A334" s="5">
        <v>39721</v>
      </c>
      <c r="B334" s="47">
        <v>0.23100000000000001</v>
      </c>
      <c r="C334" s="12">
        <v>24</v>
      </c>
      <c r="D334" s="4">
        <f t="shared" si="7"/>
        <v>9.625</v>
      </c>
    </row>
    <row r="335" spans="1:5" x14ac:dyDescent="0.25">
      <c r="A335" s="5">
        <v>39724</v>
      </c>
      <c r="B335" s="47">
        <v>0.14399999999999999</v>
      </c>
      <c r="C335" s="12">
        <v>24</v>
      </c>
      <c r="D335" s="4">
        <f t="shared" si="7"/>
        <v>6</v>
      </c>
    </row>
    <row r="336" spans="1:5" x14ac:dyDescent="0.25">
      <c r="A336" s="5">
        <v>39727</v>
      </c>
      <c r="B336" s="47">
        <v>0.495</v>
      </c>
      <c r="C336" s="12">
        <v>24</v>
      </c>
      <c r="D336" s="4">
        <f t="shared" si="7"/>
        <v>20.625</v>
      </c>
    </row>
    <row r="337" spans="1:4" x14ac:dyDescent="0.25">
      <c r="A337" s="5">
        <v>39730</v>
      </c>
      <c r="B337" s="47">
        <v>0.13600000000000001</v>
      </c>
      <c r="C337" s="12">
        <v>24</v>
      </c>
      <c r="D337" s="4">
        <f t="shared" si="7"/>
        <v>5.666666666666667</v>
      </c>
    </row>
    <row r="338" spans="1:4" x14ac:dyDescent="0.25">
      <c r="A338" s="5">
        <v>39733</v>
      </c>
      <c r="B338" s="47">
        <v>0.158</v>
      </c>
      <c r="C338" s="12">
        <v>24</v>
      </c>
      <c r="D338" s="4">
        <f t="shared" si="7"/>
        <v>6.583333333333333</v>
      </c>
    </row>
    <row r="339" spans="1:4" x14ac:dyDescent="0.25">
      <c r="A339" s="5">
        <v>39736</v>
      </c>
      <c r="B339" s="47">
        <v>0.27200000000000002</v>
      </c>
      <c r="C339" s="12">
        <v>24</v>
      </c>
      <c r="D339" s="4">
        <f t="shared" si="7"/>
        <v>11.333333333333334</v>
      </c>
    </row>
    <row r="340" spans="1:4" x14ac:dyDescent="0.25">
      <c r="A340" s="5">
        <v>39739</v>
      </c>
      <c r="B340" s="47">
        <v>0.161</v>
      </c>
      <c r="C340" s="12">
        <v>24</v>
      </c>
      <c r="D340" s="4">
        <f t="shared" ref="D340:D354" si="8">IF(B340="","",B340*1000/C340)</f>
        <v>6.708333333333333</v>
      </c>
    </row>
    <row r="341" spans="1:4" x14ac:dyDescent="0.25">
      <c r="A341" s="5">
        <v>39742</v>
      </c>
      <c r="B341" s="47">
        <v>0.105</v>
      </c>
      <c r="C341" s="12">
        <v>24</v>
      </c>
      <c r="D341" s="4">
        <f t="shared" si="8"/>
        <v>4.375</v>
      </c>
    </row>
    <row r="342" spans="1:4" x14ac:dyDescent="0.25">
      <c r="A342" s="5">
        <v>39745</v>
      </c>
      <c r="B342" s="47">
        <v>8.6999999999999994E-2</v>
      </c>
      <c r="C342" s="12">
        <v>24</v>
      </c>
      <c r="D342" s="4">
        <f t="shared" si="8"/>
        <v>3.625</v>
      </c>
    </row>
    <row r="343" spans="1:4" x14ac:dyDescent="0.25">
      <c r="A343" s="5">
        <v>39748</v>
      </c>
      <c r="B343" s="47">
        <v>0.109</v>
      </c>
      <c r="C343" s="12">
        <v>24</v>
      </c>
      <c r="D343" s="4">
        <f t="shared" si="8"/>
        <v>4.541666666666667</v>
      </c>
    </row>
    <row r="344" spans="1:4" x14ac:dyDescent="0.25">
      <c r="A344" s="5">
        <v>39751</v>
      </c>
      <c r="B344" s="47">
        <v>0.309</v>
      </c>
      <c r="C344" s="12">
        <v>24</v>
      </c>
      <c r="D344" s="4">
        <f t="shared" si="8"/>
        <v>12.875</v>
      </c>
    </row>
    <row r="345" spans="1:4" x14ac:dyDescent="0.25">
      <c r="A345" s="5">
        <v>39754</v>
      </c>
      <c r="B345" s="47">
        <v>0.60199999999999998</v>
      </c>
      <c r="C345" s="12">
        <v>24</v>
      </c>
      <c r="D345" s="4">
        <f t="shared" si="8"/>
        <v>25.083333333333332</v>
      </c>
    </row>
    <row r="346" spans="1:4" x14ac:dyDescent="0.25">
      <c r="A346" s="5">
        <v>39757</v>
      </c>
      <c r="B346" s="47">
        <v>0.40200000000000002</v>
      </c>
      <c r="C346" s="12">
        <v>24</v>
      </c>
      <c r="D346" s="4">
        <f t="shared" si="8"/>
        <v>16.75</v>
      </c>
    </row>
    <row r="347" spans="1:4" x14ac:dyDescent="0.25">
      <c r="A347" s="5">
        <v>39760</v>
      </c>
      <c r="B347" s="47">
        <v>0.13600000000000001</v>
      </c>
      <c r="C347" s="12">
        <v>24</v>
      </c>
      <c r="D347" s="4">
        <f t="shared" si="8"/>
        <v>5.666666666666667</v>
      </c>
    </row>
    <row r="348" spans="1:4" x14ac:dyDescent="0.25">
      <c r="A348" s="5">
        <v>39763</v>
      </c>
      <c r="B348" s="47">
        <v>0.32100000000000001</v>
      </c>
      <c r="C348" s="12">
        <v>24</v>
      </c>
      <c r="D348" s="4">
        <f t="shared" si="8"/>
        <v>13.375</v>
      </c>
    </row>
    <row r="349" spans="1:4" x14ac:dyDescent="0.25">
      <c r="A349" s="5">
        <v>39766</v>
      </c>
      <c r="B349" s="47">
        <v>0.34399999999999997</v>
      </c>
      <c r="C349" s="12">
        <v>24</v>
      </c>
      <c r="D349" s="4">
        <f t="shared" si="8"/>
        <v>14.333333333333334</v>
      </c>
    </row>
    <row r="350" spans="1:4" x14ac:dyDescent="0.25">
      <c r="A350" s="5">
        <v>39769</v>
      </c>
      <c r="B350" s="47">
        <v>0.159</v>
      </c>
      <c r="C350" s="12">
        <v>24</v>
      </c>
      <c r="D350" s="4">
        <f t="shared" si="8"/>
        <v>6.625</v>
      </c>
    </row>
    <row r="351" spans="1:4" x14ac:dyDescent="0.25">
      <c r="A351" s="5">
        <v>39772</v>
      </c>
      <c r="B351" s="47">
        <v>0.29699999999999999</v>
      </c>
      <c r="C351" s="12">
        <v>24</v>
      </c>
      <c r="D351" s="4">
        <f t="shared" si="8"/>
        <v>12.375</v>
      </c>
    </row>
    <row r="352" spans="1:4" x14ac:dyDescent="0.25">
      <c r="A352" s="5">
        <v>39775</v>
      </c>
      <c r="B352" s="47">
        <v>0.376</v>
      </c>
      <c r="C352" s="12">
        <v>24</v>
      </c>
      <c r="D352" s="4">
        <f t="shared" si="8"/>
        <v>15.666666666666666</v>
      </c>
    </row>
    <row r="353" spans="1:4" x14ac:dyDescent="0.25">
      <c r="A353" s="5">
        <v>39778</v>
      </c>
      <c r="B353" s="47">
        <v>0.35499999999999998</v>
      </c>
      <c r="C353" s="12">
        <v>24</v>
      </c>
      <c r="D353" s="4">
        <f t="shared" si="8"/>
        <v>14.791666666666666</v>
      </c>
    </row>
    <row r="354" spans="1:4" x14ac:dyDescent="0.25">
      <c r="A354" s="5">
        <v>39781</v>
      </c>
      <c r="B354" s="47">
        <v>0.22700000000000001</v>
      </c>
      <c r="C354" s="12">
        <v>24</v>
      </c>
      <c r="D354" s="4">
        <f t="shared" si="8"/>
        <v>9.4583333333333339</v>
      </c>
    </row>
    <row r="355" spans="1:4" x14ac:dyDescent="0.25">
      <c r="D355" s="4" t="str">
        <f t="shared" ref="D355:D367" si="9">IF(B355="","",B355*1000/C355)</f>
        <v/>
      </c>
    </row>
    <row r="356" spans="1:4" x14ac:dyDescent="0.25">
      <c r="D356" s="4" t="str">
        <f t="shared" si="9"/>
        <v/>
      </c>
    </row>
    <row r="357" spans="1:4" x14ac:dyDescent="0.25">
      <c r="D357" s="4" t="str">
        <f t="shared" si="9"/>
        <v/>
      </c>
    </row>
    <row r="358" spans="1:4" x14ac:dyDescent="0.25">
      <c r="D358" s="4" t="str">
        <f t="shared" si="9"/>
        <v/>
      </c>
    </row>
    <row r="359" spans="1:4" x14ac:dyDescent="0.25">
      <c r="D359" s="4" t="str">
        <f t="shared" si="9"/>
        <v/>
      </c>
    </row>
    <row r="360" spans="1:4" x14ac:dyDescent="0.25">
      <c r="D360" s="4" t="str">
        <f t="shared" si="9"/>
        <v/>
      </c>
    </row>
    <row r="361" spans="1:4" x14ac:dyDescent="0.25">
      <c r="D361" s="4" t="str">
        <f t="shared" si="9"/>
        <v/>
      </c>
    </row>
    <row r="362" spans="1:4" x14ac:dyDescent="0.25">
      <c r="D362" s="4" t="str">
        <f t="shared" si="9"/>
        <v/>
      </c>
    </row>
    <row r="363" spans="1:4" x14ac:dyDescent="0.25">
      <c r="D363" s="4" t="str">
        <f t="shared" si="9"/>
        <v/>
      </c>
    </row>
    <row r="364" spans="1:4" x14ac:dyDescent="0.25">
      <c r="D364" s="4" t="str">
        <f t="shared" si="9"/>
        <v/>
      </c>
    </row>
    <row r="365" spans="1:4" x14ac:dyDescent="0.25">
      <c r="D365" s="4" t="str">
        <f t="shared" si="9"/>
        <v/>
      </c>
    </row>
    <row r="366" spans="1:4" x14ac:dyDescent="0.25">
      <c r="D366" s="4" t="str">
        <f t="shared" si="9"/>
        <v/>
      </c>
    </row>
    <row r="367" spans="1:4" x14ac:dyDescent="0.25">
      <c r="D367" s="4" t="str">
        <f t="shared" si="9"/>
        <v/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355"/>
  <sheetViews>
    <sheetView zoomScale="75" workbookViewId="0">
      <pane xSplit="1" ySplit="5" topLeftCell="B314" activePane="bottomRight" state="frozen"/>
      <selection pane="topRight" activeCell="B1" sqref="B1"/>
      <selection pane="bottomLeft" activeCell="A6" sqref="A6"/>
      <selection pane="bottomRight" activeCell="B356" sqref="B356"/>
    </sheetView>
  </sheetViews>
  <sheetFormatPr defaultRowHeight="13.2" x14ac:dyDescent="0.25"/>
  <cols>
    <col min="1" max="1" width="9.109375" style="21" customWidth="1"/>
    <col min="2" max="3" width="16.5546875" customWidth="1"/>
    <col min="4" max="4" width="13.6640625" customWidth="1"/>
    <col min="5" max="5" width="15.5546875" bestFit="1" customWidth="1"/>
    <col min="6" max="7" width="15.5546875" customWidth="1"/>
    <col min="8" max="8" width="14.88671875" style="6" customWidth="1"/>
    <col min="11" max="11" width="10.44140625" customWidth="1"/>
    <col min="12" max="12" width="12.44140625" customWidth="1"/>
    <col min="13" max="13" width="12.109375" customWidth="1"/>
    <col min="14" max="14" width="11.88671875" customWidth="1"/>
    <col min="15" max="15" width="12" customWidth="1"/>
    <col min="16" max="16" width="12.5546875" customWidth="1"/>
  </cols>
  <sheetData>
    <row r="1" spans="1:8" ht="17.399999999999999" x14ac:dyDescent="0.3">
      <c r="A1" s="85" t="s">
        <v>31</v>
      </c>
      <c r="B1" s="85"/>
      <c r="C1" s="85"/>
      <c r="D1" s="85"/>
      <c r="E1" s="85"/>
      <c r="F1" s="85"/>
      <c r="G1" s="85"/>
      <c r="H1" s="85"/>
    </row>
    <row r="3" spans="1:8" x14ac:dyDescent="0.25">
      <c r="A3" s="20"/>
      <c r="B3" s="2"/>
      <c r="C3" s="90"/>
      <c r="D3" s="90"/>
      <c r="E3" s="90"/>
      <c r="F3" s="7"/>
      <c r="G3" s="7"/>
    </row>
    <row r="4" spans="1:8" x14ac:dyDescent="0.25">
      <c r="A4" s="46"/>
      <c r="B4" s="86" t="s">
        <v>30</v>
      </c>
      <c r="C4" s="87"/>
      <c r="D4" s="87"/>
      <c r="E4" s="88"/>
      <c r="F4" s="87" t="s">
        <v>29</v>
      </c>
      <c r="G4" s="87"/>
      <c r="H4" s="89"/>
    </row>
    <row r="5" spans="1:8" x14ac:dyDescent="0.25">
      <c r="A5" s="31" t="s">
        <v>0</v>
      </c>
      <c r="B5" s="37" t="s">
        <v>23</v>
      </c>
      <c r="C5" s="25" t="s">
        <v>12</v>
      </c>
      <c r="D5" s="26" t="s">
        <v>10</v>
      </c>
      <c r="E5" s="34" t="s">
        <v>11</v>
      </c>
      <c r="F5" s="30" t="s">
        <v>13</v>
      </c>
      <c r="G5" s="25" t="s">
        <v>14</v>
      </c>
      <c r="H5" s="27" t="s">
        <v>15</v>
      </c>
    </row>
    <row r="6" spans="1:8" x14ac:dyDescent="0.25">
      <c r="A6" s="62" t="s">
        <v>70</v>
      </c>
      <c r="B6" s="37"/>
      <c r="C6" s="25"/>
      <c r="D6" s="26"/>
      <c r="E6" s="34"/>
      <c r="F6" s="30"/>
      <c r="G6" s="25"/>
      <c r="H6" s="27"/>
    </row>
    <row r="7" spans="1:8" x14ac:dyDescent="0.25">
      <c r="A7" s="32">
        <v>38749</v>
      </c>
      <c r="B7" s="35">
        <f>Dale!D6</f>
        <v>9.2083333333333339</v>
      </c>
      <c r="C7" s="29"/>
      <c r="D7" s="28">
        <f>'Jasper PO'!D6</f>
        <v>12</v>
      </c>
      <c r="E7" s="38"/>
      <c r="F7" s="33"/>
      <c r="G7" s="28"/>
      <c r="H7" s="39"/>
    </row>
    <row r="8" spans="1:8" x14ac:dyDescent="0.25">
      <c r="A8" s="32">
        <v>38752</v>
      </c>
      <c r="B8" s="41">
        <f>Dale!D7</f>
        <v>11.75</v>
      </c>
      <c r="C8" s="29"/>
      <c r="D8" s="29">
        <f>'Jasper PO'!D7</f>
        <v>13.2</v>
      </c>
      <c r="E8" s="38">
        <f>'Jasper Golf'!D7</f>
        <v>15.7</v>
      </c>
      <c r="F8" s="33"/>
      <c r="G8" s="28"/>
      <c r="H8" s="39">
        <f>E8-D8</f>
        <v>2.5</v>
      </c>
    </row>
    <row r="9" spans="1:8" x14ac:dyDescent="0.25">
      <c r="A9" s="32">
        <v>38755</v>
      </c>
      <c r="B9" s="41"/>
      <c r="C9" s="29"/>
      <c r="D9" s="29">
        <f>'Jasper PO'!D8</f>
        <v>8.6999999999999993</v>
      </c>
      <c r="E9" s="38">
        <f>'Jasper Golf'!D8</f>
        <v>9.1</v>
      </c>
      <c r="F9" s="33"/>
      <c r="G9" s="28"/>
      <c r="H9" s="39">
        <f>E9-D9</f>
        <v>0.40000000000000036</v>
      </c>
    </row>
    <row r="10" spans="1:8" x14ac:dyDescent="0.25">
      <c r="A10" s="32">
        <v>38758</v>
      </c>
      <c r="B10" s="35">
        <f>Dale!D9</f>
        <v>17.208333333333332</v>
      </c>
      <c r="C10" s="29">
        <f>'Jasper Sport'!D9</f>
        <v>19.5</v>
      </c>
      <c r="D10" s="29">
        <f>'Jasper PO'!D9</f>
        <v>20.399999999999999</v>
      </c>
      <c r="E10" s="38">
        <f>'Jasper Golf'!D9</f>
        <v>21.9</v>
      </c>
      <c r="F10" s="33">
        <f t="shared" ref="F10:F22" si="0">D10-C10</f>
        <v>0.89999999999999858</v>
      </c>
      <c r="G10" s="28">
        <f t="shared" ref="G10:G27" si="1">E10-C10</f>
        <v>2.3999999999999986</v>
      </c>
      <c r="H10" s="40">
        <f>E10-D10</f>
        <v>1.5</v>
      </c>
    </row>
    <row r="11" spans="1:8" x14ac:dyDescent="0.25">
      <c r="A11" s="32">
        <v>38761</v>
      </c>
      <c r="B11" s="35">
        <f>Dale!D10</f>
        <v>10.625</v>
      </c>
      <c r="C11" s="29">
        <f>'Jasper Sport'!D10</f>
        <v>11.2</v>
      </c>
      <c r="D11" s="29">
        <f>'Jasper PO'!D10</f>
        <v>12</v>
      </c>
      <c r="E11" s="38">
        <f>'Jasper Golf'!D10</f>
        <v>11.2</v>
      </c>
      <c r="F11" s="33">
        <f t="shared" si="0"/>
        <v>0.80000000000000071</v>
      </c>
      <c r="G11" s="28">
        <f t="shared" si="1"/>
        <v>0</v>
      </c>
      <c r="H11" s="40">
        <f t="shared" ref="H11:H22" si="2">E11-D11</f>
        <v>-0.80000000000000071</v>
      </c>
    </row>
    <row r="12" spans="1:8" x14ac:dyDescent="0.25">
      <c r="A12" s="32">
        <v>38764</v>
      </c>
      <c r="B12" s="35">
        <f>Dale!D11</f>
        <v>11.166666666666666</v>
      </c>
      <c r="C12" s="29">
        <f>'Jasper Sport'!D11</f>
        <v>11</v>
      </c>
      <c r="D12" s="29">
        <f>'Jasper PO'!D11</f>
        <v>11.3</v>
      </c>
      <c r="E12" s="38">
        <f>'Jasper Golf'!D11</f>
        <v>11.5</v>
      </c>
      <c r="F12" s="33">
        <f t="shared" si="0"/>
        <v>0.30000000000000071</v>
      </c>
      <c r="G12" s="28">
        <f t="shared" si="1"/>
        <v>0.5</v>
      </c>
      <c r="H12" s="40">
        <f t="shared" si="2"/>
        <v>0.19999999999999929</v>
      </c>
    </row>
    <row r="13" spans="1:8" x14ac:dyDescent="0.25">
      <c r="A13" s="32">
        <v>38767</v>
      </c>
      <c r="B13" s="35">
        <f>Dale!D12</f>
        <v>10.25</v>
      </c>
      <c r="C13" s="29">
        <f>'Jasper Sport'!D12</f>
        <v>9.6</v>
      </c>
      <c r="D13" s="29">
        <f>'Jasper PO'!D12</f>
        <v>9.5</v>
      </c>
      <c r="E13" s="38">
        <f>'Jasper Golf'!D12</f>
        <v>10.5</v>
      </c>
      <c r="F13" s="33">
        <f t="shared" si="0"/>
        <v>-9.9999999999999645E-2</v>
      </c>
      <c r="G13" s="28">
        <f t="shared" si="1"/>
        <v>0.90000000000000036</v>
      </c>
      <c r="H13" s="40">
        <f t="shared" si="2"/>
        <v>1</v>
      </c>
    </row>
    <row r="14" spans="1:8" x14ac:dyDescent="0.25">
      <c r="A14" s="32">
        <v>38770</v>
      </c>
      <c r="B14" s="35">
        <f>Dale!D13</f>
        <v>17.833333333333332</v>
      </c>
      <c r="C14" s="29">
        <f>'Jasper Sport'!D13</f>
        <v>22.7</v>
      </c>
      <c r="D14" s="29">
        <f>'Jasper PO'!D13</f>
        <v>24.7</v>
      </c>
      <c r="E14" s="38">
        <f>'Jasper Golf'!D13</f>
        <v>24.9</v>
      </c>
      <c r="F14" s="33">
        <f t="shared" si="0"/>
        <v>2</v>
      </c>
      <c r="G14" s="28">
        <f t="shared" si="1"/>
        <v>2.1999999999999993</v>
      </c>
      <c r="H14" s="40">
        <f t="shared" si="2"/>
        <v>0.19999999999999929</v>
      </c>
    </row>
    <row r="15" spans="1:8" x14ac:dyDescent="0.25">
      <c r="A15" s="32">
        <v>38773</v>
      </c>
      <c r="B15" s="35">
        <f>Dale!D14</f>
        <v>7.75</v>
      </c>
      <c r="C15" s="29">
        <f>'Jasper Sport'!D14</f>
        <v>8.3000000000000007</v>
      </c>
      <c r="D15" s="29">
        <f>'Jasper PO'!D14</f>
        <v>9.5</v>
      </c>
      <c r="E15" s="38">
        <f>'Jasper Golf'!D14</f>
        <v>8.1999999999999993</v>
      </c>
      <c r="F15" s="33">
        <f t="shared" si="0"/>
        <v>1.1999999999999993</v>
      </c>
      <c r="G15" s="28">
        <f t="shared" si="1"/>
        <v>-0.10000000000000142</v>
      </c>
      <c r="H15" s="40">
        <f t="shared" si="2"/>
        <v>-1.3000000000000007</v>
      </c>
    </row>
    <row r="16" spans="1:8" x14ac:dyDescent="0.25">
      <c r="A16" s="32">
        <v>38776</v>
      </c>
      <c r="B16" s="35">
        <f>Dale!D15</f>
        <v>11.458333333333334</v>
      </c>
      <c r="C16" s="29">
        <f>'Jasper Sport'!D15</f>
        <v>14.8</v>
      </c>
      <c r="D16" s="29">
        <f>'Jasper PO'!D15</f>
        <v>18.600000000000001</v>
      </c>
      <c r="E16" s="38">
        <f>'Jasper Golf'!D15</f>
        <v>15.8</v>
      </c>
      <c r="F16" s="33">
        <f t="shared" si="0"/>
        <v>3.8000000000000007</v>
      </c>
      <c r="G16" s="28">
        <f t="shared" si="1"/>
        <v>1</v>
      </c>
      <c r="H16" s="40">
        <f t="shared" si="2"/>
        <v>-2.8000000000000007</v>
      </c>
    </row>
    <row r="17" spans="1:8" x14ac:dyDescent="0.25">
      <c r="A17" s="32">
        <v>38779</v>
      </c>
      <c r="B17" s="35">
        <f>Dale!D16</f>
        <v>13.791666666666666</v>
      </c>
      <c r="C17" s="29">
        <f>'Jasper Sport'!D16</f>
        <v>14.083333333333334</v>
      </c>
      <c r="D17" s="29">
        <f>'Jasper PO'!D16</f>
        <v>11.333333333333334</v>
      </c>
      <c r="E17" s="38">
        <f>'Jasper Golf'!D16</f>
        <v>12.125</v>
      </c>
      <c r="F17" s="33">
        <f t="shared" si="0"/>
        <v>-2.75</v>
      </c>
      <c r="G17" s="28">
        <f t="shared" si="1"/>
        <v>-1.9583333333333339</v>
      </c>
      <c r="H17" s="40">
        <f t="shared" si="2"/>
        <v>0.79166666666666607</v>
      </c>
    </row>
    <row r="18" spans="1:8" x14ac:dyDescent="0.25">
      <c r="A18" s="32">
        <v>38782</v>
      </c>
      <c r="B18" s="35">
        <f>Dale!D17</f>
        <v>27.791666666666668</v>
      </c>
      <c r="C18" s="29">
        <f>'Jasper Sport'!D17</f>
        <v>29.625</v>
      </c>
      <c r="D18" s="29">
        <f>'Jasper PO'!D17</f>
        <v>26.333333333333332</v>
      </c>
      <c r="E18" s="38">
        <f>'Jasper Golf'!D17</f>
        <v>27.958333333333332</v>
      </c>
      <c r="F18" s="33">
        <f t="shared" si="0"/>
        <v>-3.2916666666666679</v>
      </c>
      <c r="G18" s="28">
        <f t="shared" si="1"/>
        <v>-1.6666666666666679</v>
      </c>
      <c r="H18" s="40">
        <f t="shared" si="2"/>
        <v>1.625</v>
      </c>
    </row>
    <row r="19" spans="1:8" x14ac:dyDescent="0.25">
      <c r="A19" s="32">
        <v>38785</v>
      </c>
      <c r="B19" s="35">
        <f>Dale!D18</f>
        <v>10.041666666666666</v>
      </c>
      <c r="C19" s="29">
        <f>'Jasper Sport'!D18</f>
        <v>11.203319502074688</v>
      </c>
      <c r="D19" s="29">
        <f>'Jasper PO'!D18</f>
        <v>11.875</v>
      </c>
      <c r="E19" s="38">
        <f>'Jasper Golf'!D18</f>
        <v>12.083333333333334</v>
      </c>
      <c r="F19" s="33">
        <f t="shared" si="0"/>
        <v>0.67168049792531193</v>
      </c>
      <c r="G19" s="28">
        <f t="shared" si="1"/>
        <v>0.88001383125864585</v>
      </c>
      <c r="H19" s="40">
        <f t="shared" si="2"/>
        <v>0.20833333333333393</v>
      </c>
    </row>
    <row r="20" spans="1:8" x14ac:dyDescent="0.25">
      <c r="A20" s="32">
        <v>38788</v>
      </c>
      <c r="B20" s="35">
        <f>Dale!D19</f>
        <v>5.875</v>
      </c>
      <c r="C20" s="29">
        <f>'Jasper Sport'!D19</f>
        <v>5.8506224066390038</v>
      </c>
      <c r="D20" s="29">
        <f>'Jasper PO'!D19</f>
        <v>6.291666666666667</v>
      </c>
      <c r="E20" s="38">
        <f>'Jasper Golf'!D19</f>
        <v>6.875</v>
      </c>
      <c r="F20" s="33">
        <f t="shared" si="0"/>
        <v>0.44104426002766317</v>
      </c>
      <c r="G20" s="28">
        <f t="shared" si="1"/>
        <v>1.0243775933609962</v>
      </c>
      <c r="H20" s="40">
        <f t="shared" si="2"/>
        <v>0.58333333333333304</v>
      </c>
    </row>
    <row r="21" spans="1:8" x14ac:dyDescent="0.25">
      <c r="A21" s="32">
        <v>38791</v>
      </c>
      <c r="B21" s="35">
        <f>Dale!D20</f>
        <v>8.5833333333333339</v>
      </c>
      <c r="C21" s="29">
        <f>'Jasper Sport'!D20</f>
        <v>7.291666666666667</v>
      </c>
      <c r="D21" s="29">
        <f>'Jasper PO'!D20</f>
        <v>8.0416666666666661</v>
      </c>
      <c r="E21" s="38">
        <f>'Jasper Golf'!D20</f>
        <v>8.6666666666666661</v>
      </c>
      <c r="F21" s="33">
        <f t="shared" si="0"/>
        <v>0.74999999999999911</v>
      </c>
      <c r="G21" s="28">
        <f t="shared" si="1"/>
        <v>1.3749999999999991</v>
      </c>
      <c r="H21" s="40">
        <f t="shared" si="2"/>
        <v>0.625</v>
      </c>
    </row>
    <row r="22" spans="1:8" x14ac:dyDescent="0.25">
      <c r="A22" s="32">
        <v>38794</v>
      </c>
      <c r="B22" s="35">
        <f>Dale!D21</f>
        <v>6.166666666666667</v>
      </c>
      <c r="C22" s="29">
        <f>'Jasper Sport'!D21</f>
        <v>4.208333333333333</v>
      </c>
      <c r="D22" s="29">
        <f>'Jasper PO'!D21</f>
        <v>5.25</v>
      </c>
      <c r="E22" s="38">
        <f>'Jasper Golf'!D21</f>
        <v>4.25</v>
      </c>
      <c r="F22" s="33">
        <f t="shared" si="0"/>
        <v>1.041666666666667</v>
      </c>
      <c r="G22" s="28">
        <f t="shared" si="1"/>
        <v>4.1666666666666963E-2</v>
      </c>
      <c r="H22" s="40">
        <f t="shared" si="2"/>
        <v>-1</v>
      </c>
    </row>
    <row r="23" spans="1:8" x14ac:dyDescent="0.25">
      <c r="A23" s="32">
        <v>38797</v>
      </c>
      <c r="B23" s="35">
        <f>Dale!D22</f>
        <v>12.083333333333334</v>
      </c>
      <c r="C23" s="29">
        <f>'Jasper Sport'!D22</f>
        <v>13.029045643153527</v>
      </c>
      <c r="D23" s="29"/>
      <c r="E23" s="38">
        <f>'Jasper Golf'!D22</f>
        <v>12.291666666666666</v>
      </c>
      <c r="F23" s="33"/>
      <c r="G23" s="28">
        <f t="shared" si="1"/>
        <v>-0.73737897648686079</v>
      </c>
      <c r="H23" s="40"/>
    </row>
    <row r="24" spans="1:8" x14ac:dyDescent="0.25">
      <c r="A24" s="32">
        <v>38800</v>
      </c>
      <c r="B24" s="35">
        <f>Dale!D23</f>
        <v>13.833333333333334</v>
      </c>
      <c r="C24" s="29">
        <f>'Jasper Sport'!D23</f>
        <v>14.5</v>
      </c>
      <c r="D24" s="29">
        <f>'Jasper PO'!D23</f>
        <v>15.791666666666666</v>
      </c>
      <c r="E24" s="38">
        <f>'Jasper Golf'!D23</f>
        <v>16.75</v>
      </c>
      <c r="F24" s="33">
        <f>D24-C24</f>
        <v>1.2916666666666661</v>
      </c>
      <c r="G24" s="28">
        <f t="shared" si="1"/>
        <v>2.25</v>
      </c>
      <c r="H24" s="40">
        <f t="shared" ref="H24:H36" si="3">E24-D24</f>
        <v>0.95833333333333393</v>
      </c>
    </row>
    <row r="25" spans="1:8" x14ac:dyDescent="0.25">
      <c r="A25" s="32">
        <v>38803</v>
      </c>
      <c r="B25" s="35">
        <f>Dale!D24</f>
        <v>10.875</v>
      </c>
      <c r="C25" s="29">
        <f>'Jasper Sport'!D24</f>
        <v>11.037344398340249</v>
      </c>
      <c r="D25" s="29">
        <f>'Jasper PO'!D24</f>
        <v>10.875</v>
      </c>
      <c r="E25" s="38">
        <f>'Jasper Golf'!D24</f>
        <v>11.416666666666666</v>
      </c>
      <c r="F25" s="33">
        <f>D25-C25</f>
        <v>-0.16234439834024883</v>
      </c>
      <c r="G25" s="28">
        <f t="shared" si="1"/>
        <v>0.37932226832641724</v>
      </c>
      <c r="H25" s="40">
        <f t="shared" si="3"/>
        <v>0.54166666666666607</v>
      </c>
    </row>
    <row r="26" spans="1:8" x14ac:dyDescent="0.25">
      <c r="A26" s="32">
        <v>38806</v>
      </c>
      <c r="B26" s="35">
        <f>Dale!D25</f>
        <v>16.125</v>
      </c>
      <c r="C26" s="29">
        <f>'Jasper Sport'!D25</f>
        <v>16.141078838174273</v>
      </c>
      <c r="D26" s="29">
        <f>'Jasper PO'!D25</f>
        <v>16.416666666666668</v>
      </c>
      <c r="E26" s="38">
        <f>'Jasper Golf'!D25</f>
        <v>17.125</v>
      </c>
      <c r="F26" s="33">
        <f>D26-C26</f>
        <v>0.27558782849239449</v>
      </c>
      <c r="G26" s="28">
        <f t="shared" si="1"/>
        <v>0.98392116182572664</v>
      </c>
      <c r="H26" s="40">
        <f t="shared" si="3"/>
        <v>0.70833333333333215</v>
      </c>
    </row>
    <row r="27" spans="1:8" x14ac:dyDescent="0.25">
      <c r="A27" s="32">
        <v>38809</v>
      </c>
      <c r="B27" s="35">
        <f>Dale!D26</f>
        <v>11.338912133891213</v>
      </c>
      <c r="C27" s="29">
        <f>'Jasper Sport'!D26</f>
        <v>12.697095435684647</v>
      </c>
      <c r="D27" s="29">
        <f>'Jasper PO'!D26</f>
        <v>12.875536480686694</v>
      </c>
      <c r="E27" s="38">
        <f>'Jasper Golf'!D26</f>
        <v>12.708333333333334</v>
      </c>
      <c r="F27" s="33">
        <f>D27-C27</f>
        <v>0.17844104500204772</v>
      </c>
      <c r="G27" s="28">
        <f t="shared" si="1"/>
        <v>1.1237897648687323E-2</v>
      </c>
      <c r="H27" s="40">
        <f t="shared" si="3"/>
        <v>-0.16720314735336039</v>
      </c>
    </row>
    <row r="28" spans="1:8" x14ac:dyDescent="0.25">
      <c r="A28" s="32">
        <v>38812</v>
      </c>
      <c r="B28" s="35">
        <f>Dale!D27</f>
        <v>9.5</v>
      </c>
      <c r="C28" s="29"/>
      <c r="D28" s="29">
        <f>'Jasper PO'!D27</f>
        <v>9.625</v>
      </c>
      <c r="E28" s="38">
        <f>'Jasper Golf'!D27</f>
        <v>9.7916666666666661</v>
      </c>
      <c r="F28" s="33"/>
      <c r="G28" s="28"/>
      <c r="H28" s="40">
        <f t="shared" si="3"/>
        <v>0.16666666666666607</v>
      </c>
    </row>
    <row r="29" spans="1:8" x14ac:dyDescent="0.25">
      <c r="A29" s="32">
        <v>38815</v>
      </c>
      <c r="B29" s="41">
        <f>Dale!D28</f>
        <v>6.375</v>
      </c>
      <c r="C29" s="29">
        <f>'Jasper Sport'!D28</f>
        <v>6.1825726141078832</v>
      </c>
      <c r="D29" s="29">
        <f>'Jasper PO'!D28</f>
        <v>5.958333333333333</v>
      </c>
      <c r="E29" s="38">
        <f>'Jasper Golf'!D28</f>
        <v>5.583333333333333</v>
      </c>
      <c r="F29" s="33">
        <f t="shared" ref="F29:F44" si="4">D29-C29</f>
        <v>-0.22423928077455013</v>
      </c>
      <c r="G29" s="28">
        <f t="shared" ref="G29:G36" si="5">E29-C29</f>
        <v>-0.59923928077455013</v>
      </c>
      <c r="H29" s="40">
        <f t="shared" si="3"/>
        <v>-0.375</v>
      </c>
    </row>
    <row r="30" spans="1:8" x14ac:dyDescent="0.25">
      <c r="A30" s="32">
        <v>38818</v>
      </c>
      <c r="B30" s="35">
        <f>Dale!D29</f>
        <v>13.333333333333334</v>
      </c>
      <c r="C30" s="29">
        <f>'Jasper Sport'!D29</f>
        <v>13.900414937759335</v>
      </c>
      <c r="D30" s="29">
        <f>'Jasper PO'!D29</f>
        <v>13.5</v>
      </c>
      <c r="E30" s="38">
        <f>'Jasper Golf'!D29</f>
        <v>13.472803347280335</v>
      </c>
      <c r="F30" s="33">
        <f t="shared" si="4"/>
        <v>-0.40041493775933468</v>
      </c>
      <c r="G30" s="28">
        <f t="shared" si="5"/>
        <v>-0.42761159047899966</v>
      </c>
      <c r="H30" s="40">
        <f t="shared" si="3"/>
        <v>-2.7196652719664982E-2</v>
      </c>
    </row>
    <row r="31" spans="1:8" x14ac:dyDescent="0.25">
      <c r="A31" s="32">
        <v>38821</v>
      </c>
      <c r="B31" s="35">
        <f>Dale!D30</f>
        <v>17.458333333333332</v>
      </c>
      <c r="C31" s="29">
        <f>'Jasper Sport'!D30</f>
        <v>15.875</v>
      </c>
      <c r="D31" s="29">
        <f>'Jasper PO'!D30</f>
        <v>16.458333333333332</v>
      </c>
      <c r="E31" s="38">
        <f>'Jasper Golf'!D30</f>
        <v>16.5</v>
      </c>
      <c r="F31" s="33">
        <f t="shared" si="4"/>
        <v>0.58333333333333215</v>
      </c>
      <c r="G31" s="28">
        <f t="shared" si="5"/>
        <v>0.625</v>
      </c>
      <c r="H31" s="40">
        <f t="shared" si="3"/>
        <v>4.1666666666667851E-2</v>
      </c>
    </row>
    <row r="32" spans="1:8" x14ac:dyDescent="0.25">
      <c r="A32" s="32">
        <v>38824</v>
      </c>
      <c r="B32" s="35">
        <f>Dale!D31</f>
        <v>13.166666666666666</v>
      </c>
      <c r="C32" s="29">
        <f>'Jasper Sport'!D31</f>
        <v>12.697095435684647</v>
      </c>
      <c r="D32" s="29">
        <f>'Jasper PO'!D31</f>
        <v>11.291666666666666</v>
      </c>
      <c r="E32" s="38">
        <f>'Jasper Golf'!D31</f>
        <v>10.75</v>
      </c>
      <c r="F32" s="33">
        <f t="shared" si="4"/>
        <v>-1.4054287690179805</v>
      </c>
      <c r="G32" s="28">
        <f t="shared" si="5"/>
        <v>-1.9470954356846466</v>
      </c>
      <c r="H32" s="40">
        <f t="shared" si="3"/>
        <v>-0.54166666666666607</v>
      </c>
    </row>
    <row r="33" spans="1:8" x14ac:dyDescent="0.25">
      <c r="A33" s="32">
        <v>38827</v>
      </c>
      <c r="B33" s="35">
        <f>Dale!D32</f>
        <v>14.541666666666666</v>
      </c>
      <c r="C33" s="29">
        <f>'Jasper Sport'!D32</f>
        <v>17.925311203319502</v>
      </c>
      <c r="D33" s="29">
        <f>'Jasper PO'!D32</f>
        <v>18.333333333333332</v>
      </c>
      <c r="E33" s="38">
        <f>'Jasper Golf'!D32</f>
        <v>16.458333333333332</v>
      </c>
      <c r="F33" s="33">
        <f t="shared" si="4"/>
        <v>0.40802213001382981</v>
      </c>
      <c r="G33" s="28">
        <f t="shared" si="5"/>
        <v>-1.4669778699861702</v>
      </c>
      <c r="H33" s="40">
        <f t="shared" si="3"/>
        <v>-1.875</v>
      </c>
    </row>
    <row r="34" spans="1:8" x14ac:dyDescent="0.25">
      <c r="A34" s="32">
        <v>38830</v>
      </c>
      <c r="B34" s="35">
        <f>Dale!D33</f>
        <v>10.333333333333334</v>
      </c>
      <c r="C34" s="29">
        <f>'Jasper Sport'!D33</f>
        <v>9.6680497925311197</v>
      </c>
      <c r="D34" s="29">
        <f>'Jasper PO'!D33</f>
        <v>9.5833333333333339</v>
      </c>
      <c r="E34" s="38">
        <f>'Jasper Golf'!D33</f>
        <v>10.125</v>
      </c>
      <c r="F34" s="33">
        <f t="shared" si="4"/>
        <v>-8.4716459197785809E-2</v>
      </c>
      <c r="G34" s="28">
        <f t="shared" si="5"/>
        <v>0.45695020746888027</v>
      </c>
      <c r="H34" s="40">
        <f t="shared" si="3"/>
        <v>0.54166666666666607</v>
      </c>
    </row>
    <row r="35" spans="1:8" x14ac:dyDescent="0.25">
      <c r="A35" s="32">
        <v>38833</v>
      </c>
      <c r="B35" s="35">
        <f>Dale!D34</f>
        <v>6.25</v>
      </c>
      <c r="C35" s="29">
        <f>'Jasper Sport'!D34</f>
        <v>6.3900414937759331</v>
      </c>
      <c r="D35" s="29">
        <f>'Jasper PO'!D34</f>
        <v>6.666666666666667</v>
      </c>
      <c r="E35" s="38">
        <f>'Jasper Golf'!D34</f>
        <v>5.083333333333333</v>
      </c>
      <c r="F35" s="33">
        <f t="shared" si="4"/>
        <v>0.27662517289073385</v>
      </c>
      <c r="G35" s="28">
        <f t="shared" si="5"/>
        <v>-1.3067081604426001</v>
      </c>
      <c r="H35" s="40">
        <f t="shared" si="3"/>
        <v>-1.5833333333333339</v>
      </c>
    </row>
    <row r="36" spans="1:8" x14ac:dyDescent="0.25">
      <c r="A36" s="32">
        <v>38836</v>
      </c>
      <c r="B36" s="35">
        <f>Dale!D35</f>
        <v>17.833333333333332</v>
      </c>
      <c r="C36" s="29">
        <f>'Jasper Sport'!D35</f>
        <v>17.208333333333332</v>
      </c>
      <c r="D36" s="29">
        <f>'Jasper PO'!D35</f>
        <v>15.833333333333334</v>
      </c>
      <c r="E36" s="38">
        <f>'Jasper Golf'!D35</f>
        <v>17.125</v>
      </c>
      <c r="F36" s="33">
        <f t="shared" si="4"/>
        <v>-1.3749999999999982</v>
      </c>
      <c r="G36" s="28">
        <f t="shared" si="5"/>
        <v>-8.3333333333332149E-2</v>
      </c>
      <c r="H36" s="40">
        <f t="shared" si="3"/>
        <v>1.2916666666666661</v>
      </c>
    </row>
    <row r="37" spans="1:8" x14ac:dyDescent="0.25">
      <c r="A37" s="32">
        <v>38839</v>
      </c>
      <c r="B37" s="35">
        <f>Dale!D36</f>
        <v>8.7916666666666661</v>
      </c>
      <c r="C37" s="29">
        <f>'Jasper Sport'!D36</f>
        <v>8.6307053941908709</v>
      </c>
      <c r="D37" s="29">
        <f>'Jasper PO'!D36</f>
        <v>8</v>
      </c>
      <c r="E37" s="38">
        <f>'Jasper Golf'!D36</f>
        <v>8</v>
      </c>
      <c r="F37" s="33">
        <f t="shared" si="4"/>
        <v>-0.6307053941908709</v>
      </c>
      <c r="G37" s="28">
        <f>E37-C37</f>
        <v>-0.6307053941908709</v>
      </c>
      <c r="H37" s="40">
        <f>E37-D37</f>
        <v>0</v>
      </c>
    </row>
    <row r="38" spans="1:8" x14ac:dyDescent="0.25">
      <c r="A38" s="32">
        <v>38842</v>
      </c>
      <c r="B38" s="35">
        <f>Dale!D37</f>
        <v>6.208333333333333</v>
      </c>
      <c r="C38" s="29">
        <f>'Jasper Sport'!D37</f>
        <v>7.375</v>
      </c>
      <c r="D38" s="29">
        <f>'Jasper PO'!D37</f>
        <v>6.166666666666667</v>
      </c>
      <c r="E38" s="38"/>
      <c r="F38" s="33">
        <f t="shared" si="4"/>
        <v>-1.208333333333333</v>
      </c>
      <c r="G38" s="28"/>
      <c r="H38" s="40"/>
    </row>
    <row r="39" spans="1:8" x14ac:dyDescent="0.25">
      <c r="A39" s="32">
        <v>38845</v>
      </c>
      <c r="B39" s="35">
        <f>Dale!D38</f>
        <v>17.166666666666668</v>
      </c>
      <c r="C39" s="29">
        <f>'Jasper Sport'!D38</f>
        <v>18.38174273858921</v>
      </c>
      <c r="D39" s="29">
        <f>'Jasper PO'!D38</f>
        <v>17.375</v>
      </c>
      <c r="E39" s="38"/>
      <c r="F39" s="33">
        <f t="shared" si="4"/>
        <v>-1.0067427385892103</v>
      </c>
      <c r="G39" s="28"/>
      <c r="H39" s="40"/>
    </row>
    <row r="40" spans="1:8" x14ac:dyDescent="0.25">
      <c r="A40" s="32">
        <v>38848</v>
      </c>
      <c r="B40" s="35">
        <f>Dale!D39</f>
        <v>4.75</v>
      </c>
      <c r="C40" s="29">
        <f>'Jasper Sport'!D39</f>
        <v>5.208333333333333</v>
      </c>
      <c r="D40" s="29">
        <f>'Jasper PO'!D39</f>
        <v>5.208333333333333</v>
      </c>
      <c r="E40" s="38">
        <f>'Jasper Golf'!D39</f>
        <v>4.708333333333333</v>
      </c>
      <c r="F40" s="33">
        <f t="shared" si="4"/>
        <v>0</v>
      </c>
      <c r="G40" s="28">
        <f>E40-C40</f>
        <v>-0.5</v>
      </c>
      <c r="H40" s="40">
        <f t="shared" ref="H40:H60" si="6">E40-D40</f>
        <v>-0.5</v>
      </c>
    </row>
    <row r="41" spans="1:8" x14ac:dyDescent="0.25">
      <c r="A41" s="32">
        <v>38851</v>
      </c>
      <c r="B41" s="35">
        <f>Dale!D40</f>
        <v>5.625</v>
      </c>
      <c r="C41" s="29">
        <f>'Jasper Sport'!D40</f>
        <v>6.8464730290456428</v>
      </c>
      <c r="D41" s="29">
        <f>'Jasper PO'!D40</f>
        <v>6.458333333333333</v>
      </c>
      <c r="E41" s="38">
        <f>'Jasper Golf'!D40</f>
        <v>5.583333333333333</v>
      </c>
      <c r="F41" s="33">
        <f t="shared" si="4"/>
        <v>-0.38813969571230977</v>
      </c>
      <c r="G41" s="28">
        <f>E41-C41</f>
        <v>-1.2631396957123098</v>
      </c>
      <c r="H41" s="40">
        <f t="shared" si="6"/>
        <v>-0.875</v>
      </c>
    </row>
    <row r="42" spans="1:8" x14ac:dyDescent="0.25">
      <c r="A42" s="32">
        <v>38854</v>
      </c>
      <c r="B42" s="35">
        <f>Dale!D41</f>
        <v>8.7916666666666661</v>
      </c>
      <c r="C42" s="29">
        <f>'Jasper Sport'!D41</f>
        <v>7.541666666666667</v>
      </c>
      <c r="D42" s="29">
        <f>'Jasper PO'!D41</f>
        <v>7.791666666666667</v>
      </c>
      <c r="E42" s="38">
        <f>'Jasper Golf'!D41</f>
        <v>7.791666666666667</v>
      </c>
      <c r="F42" s="33">
        <f t="shared" si="4"/>
        <v>0.25</v>
      </c>
      <c r="G42" s="28">
        <f>E42-C42</f>
        <v>0.25</v>
      </c>
      <c r="H42" s="40">
        <f t="shared" si="6"/>
        <v>0</v>
      </c>
    </row>
    <row r="43" spans="1:8" x14ac:dyDescent="0.25">
      <c r="A43" s="32">
        <v>38857</v>
      </c>
      <c r="B43" s="35">
        <f>Dale!D42</f>
        <v>4.708333333333333</v>
      </c>
      <c r="C43" s="29">
        <f>'Jasper Sport'!D42</f>
        <v>4.583333333333333</v>
      </c>
      <c r="D43" s="29">
        <f>'Jasper PO'!D42</f>
        <v>4.458333333333333</v>
      </c>
      <c r="E43" s="38">
        <f>'Jasper Golf'!D42</f>
        <v>4.041666666666667</v>
      </c>
      <c r="F43" s="33">
        <f t="shared" si="4"/>
        <v>-0.125</v>
      </c>
      <c r="G43" s="28">
        <f>E43-C43</f>
        <v>-0.54166666666666607</v>
      </c>
      <c r="H43" s="40">
        <f t="shared" si="6"/>
        <v>-0.41666666666666607</v>
      </c>
    </row>
    <row r="44" spans="1:8" x14ac:dyDescent="0.25">
      <c r="A44" s="32">
        <v>38860</v>
      </c>
      <c r="B44" s="35">
        <f>Dale!D43</f>
        <v>9.0416666666666661</v>
      </c>
      <c r="C44" s="29">
        <f>'Jasper Sport'!D43</f>
        <v>10.165975103734439</v>
      </c>
      <c r="D44" s="29">
        <f>'Jasper PO'!D43</f>
        <v>9.375</v>
      </c>
      <c r="E44" s="38">
        <f>'Jasper Golf'!D43</f>
        <v>8.6666666666666661</v>
      </c>
      <c r="F44" s="33">
        <f t="shared" si="4"/>
        <v>-0.79097510373443924</v>
      </c>
      <c r="G44" s="28">
        <f>E44-C44</f>
        <v>-1.4993084370677732</v>
      </c>
      <c r="H44" s="40">
        <f t="shared" si="6"/>
        <v>-0.70833333333333393</v>
      </c>
    </row>
    <row r="45" spans="1:8" x14ac:dyDescent="0.25">
      <c r="A45" s="32">
        <v>38863</v>
      </c>
      <c r="B45" s="35">
        <f>Dale!D44</f>
        <v>14.291666666666666</v>
      </c>
      <c r="C45" s="29"/>
      <c r="D45" s="29">
        <f>'Jasper PO'!D44</f>
        <v>13.875</v>
      </c>
      <c r="E45" s="38">
        <f>'Jasper Golf'!D44</f>
        <v>12.791666666666666</v>
      </c>
      <c r="F45" s="33"/>
      <c r="G45" s="28"/>
      <c r="H45" s="40">
        <f t="shared" si="6"/>
        <v>-1.0833333333333339</v>
      </c>
    </row>
    <row r="46" spans="1:8" x14ac:dyDescent="0.25">
      <c r="A46" s="32">
        <v>38866</v>
      </c>
      <c r="B46" s="35">
        <f>Dale!D45</f>
        <v>20.708333333333332</v>
      </c>
      <c r="C46" s="29"/>
      <c r="D46" s="29">
        <f>'Jasper PO'!D45</f>
        <v>21.583333333333332</v>
      </c>
      <c r="E46" s="38">
        <f>'Jasper Golf'!D45</f>
        <v>21.541666666666668</v>
      </c>
      <c r="F46" s="33"/>
      <c r="G46" s="28"/>
      <c r="H46" s="40">
        <f t="shared" si="6"/>
        <v>-4.1666666666664298E-2</v>
      </c>
    </row>
    <row r="47" spans="1:8" x14ac:dyDescent="0.25">
      <c r="A47" s="32">
        <v>38869</v>
      </c>
      <c r="B47" s="35">
        <f>Dale!D46</f>
        <v>23.75</v>
      </c>
      <c r="C47" s="29">
        <f>'Jasper Sport'!D46</f>
        <v>21.291666666666668</v>
      </c>
      <c r="D47" s="29">
        <f>'Jasper PO'!D46</f>
        <v>22.333333333333332</v>
      </c>
      <c r="E47" s="38">
        <f>'Jasper Golf'!D46</f>
        <v>22.083333333333332</v>
      </c>
      <c r="F47" s="33">
        <f t="shared" ref="F47:F59" si="7">D47-C47</f>
        <v>1.0416666666666643</v>
      </c>
      <c r="G47" s="28">
        <f t="shared" ref="G47:G59" si="8">E47-C47</f>
        <v>0.7916666666666643</v>
      </c>
      <c r="H47" s="40">
        <f t="shared" si="6"/>
        <v>-0.25</v>
      </c>
    </row>
    <row r="48" spans="1:8" x14ac:dyDescent="0.25">
      <c r="A48" s="32">
        <v>38872</v>
      </c>
      <c r="B48" s="35">
        <f>Dale!D47</f>
        <v>8.6666666666666661</v>
      </c>
      <c r="C48" s="29">
        <f>'Jasper Sport'!D47</f>
        <v>9.2916666666666661</v>
      </c>
      <c r="D48" s="29">
        <f>'Jasper PO'!D47</f>
        <v>9.625</v>
      </c>
      <c r="E48" s="38">
        <f>'Jasper Golf'!D47</f>
        <v>8.5833333333333339</v>
      </c>
      <c r="F48" s="33">
        <f t="shared" si="7"/>
        <v>0.33333333333333393</v>
      </c>
      <c r="G48" s="28">
        <f t="shared" si="8"/>
        <v>-0.70833333333333215</v>
      </c>
      <c r="H48" s="40">
        <f t="shared" si="6"/>
        <v>-1.0416666666666661</v>
      </c>
    </row>
    <row r="49" spans="1:8" x14ac:dyDescent="0.25">
      <c r="A49" s="32">
        <v>38875</v>
      </c>
      <c r="B49" s="35">
        <f>Dale!D48</f>
        <v>16.25</v>
      </c>
      <c r="C49" s="29">
        <f>'Jasper Sport'!D48</f>
        <v>18</v>
      </c>
      <c r="D49" s="29">
        <f>'Jasper PO'!D48</f>
        <v>18.041666666666668</v>
      </c>
      <c r="E49" s="38">
        <f>'Jasper Golf'!D48</f>
        <v>17.875</v>
      </c>
      <c r="F49" s="33">
        <f t="shared" si="7"/>
        <v>4.1666666666667851E-2</v>
      </c>
      <c r="G49" s="28">
        <f t="shared" si="8"/>
        <v>-0.125</v>
      </c>
      <c r="H49" s="40">
        <f t="shared" si="6"/>
        <v>-0.16666666666666785</v>
      </c>
    </row>
    <row r="50" spans="1:8" x14ac:dyDescent="0.25">
      <c r="A50" s="32">
        <v>38878</v>
      </c>
      <c r="B50" s="35">
        <f>Dale!D49</f>
        <v>18.625</v>
      </c>
      <c r="C50" s="29">
        <f>'Jasper Sport'!D49</f>
        <v>17.800829875518673</v>
      </c>
      <c r="D50" s="29">
        <f>'Jasper PO'!D49</f>
        <v>17.416666666666668</v>
      </c>
      <c r="E50" s="38">
        <f>'Jasper Golf'!D49</f>
        <v>17.291666666666668</v>
      </c>
      <c r="F50" s="33">
        <f t="shared" si="7"/>
        <v>-0.38416320885200506</v>
      </c>
      <c r="G50" s="28">
        <f t="shared" si="8"/>
        <v>-0.50916320885200506</v>
      </c>
      <c r="H50" s="40">
        <f t="shared" si="6"/>
        <v>-0.125</v>
      </c>
    </row>
    <row r="51" spans="1:8" x14ac:dyDescent="0.25">
      <c r="A51" s="32">
        <v>38881</v>
      </c>
      <c r="B51" s="35">
        <f>Dale!D50</f>
        <v>11.708333333333334</v>
      </c>
      <c r="C51" s="29">
        <f>'Jasper Sport'!D50</f>
        <v>12.833333333333334</v>
      </c>
      <c r="D51" s="29">
        <f>'Jasper PO'!D50</f>
        <v>13.75</v>
      </c>
      <c r="E51" s="38">
        <f>'Jasper Golf'!D50</f>
        <v>12.875</v>
      </c>
      <c r="F51" s="33">
        <f t="shared" si="7"/>
        <v>0.91666666666666607</v>
      </c>
      <c r="G51" s="28">
        <f t="shared" si="8"/>
        <v>4.1666666666666075E-2</v>
      </c>
      <c r="H51" s="40">
        <f t="shared" si="6"/>
        <v>-0.875</v>
      </c>
    </row>
    <row r="52" spans="1:8" x14ac:dyDescent="0.25">
      <c r="A52" s="32">
        <v>38884</v>
      </c>
      <c r="B52" s="41">
        <f>Dale!D51</f>
        <v>14.666666666666666</v>
      </c>
      <c r="C52" s="29">
        <f>'Jasper Sport'!D51</f>
        <v>15.394190871369293</v>
      </c>
      <c r="D52" s="29">
        <f>'Jasper PO'!D51</f>
        <v>14.833333333333334</v>
      </c>
      <c r="E52" s="38">
        <f>'Jasper Golf'!D51</f>
        <v>15.958333333333334</v>
      </c>
      <c r="F52" s="33">
        <f t="shared" si="7"/>
        <v>-0.56085753803595928</v>
      </c>
      <c r="G52" s="28">
        <f t="shared" si="8"/>
        <v>0.56414246196404072</v>
      </c>
      <c r="H52" s="40">
        <f t="shared" si="6"/>
        <v>1.125</v>
      </c>
    </row>
    <row r="53" spans="1:8" x14ac:dyDescent="0.25">
      <c r="A53" s="32">
        <v>38887</v>
      </c>
      <c r="B53" s="41">
        <f>Dale!D52</f>
        <v>17.791666666666668</v>
      </c>
      <c r="C53" s="29">
        <f>'Jasper Sport'!D52</f>
        <v>19.668049792531118</v>
      </c>
      <c r="D53" s="29">
        <f>'Jasper PO'!D52</f>
        <v>19.291666666666668</v>
      </c>
      <c r="E53" s="38">
        <f>'Jasper Golf'!D52</f>
        <v>18.75</v>
      </c>
      <c r="F53" s="33">
        <f t="shared" si="7"/>
        <v>-0.37638312586445011</v>
      </c>
      <c r="G53" s="28">
        <f t="shared" si="8"/>
        <v>-0.91804979253111796</v>
      </c>
      <c r="H53" s="40">
        <f t="shared" si="6"/>
        <v>-0.54166666666666785</v>
      </c>
    </row>
    <row r="54" spans="1:8" x14ac:dyDescent="0.25">
      <c r="A54" s="32">
        <v>38890</v>
      </c>
      <c r="B54" s="41"/>
      <c r="C54" s="29">
        <f>'Jasper Sport'!D53</f>
        <v>18.75</v>
      </c>
      <c r="D54" s="29">
        <f>'Jasper PO'!D53</f>
        <v>19.583333333333332</v>
      </c>
      <c r="E54" s="38">
        <f>'Jasper Golf'!D53</f>
        <v>19.583333333333332</v>
      </c>
      <c r="F54" s="33">
        <f t="shared" si="7"/>
        <v>0.83333333333333215</v>
      </c>
      <c r="G54" s="28">
        <f t="shared" si="8"/>
        <v>0.83333333333333215</v>
      </c>
      <c r="H54" s="40">
        <f t="shared" si="6"/>
        <v>0</v>
      </c>
    </row>
    <row r="55" spans="1:8" x14ac:dyDescent="0.25">
      <c r="A55" s="32">
        <v>38893</v>
      </c>
      <c r="B55" s="41"/>
      <c r="C55" s="29">
        <f>'Jasper Sport'!D54</f>
        <v>23.029045643153527</v>
      </c>
      <c r="D55" s="29">
        <f>'Jasper PO'!D54</f>
        <v>22.75</v>
      </c>
      <c r="E55" s="38">
        <f>'Jasper Golf'!D54</f>
        <v>21.25</v>
      </c>
      <c r="F55" s="33">
        <f t="shared" si="7"/>
        <v>-0.27904564315352687</v>
      </c>
      <c r="G55" s="28">
        <f t="shared" si="8"/>
        <v>-1.7790456431535269</v>
      </c>
      <c r="H55" s="40">
        <f t="shared" si="6"/>
        <v>-1.5</v>
      </c>
    </row>
    <row r="56" spans="1:8" x14ac:dyDescent="0.25">
      <c r="A56" s="32">
        <v>38896</v>
      </c>
      <c r="B56" s="41"/>
      <c r="C56" s="29"/>
      <c r="D56" s="29">
        <f>'Jasper PO'!D55</f>
        <v>16.541666666666668</v>
      </c>
      <c r="E56" s="38">
        <f>'Jasper Golf'!D55</f>
        <v>16.791666666666668</v>
      </c>
      <c r="F56" s="33"/>
      <c r="G56" s="28"/>
      <c r="H56" s="40">
        <f t="shared" si="6"/>
        <v>0.25</v>
      </c>
    </row>
    <row r="57" spans="1:8" x14ac:dyDescent="0.25">
      <c r="A57" s="32">
        <v>38899</v>
      </c>
      <c r="B57" s="41">
        <f>Dale!D56</f>
        <v>25.75</v>
      </c>
      <c r="C57" s="29">
        <f>'Jasper Sport'!D56</f>
        <v>22.614107883817425</v>
      </c>
      <c r="D57" s="29">
        <f>'Jasper PO'!D56</f>
        <v>23.791666666666668</v>
      </c>
      <c r="E57" s="38">
        <f>'Jasper Golf'!D56</f>
        <v>22.916666666666668</v>
      </c>
      <c r="F57" s="33">
        <f t="shared" si="7"/>
        <v>1.1775587828492426</v>
      </c>
      <c r="G57" s="28">
        <f t="shared" si="8"/>
        <v>0.30255878284924265</v>
      </c>
      <c r="H57" s="40">
        <f t="shared" si="6"/>
        <v>-0.875</v>
      </c>
    </row>
    <row r="58" spans="1:8" x14ac:dyDescent="0.25">
      <c r="A58" s="32">
        <v>38902</v>
      </c>
      <c r="B58" s="41">
        <f>Dale!D57</f>
        <v>17</v>
      </c>
      <c r="C58" s="29">
        <f>'Jasper Sport'!D57</f>
        <v>17.166666666666668</v>
      </c>
      <c r="D58" s="29">
        <f>'Jasper PO'!D57</f>
        <v>16.833333333333332</v>
      </c>
      <c r="E58" s="38">
        <f>'Jasper Golf'!D57</f>
        <v>18.333333333333332</v>
      </c>
      <c r="F58" s="33">
        <f t="shared" si="7"/>
        <v>-0.3333333333333357</v>
      </c>
      <c r="G58" s="28">
        <f t="shared" si="8"/>
        <v>1.1666666666666643</v>
      </c>
      <c r="H58" s="40">
        <f t="shared" si="6"/>
        <v>1.5</v>
      </c>
    </row>
    <row r="59" spans="1:8" x14ac:dyDescent="0.25">
      <c r="A59" s="32">
        <v>38905</v>
      </c>
      <c r="B59" s="41">
        <f>Dale!D58</f>
        <v>13.75</v>
      </c>
      <c r="C59" s="29">
        <f>'Jasper Sport'!D58</f>
        <v>14.5</v>
      </c>
      <c r="D59" s="29">
        <f>'Jasper PO'!D58</f>
        <v>14.375</v>
      </c>
      <c r="E59" s="38">
        <f>'Jasper Golf'!D58</f>
        <v>13.166666666666666</v>
      </c>
      <c r="F59" s="33">
        <f t="shared" si="7"/>
        <v>-0.125</v>
      </c>
      <c r="G59" s="28">
        <f t="shared" si="8"/>
        <v>-1.3333333333333339</v>
      </c>
      <c r="H59" s="40">
        <f t="shared" si="6"/>
        <v>-1.2083333333333339</v>
      </c>
    </row>
    <row r="60" spans="1:8" x14ac:dyDescent="0.25">
      <c r="A60" s="32">
        <v>38908</v>
      </c>
      <c r="B60" s="41">
        <f>Dale!D59</f>
        <v>22.958333333333332</v>
      </c>
      <c r="C60" s="29"/>
      <c r="D60" s="29">
        <f>'Jasper PO'!D59</f>
        <v>25.125</v>
      </c>
      <c r="E60" s="38">
        <f>'Jasper Golf'!D59</f>
        <v>25.416666666666668</v>
      </c>
      <c r="F60" s="33"/>
      <c r="G60" s="28"/>
      <c r="H60" s="40">
        <f t="shared" si="6"/>
        <v>0.29166666666666785</v>
      </c>
    </row>
    <row r="61" spans="1:8" x14ac:dyDescent="0.25">
      <c r="A61" s="32">
        <v>38911</v>
      </c>
      <c r="B61" s="41">
        <f>Dale!D60</f>
        <v>14.416666666666666</v>
      </c>
      <c r="C61" s="29"/>
      <c r="D61" s="29">
        <f>'Jasper PO'!D60</f>
        <v>16.5</v>
      </c>
      <c r="E61" s="38"/>
      <c r="F61" s="33"/>
      <c r="G61" s="28"/>
      <c r="H61" s="40"/>
    </row>
    <row r="62" spans="1:8" x14ac:dyDescent="0.25">
      <c r="A62" s="32">
        <v>38914</v>
      </c>
      <c r="B62" s="41">
        <f>Dale!D61</f>
        <v>13.5</v>
      </c>
      <c r="C62" s="29">
        <f>'Jasper Sport'!D61</f>
        <v>14.066390041493776</v>
      </c>
      <c r="D62" s="29">
        <f>'Jasper PO'!D61</f>
        <v>13.75</v>
      </c>
      <c r="E62" s="38">
        <f>'Jasper Golf'!D61</f>
        <v>12.5</v>
      </c>
      <c r="F62" s="33">
        <f t="shared" ref="F62:F67" si="9">D62-C62</f>
        <v>-0.3163900414937757</v>
      </c>
      <c r="G62" s="28">
        <f t="shared" ref="G62:G67" si="10">E62-C62</f>
        <v>-1.5663900414937757</v>
      </c>
      <c r="H62" s="40">
        <f t="shared" ref="H62:H67" si="11">E62-D62</f>
        <v>-1.25</v>
      </c>
    </row>
    <row r="63" spans="1:8" x14ac:dyDescent="0.25">
      <c r="A63" s="32">
        <v>38917</v>
      </c>
      <c r="B63" s="35">
        <f>Dale!D62</f>
        <v>45.333333333333336</v>
      </c>
      <c r="C63" s="29">
        <f>'Jasper Sport'!D62</f>
        <v>45.958333333333336</v>
      </c>
      <c r="D63" s="29">
        <f>'Jasper PO'!D62</f>
        <v>45.208333333333336</v>
      </c>
      <c r="E63" s="38">
        <f>'Jasper Golf'!D62</f>
        <v>45.208333333333336</v>
      </c>
      <c r="F63" s="33">
        <f t="shared" si="9"/>
        <v>-0.75</v>
      </c>
      <c r="G63" s="28">
        <f t="shared" si="10"/>
        <v>-0.75</v>
      </c>
      <c r="H63" s="40">
        <f t="shared" si="11"/>
        <v>0</v>
      </c>
    </row>
    <row r="64" spans="1:8" x14ac:dyDescent="0.25">
      <c r="A64" s="32">
        <v>38920</v>
      </c>
      <c r="B64" s="35">
        <f>Dale!D63</f>
        <v>15.083333333333334</v>
      </c>
      <c r="C64" s="29">
        <f>'Jasper Sport'!D63</f>
        <v>13.625</v>
      </c>
      <c r="D64" s="29">
        <f>'Jasper PO'!D63</f>
        <v>12.083333333333334</v>
      </c>
      <c r="E64" s="38">
        <f>'Jasper Golf'!D63</f>
        <v>12</v>
      </c>
      <c r="F64" s="33">
        <f t="shared" si="9"/>
        <v>-1.5416666666666661</v>
      </c>
      <c r="G64" s="28">
        <f t="shared" si="10"/>
        <v>-1.625</v>
      </c>
      <c r="H64" s="40">
        <f t="shared" si="11"/>
        <v>-8.3333333333333925E-2</v>
      </c>
    </row>
    <row r="65" spans="1:8" x14ac:dyDescent="0.25">
      <c r="A65" s="32">
        <v>38923</v>
      </c>
      <c r="B65" s="35">
        <f>Dale!D64</f>
        <v>25.208333333333332</v>
      </c>
      <c r="C65" s="29">
        <f>'Jasper Sport'!D64</f>
        <v>24.356846473029044</v>
      </c>
      <c r="D65" s="29">
        <f>'Jasper PO'!D64</f>
        <v>25.458333333333332</v>
      </c>
      <c r="E65" s="38">
        <f>'Jasper Golf'!D64</f>
        <v>24.958333333333332</v>
      </c>
      <c r="F65" s="33">
        <f t="shared" si="9"/>
        <v>1.1014868603042878</v>
      </c>
      <c r="G65" s="28">
        <f t="shared" si="10"/>
        <v>0.60148686030428777</v>
      </c>
      <c r="H65" s="40">
        <f t="shared" si="11"/>
        <v>-0.5</v>
      </c>
    </row>
    <row r="66" spans="1:8" x14ac:dyDescent="0.25">
      <c r="A66" s="32">
        <v>38926</v>
      </c>
      <c r="B66" s="35">
        <f>Dale!D65</f>
        <v>8.5</v>
      </c>
      <c r="C66" s="29">
        <f>'Jasper Sport'!D65</f>
        <v>11.327800829875518</v>
      </c>
      <c r="D66" s="29">
        <f>'Jasper PO'!D65</f>
        <v>10.916666666666666</v>
      </c>
      <c r="E66" s="38">
        <f>'Jasper Golf'!D65</f>
        <v>10.625</v>
      </c>
      <c r="F66" s="33">
        <f t="shared" si="9"/>
        <v>-0.41113416320885143</v>
      </c>
      <c r="G66" s="28">
        <f t="shared" si="10"/>
        <v>-0.70280082987551751</v>
      </c>
      <c r="H66" s="40">
        <f t="shared" si="11"/>
        <v>-0.29166666666666607</v>
      </c>
    </row>
    <row r="67" spans="1:8" x14ac:dyDescent="0.25">
      <c r="A67" s="32">
        <v>38929</v>
      </c>
      <c r="B67" s="35">
        <f>Dale!D66</f>
        <v>20.041666666666668</v>
      </c>
      <c r="C67" s="29">
        <f>'Jasper Sport'!D66</f>
        <v>20.995850622406639</v>
      </c>
      <c r="D67" s="29">
        <f>'Jasper PO'!D66</f>
        <v>20.958333333333332</v>
      </c>
      <c r="E67" s="38">
        <f>'Jasper Golf'!D66</f>
        <v>20.666666666666668</v>
      </c>
      <c r="F67" s="33">
        <f t="shared" si="9"/>
        <v>-3.751728907330687E-2</v>
      </c>
      <c r="G67" s="28">
        <f t="shared" si="10"/>
        <v>-0.32918395573997117</v>
      </c>
      <c r="H67" s="40">
        <f t="shared" si="11"/>
        <v>-0.2916666666666643</v>
      </c>
    </row>
    <row r="68" spans="1:8" x14ac:dyDescent="0.25">
      <c r="A68" s="32">
        <v>38932</v>
      </c>
      <c r="B68" s="41">
        <f>Dale!D67</f>
        <v>21.75</v>
      </c>
      <c r="C68" s="29">
        <f>'Jasper Sport'!D67</f>
        <v>22.863070539419084</v>
      </c>
      <c r="D68" s="29">
        <f>'Jasper PO'!D67</f>
        <v>20.583333333333332</v>
      </c>
      <c r="E68" s="38">
        <f>'Jasper Golf'!D67</f>
        <v>20.666666666666668</v>
      </c>
      <c r="F68" s="33">
        <f>D68-C68</f>
        <v>-2.2797372060857519</v>
      </c>
      <c r="G68" s="28">
        <f>E68-C68</f>
        <v>-2.1964038727524162</v>
      </c>
      <c r="H68" s="40">
        <f t="shared" ref="H68:H79" si="12">E68-D68</f>
        <v>8.3333333333335702E-2</v>
      </c>
    </row>
    <row r="69" spans="1:8" x14ac:dyDescent="0.25">
      <c r="A69" s="32">
        <v>38935</v>
      </c>
      <c r="B69" s="35">
        <f>Dale!D68</f>
        <v>30</v>
      </c>
      <c r="C69" s="29">
        <f>'Jasper Sport'!D68</f>
        <v>33.817427385892117</v>
      </c>
      <c r="D69" s="29">
        <f>'Jasper PO'!D68</f>
        <v>31.666666666666668</v>
      </c>
      <c r="E69" s="38">
        <f>'Jasper Golf'!D68</f>
        <v>32.291666666666664</v>
      </c>
      <c r="F69" s="33">
        <f>D69-C69</f>
        <v>-2.150760719225449</v>
      </c>
      <c r="G69" s="28">
        <f>E69-C69</f>
        <v>-1.5257607192254525</v>
      </c>
      <c r="H69" s="40">
        <f t="shared" si="12"/>
        <v>0.62499999999999645</v>
      </c>
    </row>
    <row r="70" spans="1:8" x14ac:dyDescent="0.25">
      <c r="A70" s="32">
        <v>38938</v>
      </c>
      <c r="B70" s="35">
        <f>Dale!D69</f>
        <v>14.458333333333334</v>
      </c>
      <c r="C70" s="29">
        <f>'Jasper Sport'!D69</f>
        <v>15.083333333333334</v>
      </c>
      <c r="D70" s="29">
        <f>'Jasper PO'!D69</f>
        <v>14</v>
      </c>
      <c r="E70" s="38">
        <f>'Jasper Golf'!D69</f>
        <v>13.25</v>
      </c>
      <c r="F70" s="33">
        <f>D70-C70</f>
        <v>-1.0833333333333339</v>
      </c>
      <c r="G70" s="28">
        <f>E70-C70</f>
        <v>-1.8333333333333339</v>
      </c>
      <c r="H70" s="40">
        <f t="shared" si="12"/>
        <v>-0.75</v>
      </c>
    </row>
    <row r="71" spans="1:8" x14ac:dyDescent="0.25">
      <c r="A71" s="32">
        <v>38941</v>
      </c>
      <c r="B71" s="35">
        <f>Dale!D70</f>
        <v>22.5</v>
      </c>
      <c r="C71" s="29">
        <f>'Jasper Sport'!D70</f>
        <v>21.666666666666668</v>
      </c>
      <c r="D71" s="29">
        <f>'Jasper PO'!D70</f>
        <v>20.833333333333332</v>
      </c>
      <c r="E71" s="38">
        <f>'Jasper Golf'!D70</f>
        <v>19.875</v>
      </c>
      <c r="F71" s="33">
        <f>D71-C71</f>
        <v>-0.8333333333333357</v>
      </c>
      <c r="G71" s="28">
        <f>E71-C71</f>
        <v>-1.7916666666666679</v>
      </c>
      <c r="H71" s="40">
        <f t="shared" si="12"/>
        <v>-0.95833333333333215</v>
      </c>
    </row>
    <row r="72" spans="1:8" x14ac:dyDescent="0.25">
      <c r="A72" s="32">
        <v>38944</v>
      </c>
      <c r="B72" s="35">
        <f>Dale!D71</f>
        <v>10.041666666666666</v>
      </c>
      <c r="C72" s="29">
        <f>'Jasper Sport'!D71</f>
        <v>10.04149377593361</v>
      </c>
      <c r="D72" s="29">
        <f>'Jasper PO'!D71</f>
        <v>9.5</v>
      </c>
      <c r="E72" s="38">
        <f>'Jasper Golf'!D71</f>
        <v>8.875</v>
      </c>
      <c r="F72" s="33">
        <f>D72-C72</f>
        <v>-0.54149377593360981</v>
      </c>
      <c r="G72" s="28">
        <f>E72-C72</f>
        <v>-1.1664937759336098</v>
      </c>
      <c r="H72" s="40">
        <f t="shared" si="12"/>
        <v>-0.625</v>
      </c>
    </row>
    <row r="73" spans="1:8" x14ac:dyDescent="0.25">
      <c r="A73" s="32">
        <v>38947</v>
      </c>
      <c r="B73" s="35"/>
      <c r="C73" s="29"/>
      <c r="D73" s="28">
        <f>'Jasper PO'!D72</f>
        <v>44.375</v>
      </c>
      <c r="E73" s="36">
        <f>'Jasper Golf'!D72</f>
        <v>43.125</v>
      </c>
      <c r="F73" s="33"/>
      <c r="G73" s="28"/>
      <c r="H73" s="40">
        <f t="shared" si="12"/>
        <v>-1.25</v>
      </c>
    </row>
    <row r="74" spans="1:8" x14ac:dyDescent="0.25">
      <c r="A74" s="32">
        <v>38950</v>
      </c>
      <c r="B74" s="35"/>
      <c r="C74" s="29"/>
      <c r="D74" s="28">
        <f>'Jasper PO'!D73</f>
        <v>11.375</v>
      </c>
      <c r="E74" s="36">
        <f>'Jasper Golf'!D73</f>
        <v>10.75</v>
      </c>
      <c r="F74" s="33"/>
      <c r="G74" s="28"/>
      <c r="H74" s="40">
        <f t="shared" si="12"/>
        <v>-0.625</v>
      </c>
    </row>
    <row r="75" spans="1:8" x14ac:dyDescent="0.25">
      <c r="A75" s="32">
        <v>38953</v>
      </c>
      <c r="B75" s="35"/>
      <c r="C75" s="28">
        <f>'Jasper Sport'!D74</f>
        <v>23.858921161825723</v>
      </c>
      <c r="D75" s="28">
        <f>'Jasper PO'!D74</f>
        <v>25.25</v>
      </c>
      <c r="E75" s="36">
        <f>'Jasper Golf'!D74</f>
        <v>23.5</v>
      </c>
      <c r="F75" s="33">
        <f>D75-C75</f>
        <v>1.3910788381742769</v>
      </c>
      <c r="G75" s="28">
        <f>E75-C75</f>
        <v>-0.35892116182572309</v>
      </c>
      <c r="H75" s="40">
        <f t="shared" si="12"/>
        <v>-1.75</v>
      </c>
    </row>
    <row r="76" spans="1:8" x14ac:dyDescent="0.25">
      <c r="A76" s="32">
        <v>38956</v>
      </c>
      <c r="B76" s="35"/>
      <c r="C76" s="28">
        <f>'Jasper Sport'!D75</f>
        <v>22.406639004149376</v>
      </c>
      <c r="D76" s="28">
        <f>'Jasper PO'!D75</f>
        <v>24.5</v>
      </c>
      <c r="E76" s="36">
        <f>'Jasper Golf'!D75</f>
        <v>24.708333333333332</v>
      </c>
      <c r="F76" s="33">
        <f>D76-C76</f>
        <v>2.0933609958506239</v>
      </c>
      <c r="G76" s="28">
        <f>E76-C76</f>
        <v>2.301694329183956</v>
      </c>
      <c r="H76" s="40">
        <f t="shared" si="12"/>
        <v>0.20833333333333215</v>
      </c>
    </row>
    <row r="77" spans="1:8" x14ac:dyDescent="0.25">
      <c r="A77" s="32">
        <v>38959</v>
      </c>
      <c r="B77" s="35"/>
      <c r="C77" s="28">
        <f>'Jasper Sport'!D76</f>
        <v>12.958333333333334</v>
      </c>
      <c r="D77" s="28">
        <f>'Jasper PO'!D76</f>
        <v>12.208333333333334</v>
      </c>
      <c r="E77" s="36">
        <f>'Jasper Golf'!D76</f>
        <v>11.375</v>
      </c>
      <c r="F77" s="33">
        <f>D77-C77</f>
        <v>-0.75</v>
      </c>
      <c r="G77" s="28">
        <f>E77-C77</f>
        <v>-1.5833333333333339</v>
      </c>
      <c r="H77" s="40">
        <f t="shared" si="12"/>
        <v>-0.83333333333333393</v>
      </c>
    </row>
    <row r="78" spans="1:8" x14ac:dyDescent="0.25">
      <c r="A78" s="32">
        <v>38962</v>
      </c>
      <c r="B78" s="35">
        <f>Dale!D77</f>
        <v>10.583333333333334</v>
      </c>
      <c r="C78" s="28">
        <f>'Jasper Sport'!D77</f>
        <v>8.9166666666666661</v>
      </c>
      <c r="D78" s="28">
        <f>'Jasper PO'!D77</f>
        <v>9.2083333333333339</v>
      </c>
      <c r="E78" s="36">
        <f>'Jasper Golf'!D77</f>
        <v>8.0833333333333339</v>
      </c>
      <c r="F78" s="33">
        <f>D78-C78</f>
        <v>0.29166666666666785</v>
      </c>
      <c r="G78" s="28">
        <f>E78-C78</f>
        <v>-0.83333333333333215</v>
      </c>
      <c r="H78" s="40">
        <f t="shared" si="12"/>
        <v>-1.125</v>
      </c>
    </row>
    <row r="79" spans="1:8" x14ac:dyDescent="0.25">
      <c r="A79" s="32">
        <v>38965</v>
      </c>
      <c r="B79" s="35">
        <f>Dale!D78</f>
        <v>14.416666666666666</v>
      </c>
      <c r="C79" s="28">
        <f>'Jasper Sport'!D78</f>
        <v>12.033195020746888</v>
      </c>
      <c r="D79" s="28">
        <f>'Jasper PO'!D78</f>
        <v>12.583333333333334</v>
      </c>
      <c r="E79" s="36">
        <f>'Jasper Golf'!D78</f>
        <v>12</v>
      </c>
      <c r="F79" s="33">
        <f>D79-C79</f>
        <v>0.55013831258644608</v>
      </c>
      <c r="G79" s="28">
        <f>E79-C79</f>
        <v>-3.3195020746887849E-2</v>
      </c>
      <c r="H79" s="40">
        <f t="shared" si="12"/>
        <v>-0.58333333333333393</v>
      </c>
    </row>
    <row r="80" spans="1:8" x14ac:dyDescent="0.25">
      <c r="A80" s="32">
        <v>38968</v>
      </c>
      <c r="B80" s="35">
        <f>Dale!D79</f>
        <v>22.041666666666668</v>
      </c>
      <c r="C80" s="28">
        <f>'Jasper Sport'!D79</f>
        <v>23.375</v>
      </c>
      <c r="D80" s="28">
        <f>'Jasper PO'!D79</f>
        <v>24.583333333333332</v>
      </c>
      <c r="E80" s="36">
        <f>'Jasper Golf'!D79</f>
        <v>22.875</v>
      </c>
      <c r="F80" s="33">
        <f t="shared" ref="F80:F118" si="13">D80-C80</f>
        <v>1.2083333333333321</v>
      </c>
      <c r="G80" s="28">
        <f t="shared" ref="G80:G118" si="14">E80-C80</f>
        <v>-0.5</v>
      </c>
      <c r="H80" s="40">
        <f t="shared" ref="H80:H118" si="15">E80-D80</f>
        <v>-1.7083333333333321</v>
      </c>
    </row>
    <row r="81" spans="1:8" x14ac:dyDescent="0.25">
      <c r="A81" s="32">
        <v>38971</v>
      </c>
      <c r="B81" s="35">
        <f>Dale!D80</f>
        <v>18.041666666666668</v>
      </c>
      <c r="C81" s="28">
        <f>'Jasper Sport'!D80</f>
        <v>18.713692946058089</v>
      </c>
      <c r="D81" s="28">
        <f>'Jasper PO'!D80</f>
        <v>18.791666666666668</v>
      </c>
      <c r="E81" s="36">
        <f>'Jasper Golf'!D80</f>
        <v>19.291666666666668</v>
      </c>
      <c r="F81" s="33">
        <f t="shared" si="13"/>
        <v>7.79737206085791E-2</v>
      </c>
      <c r="G81" s="28">
        <f t="shared" si="14"/>
        <v>0.5779737206085791</v>
      </c>
      <c r="H81" s="40">
        <f t="shared" si="15"/>
        <v>0.5</v>
      </c>
    </row>
    <row r="82" spans="1:8" x14ac:dyDescent="0.25">
      <c r="A82" s="32">
        <v>38974</v>
      </c>
      <c r="B82" s="35">
        <f>Dale!D81</f>
        <v>11.375</v>
      </c>
      <c r="C82" s="28">
        <f>'Jasper Sport'!D81</f>
        <v>11.120331950207468</v>
      </c>
      <c r="D82" s="28">
        <f>'Jasper PO'!D81</f>
        <v>10.916666666666666</v>
      </c>
      <c r="E82" s="36">
        <f>'Jasper Golf'!D81</f>
        <v>10.625</v>
      </c>
      <c r="F82" s="33">
        <f t="shared" si="13"/>
        <v>-0.20366528354080238</v>
      </c>
      <c r="G82" s="28">
        <f t="shared" si="14"/>
        <v>-0.49533195020746845</v>
      </c>
      <c r="H82" s="40">
        <f t="shared" si="15"/>
        <v>-0.29166666666666607</v>
      </c>
    </row>
    <row r="83" spans="1:8" x14ac:dyDescent="0.25">
      <c r="A83" s="32">
        <v>38977</v>
      </c>
      <c r="B83" s="35">
        <f>Dale!D82</f>
        <v>24.583333333333332</v>
      </c>
      <c r="C83" s="28">
        <f>'Jasper Sport'!D82</f>
        <v>23.526970954356845</v>
      </c>
      <c r="D83" s="28">
        <f>'Jasper PO'!D82</f>
        <v>22.666666666666668</v>
      </c>
      <c r="E83" s="36">
        <f>'Jasper Golf'!D82</f>
        <v>22.5</v>
      </c>
      <c r="F83" s="33">
        <f t="shared" si="13"/>
        <v>-0.86030428769017675</v>
      </c>
      <c r="G83" s="28">
        <f t="shared" si="14"/>
        <v>-1.0269709543568446</v>
      </c>
      <c r="H83" s="40">
        <f t="shared" si="15"/>
        <v>-0.16666666666666785</v>
      </c>
    </row>
    <row r="84" spans="1:8" x14ac:dyDescent="0.25">
      <c r="A84" s="32">
        <v>38980</v>
      </c>
      <c r="B84" s="35">
        <f>Dale!D83</f>
        <v>6.75</v>
      </c>
      <c r="C84" s="28">
        <f>'Jasper Sport'!D83</f>
        <v>4.4813278008298756</v>
      </c>
      <c r="D84" s="28">
        <f>'Jasper PO'!D83</f>
        <v>5.291666666666667</v>
      </c>
      <c r="E84" s="36">
        <f>'Jasper Golf'!D83</f>
        <v>4.833333333333333</v>
      </c>
      <c r="F84" s="33">
        <f t="shared" si="13"/>
        <v>0.81033886583679138</v>
      </c>
      <c r="G84" s="28">
        <f t="shared" si="14"/>
        <v>0.35200553250345745</v>
      </c>
      <c r="H84" s="40">
        <f t="shared" si="15"/>
        <v>-0.45833333333333393</v>
      </c>
    </row>
    <row r="85" spans="1:8" x14ac:dyDescent="0.25">
      <c r="A85" s="32">
        <v>38983</v>
      </c>
      <c r="B85" s="35">
        <f>Dale!D84</f>
        <v>2.8333333333333335</v>
      </c>
      <c r="C85" s="28"/>
      <c r="D85" s="28">
        <f>'Jasper PO'!D84</f>
        <v>3.0416666666666665</v>
      </c>
      <c r="E85" s="36">
        <f>'Jasper Golf'!D84</f>
        <v>3.2916666666666665</v>
      </c>
      <c r="F85" s="33"/>
      <c r="G85" s="28"/>
      <c r="H85" s="40">
        <f t="shared" si="15"/>
        <v>0.25</v>
      </c>
    </row>
    <row r="86" spans="1:8" x14ac:dyDescent="0.25">
      <c r="A86" s="32">
        <v>38986</v>
      </c>
      <c r="B86" s="35">
        <f>Dale!D85</f>
        <v>8.25</v>
      </c>
      <c r="C86" s="28"/>
      <c r="D86" s="28">
        <f>'Jasper PO'!D85</f>
        <v>8.3333333333333339</v>
      </c>
      <c r="E86" s="36">
        <f>'Jasper Golf'!D85</f>
        <v>9.9583333333333339</v>
      </c>
      <c r="F86" s="33"/>
      <c r="G86" s="28"/>
      <c r="H86" s="40">
        <f t="shared" si="15"/>
        <v>1.625</v>
      </c>
    </row>
    <row r="87" spans="1:8" x14ac:dyDescent="0.25">
      <c r="A87" s="32">
        <v>38989</v>
      </c>
      <c r="B87" s="35">
        <f>Dale!D86</f>
        <v>5.708333333333333</v>
      </c>
      <c r="C87" s="28">
        <f>'Jasper Sport'!D86</f>
        <v>5.5186721991701244</v>
      </c>
      <c r="D87" s="28">
        <f>'Jasper PO'!D86</f>
        <v>6</v>
      </c>
      <c r="E87" s="36">
        <f>'Jasper Golf'!D86</f>
        <v>6.083333333333333</v>
      </c>
      <c r="F87" s="33">
        <f t="shared" si="13"/>
        <v>0.48132780082987559</v>
      </c>
      <c r="G87" s="28">
        <f t="shared" si="14"/>
        <v>0.56466113416320862</v>
      </c>
      <c r="H87" s="40">
        <f t="shared" si="15"/>
        <v>8.3333333333333037E-2</v>
      </c>
    </row>
    <row r="88" spans="1:8" x14ac:dyDescent="0.25">
      <c r="A88" s="32">
        <v>38992</v>
      </c>
      <c r="B88" s="35">
        <f>Dale!D87</f>
        <v>9</v>
      </c>
      <c r="C88" s="28">
        <f>'Jasper Sport'!D87</f>
        <v>9.8755186721991688</v>
      </c>
      <c r="D88" s="28">
        <f>'Jasper PO'!D87</f>
        <v>9.8333333333333339</v>
      </c>
      <c r="E88" s="36">
        <f>'Jasper Golf'!D87</f>
        <v>10.291666666666666</v>
      </c>
      <c r="F88" s="33">
        <f t="shared" si="13"/>
        <v>-4.2185338865834865E-2</v>
      </c>
      <c r="G88" s="28">
        <f t="shared" si="14"/>
        <v>0.41614799446749728</v>
      </c>
      <c r="H88" s="40">
        <f t="shared" si="15"/>
        <v>0.45833333333333215</v>
      </c>
    </row>
    <row r="89" spans="1:8" x14ac:dyDescent="0.25">
      <c r="A89" s="32">
        <v>38995</v>
      </c>
      <c r="B89" s="35">
        <f>Dale!D88</f>
        <v>8.7916666666666661</v>
      </c>
      <c r="C89" s="28">
        <f>'Jasper Sport'!D88</f>
        <v>8.8333333333333339</v>
      </c>
      <c r="D89" s="28">
        <f>'Jasper PO'!D88</f>
        <v>8.375</v>
      </c>
      <c r="E89" s="36">
        <f>'Jasper Golf'!D88</f>
        <v>8</v>
      </c>
      <c r="F89" s="33">
        <f t="shared" si="13"/>
        <v>-0.45833333333333393</v>
      </c>
      <c r="G89" s="28">
        <f t="shared" si="14"/>
        <v>-0.83333333333333393</v>
      </c>
      <c r="H89" s="40">
        <f t="shared" si="15"/>
        <v>-0.375</v>
      </c>
    </row>
    <row r="90" spans="1:8" x14ac:dyDescent="0.25">
      <c r="A90" s="32">
        <v>38998</v>
      </c>
      <c r="B90" s="35">
        <f>Dale!D89</f>
        <v>11.916666666666666</v>
      </c>
      <c r="C90" s="28">
        <f>'Jasper Sport'!D89</f>
        <v>10.207468879668049</v>
      </c>
      <c r="D90" s="28">
        <f>'Jasper PO'!D89</f>
        <v>10.125</v>
      </c>
      <c r="E90" s="36">
        <f>'Jasper Golf'!D89</f>
        <v>9.1666666666666661</v>
      </c>
      <c r="F90" s="33">
        <f t="shared" si="13"/>
        <v>-8.2468879668049055E-2</v>
      </c>
      <c r="G90" s="28">
        <f t="shared" si="14"/>
        <v>-1.040802213001383</v>
      </c>
      <c r="H90" s="40">
        <f t="shared" si="15"/>
        <v>-0.95833333333333393</v>
      </c>
    </row>
    <row r="91" spans="1:8" x14ac:dyDescent="0.25">
      <c r="A91" s="32">
        <v>39001</v>
      </c>
      <c r="B91" s="35">
        <f>Dale!D90</f>
        <v>11.666666666666666</v>
      </c>
      <c r="C91" s="28">
        <f>'Jasper Sport'!D90</f>
        <v>12.791666666666666</v>
      </c>
      <c r="D91" s="28">
        <f>'Jasper PO'!D90</f>
        <v>12.208333333333334</v>
      </c>
      <c r="E91" s="36">
        <f>'Jasper Golf'!D90</f>
        <v>11.916666666666666</v>
      </c>
      <c r="F91" s="33">
        <f t="shared" si="13"/>
        <v>-0.58333333333333215</v>
      </c>
      <c r="G91" s="28">
        <f t="shared" si="14"/>
        <v>-0.875</v>
      </c>
      <c r="H91" s="40">
        <f t="shared" si="15"/>
        <v>-0.29166666666666785</v>
      </c>
    </row>
    <row r="92" spans="1:8" x14ac:dyDescent="0.25">
      <c r="A92" s="32">
        <v>39004</v>
      </c>
      <c r="B92" s="35">
        <f>Dale!D91</f>
        <v>4.416666666666667</v>
      </c>
      <c r="C92" s="28">
        <f>'Jasper Sport'!D91</f>
        <v>3.9834024896265556</v>
      </c>
      <c r="D92" s="28">
        <f>'Jasper PO'!D91</f>
        <v>5.333333333333333</v>
      </c>
      <c r="E92" s="36">
        <f>'Jasper Golf'!D91</f>
        <v>4.916666666666667</v>
      </c>
      <c r="F92" s="33">
        <f t="shared" si="13"/>
        <v>1.3499308437067774</v>
      </c>
      <c r="G92" s="28">
        <f t="shared" si="14"/>
        <v>0.93326417704011133</v>
      </c>
      <c r="H92" s="40">
        <f t="shared" si="15"/>
        <v>-0.41666666666666607</v>
      </c>
    </row>
    <row r="93" spans="1:8" x14ac:dyDescent="0.25">
      <c r="A93" s="32">
        <v>39007</v>
      </c>
      <c r="B93" s="35">
        <f>Dale!D92</f>
        <v>9.6666666666666661</v>
      </c>
      <c r="C93" s="28">
        <f>'Jasper Sport'!D92</f>
        <v>11.742738589211617</v>
      </c>
      <c r="D93" s="28">
        <f>'Jasper PO'!D92</f>
        <v>10.875</v>
      </c>
      <c r="E93" s="36">
        <f>'Jasper Golf'!D92</f>
        <v>11.708333333333334</v>
      </c>
      <c r="F93" s="33">
        <f t="shared" si="13"/>
        <v>-0.86773858921161739</v>
      </c>
      <c r="G93" s="28">
        <f t="shared" si="14"/>
        <v>-3.4405255878283469E-2</v>
      </c>
      <c r="H93" s="40">
        <f t="shared" si="15"/>
        <v>0.83333333333333393</v>
      </c>
    </row>
    <row r="94" spans="1:8" x14ac:dyDescent="0.25">
      <c r="A94" s="32">
        <v>39010</v>
      </c>
      <c r="B94" s="35">
        <f>Dale!D93</f>
        <v>7.875</v>
      </c>
      <c r="C94" s="28">
        <f>'Jasper Sport'!D93</f>
        <v>9.0871369294605806</v>
      </c>
      <c r="D94" s="28">
        <f>'Jasper PO'!D93</f>
        <v>9.25</v>
      </c>
      <c r="E94" s="36">
        <f>'Jasper Golf'!D93</f>
        <v>10.416666666666666</v>
      </c>
      <c r="F94" s="33">
        <f t="shared" si="13"/>
        <v>0.1628630705394194</v>
      </c>
      <c r="G94" s="28">
        <f t="shared" si="14"/>
        <v>1.3295297372060855</v>
      </c>
      <c r="H94" s="40">
        <f t="shared" si="15"/>
        <v>1.1666666666666661</v>
      </c>
    </row>
    <row r="95" spans="1:8" x14ac:dyDescent="0.25">
      <c r="A95" s="32">
        <v>39013</v>
      </c>
      <c r="B95" s="35">
        <f>Dale!D94</f>
        <v>8.4166666666666661</v>
      </c>
      <c r="C95" s="28">
        <f>'Jasper Sport'!D94</f>
        <v>6.875</v>
      </c>
      <c r="D95" s="28">
        <f>'Jasper PO'!D94</f>
        <v>6.666666666666667</v>
      </c>
      <c r="E95" s="36">
        <f>'Jasper Golf'!D94</f>
        <v>7.041666666666667</v>
      </c>
      <c r="F95" s="33">
        <f t="shared" si="13"/>
        <v>-0.20833333333333304</v>
      </c>
      <c r="G95" s="28">
        <f t="shared" si="14"/>
        <v>0.16666666666666696</v>
      </c>
      <c r="H95" s="40">
        <f t="shared" si="15"/>
        <v>0.375</v>
      </c>
    </row>
    <row r="96" spans="1:8" x14ac:dyDescent="0.25">
      <c r="A96" s="32">
        <v>39016</v>
      </c>
      <c r="B96" s="35">
        <f>Dale!D95</f>
        <v>8</v>
      </c>
      <c r="C96" s="28">
        <f>'Jasper Sport'!D95</f>
        <v>9.1666666666666661</v>
      </c>
      <c r="D96" s="28">
        <f>'Jasper PO'!D95</f>
        <v>9.125</v>
      </c>
      <c r="E96" s="36">
        <f>'Jasper Golf'!D95</f>
        <v>9.2916666666666661</v>
      </c>
      <c r="F96" s="33">
        <f t="shared" si="13"/>
        <v>-4.1666666666666075E-2</v>
      </c>
      <c r="G96" s="28">
        <f t="shared" si="14"/>
        <v>0.125</v>
      </c>
      <c r="H96" s="40">
        <f t="shared" si="15"/>
        <v>0.16666666666666607</v>
      </c>
    </row>
    <row r="97" spans="1:10" x14ac:dyDescent="0.25">
      <c r="A97" s="32">
        <v>39019</v>
      </c>
      <c r="B97" s="35">
        <f>Dale!D96</f>
        <v>8.25</v>
      </c>
      <c r="C97" s="28">
        <f>'Jasper Sport'!D96</f>
        <v>8.3817427385892103</v>
      </c>
      <c r="D97" s="28">
        <f>'Jasper PO'!D96</f>
        <v>9.3333333333333339</v>
      </c>
      <c r="E97" s="36">
        <f>'Jasper Golf'!D96</f>
        <v>8.6666666666666661</v>
      </c>
      <c r="F97" s="33">
        <f t="shared" si="13"/>
        <v>0.95159059474412366</v>
      </c>
      <c r="G97" s="28">
        <f t="shared" si="14"/>
        <v>0.28492392807745581</v>
      </c>
      <c r="H97" s="40">
        <f t="shared" si="15"/>
        <v>-0.66666666666666785</v>
      </c>
    </row>
    <row r="98" spans="1:10" x14ac:dyDescent="0.25">
      <c r="A98" s="32">
        <v>39022</v>
      </c>
      <c r="B98" s="35">
        <f>Dale!D97</f>
        <v>5.791666666666667</v>
      </c>
      <c r="C98" s="28">
        <f>'Jasper Sport'!D97</f>
        <v>6</v>
      </c>
      <c r="D98" s="28">
        <f>'Jasper PO'!D97</f>
        <v>6.083333333333333</v>
      </c>
      <c r="E98" s="36">
        <f>'Jasper Golf'!D97</f>
        <v>5.666666666666667</v>
      </c>
      <c r="F98" s="33">
        <f t="shared" si="13"/>
        <v>8.3333333333333037E-2</v>
      </c>
      <c r="G98" s="28">
        <f t="shared" si="14"/>
        <v>-0.33333333333333304</v>
      </c>
      <c r="H98" s="40">
        <f t="shared" si="15"/>
        <v>-0.41666666666666607</v>
      </c>
    </row>
    <row r="99" spans="1:10" x14ac:dyDescent="0.25">
      <c r="A99" s="32">
        <v>39025</v>
      </c>
      <c r="B99" s="49">
        <f>Dale!D98</f>
        <v>10.5</v>
      </c>
      <c r="C99" s="50">
        <f>'Jasper Sport'!D98</f>
        <v>7.1369294605809124</v>
      </c>
      <c r="D99" s="50">
        <f>'Jasper PO'!D98</f>
        <v>7.416666666666667</v>
      </c>
      <c r="E99" s="51">
        <f>'Jasper Golf'!D98</f>
        <v>7.625</v>
      </c>
      <c r="F99" s="33">
        <f t="shared" si="13"/>
        <v>0.27973720608575459</v>
      </c>
      <c r="G99" s="28">
        <f t="shared" si="14"/>
        <v>0.48807053941908762</v>
      </c>
      <c r="H99" s="40">
        <f t="shared" si="15"/>
        <v>0.20833333333333304</v>
      </c>
    </row>
    <row r="100" spans="1:10" x14ac:dyDescent="0.25">
      <c r="A100" s="32">
        <v>39028</v>
      </c>
      <c r="B100" s="35">
        <f>Dale!D99</f>
        <v>14.541666666666666</v>
      </c>
      <c r="C100" s="28">
        <f>'Jasper Sport'!D99</f>
        <v>13.485477178423237</v>
      </c>
      <c r="D100" s="28">
        <f>'Jasper PO'!D99</f>
        <v>14.625</v>
      </c>
      <c r="E100" s="36"/>
      <c r="F100" s="33">
        <f t="shared" si="13"/>
        <v>1.1395228215767634</v>
      </c>
      <c r="G100" s="28"/>
      <c r="H100" s="40"/>
    </row>
    <row r="101" spans="1:10" x14ac:dyDescent="0.25">
      <c r="A101" s="32">
        <v>39031</v>
      </c>
      <c r="B101" s="35">
        <f>Dale!D100</f>
        <v>13.75</v>
      </c>
      <c r="C101" s="28">
        <f>'Jasper Sport'!D100</f>
        <v>14.041666666666666</v>
      </c>
      <c r="D101" s="28">
        <f>'Jasper PO'!D100</f>
        <v>16</v>
      </c>
      <c r="E101" s="36">
        <f>'Jasper Golf'!D100</f>
        <v>17.666666666666668</v>
      </c>
      <c r="F101" s="33">
        <f t="shared" si="13"/>
        <v>1.9583333333333339</v>
      </c>
      <c r="G101" s="28">
        <f t="shared" si="14"/>
        <v>3.6250000000000018</v>
      </c>
      <c r="H101" s="40">
        <f t="shared" si="15"/>
        <v>1.6666666666666679</v>
      </c>
    </row>
    <row r="102" spans="1:10" x14ac:dyDescent="0.25">
      <c r="A102" s="32">
        <v>39034</v>
      </c>
      <c r="B102" s="35">
        <f>Dale!D101</f>
        <v>13.875</v>
      </c>
      <c r="C102" s="28">
        <f>'Jasper Sport'!D101</f>
        <v>14.771784232365144</v>
      </c>
      <c r="D102" s="28">
        <f>'Jasper PO'!D101</f>
        <v>18.75</v>
      </c>
      <c r="E102" s="36">
        <f>'Jasper Golf'!D101</f>
        <v>17.625</v>
      </c>
      <c r="F102" s="33">
        <f t="shared" si="13"/>
        <v>3.9782157676348557</v>
      </c>
      <c r="G102" s="28">
        <f t="shared" si="14"/>
        <v>2.8532157676348557</v>
      </c>
      <c r="H102" s="40">
        <f t="shared" si="15"/>
        <v>-1.125</v>
      </c>
    </row>
    <row r="103" spans="1:10" x14ac:dyDescent="0.25">
      <c r="A103" s="32">
        <v>39037</v>
      </c>
      <c r="B103" s="35">
        <f>Dale!D102</f>
        <v>4.375</v>
      </c>
      <c r="C103" s="28">
        <f>'Jasper Sport'!D102</f>
        <v>4.6887966804979246</v>
      </c>
      <c r="D103" s="28">
        <f>'Jasper PO'!D102</f>
        <v>5.166666666666667</v>
      </c>
      <c r="E103" s="36">
        <f>'Jasper Golf'!D102</f>
        <v>6.833333333333333</v>
      </c>
      <c r="F103" s="33">
        <f t="shared" si="13"/>
        <v>0.47786998616874232</v>
      </c>
      <c r="G103" s="28">
        <f t="shared" si="14"/>
        <v>2.1445366528354084</v>
      </c>
      <c r="H103" s="40">
        <f t="shared" si="15"/>
        <v>1.6666666666666661</v>
      </c>
    </row>
    <row r="104" spans="1:10" x14ac:dyDescent="0.25">
      <c r="A104" s="32">
        <v>39040</v>
      </c>
      <c r="B104" s="35">
        <f>Dale!D103</f>
        <v>21.125</v>
      </c>
      <c r="C104" s="28">
        <f>'Jasper Sport'!D103</f>
        <v>19.377593360995849</v>
      </c>
      <c r="D104" s="28">
        <f>'Jasper PO'!D103</f>
        <v>19.541666666666668</v>
      </c>
      <c r="E104" s="36">
        <f>'Jasper Golf'!D103</f>
        <v>19.375</v>
      </c>
      <c r="F104" s="33">
        <f t="shared" si="13"/>
        <v>0.16407330567081857</v>
      </c>
      <c r="G104" s="28">
        <f t="shared" si="14"/>
        <v>-2.5933609958492809E-3</v>
      </c>
      <c r="H104" s="40">
        <f t="shared" si="15"/>
        <v>-0.16666666666666785</v>
      </c>
    </row>
    <row r="105" spans="1:10" x14ac:dyDescent="0.25">
      <c r="A105" s="32">
        <v>39043</v>
      </c>
      <c r="B105" s="35">
        <f>Dale!D104</f>
        <v>17.5</v>
      </c>
      <c r="C105" s="28">
        <f>'Jasper Sport'!D104</f>
        <v>15.145228215767634</v>
      </c>
      <c r="D105" s="28">
        <f>'Jasper PO'!D104</f>
        <v>14.083333333333334</v>
      </c>
      <c r="E105" s="36">
        <f>'Jasper Golf'!D104</f>
        <v>13.083333333333334</v>
      </c>
      <c r="F105" s="33">
        <f t="shared" si="13"/>
        <v>-1.0618948824343004</v>
      </c>
      <c r="G105" s="28">
        <f t="shared" si="14"/>
        <v>-2.0618948824343004</v>
      </c>
      <c r="H105" s="40">
        <f t="shared" si="15"/>
        <v>-1</v>
      </c>
    </row>
    <row r="106" spans="1:10" x14ac:dyDescent="0.25">
      <c r="A106" s="32">
        <v>39046</v>
      </c>
      <c r="B106" s="35">
        <f>Dale!D105</f>
        <v>14.5</v>
      </c>
      <c r="C106" s="28">
        <f>'Jasper Sport'!D105</f>
        <v>14.107883817427386</v>
      </c>
      <c r="D106" s="28">
        <f>'Jasper PO'!D105</f>
        <v>15.833333333333334</v>
      </c>
      <c r="E106" s="36">
        <f>'Jasper Golf'!D105</f>
        <v>16</v>
      </c>
      <c r="F106" s="33">
        <f t="shared" si="13"/>
        <v>1.7254495159059484</v>
      </c>
      <c r="G106" s="28">
        <f t="shared" si="14"/>
        <v>1.8921161825726145</v>
      </c>
      <c r="H106" s="40">
        <f t="shared" si="15"/>
        <v>0.16666666666666607</v>
      </c>
    </row>
    <row r="107" spans="1:10" x14ac:dyDescent="0.25">
      <c r="A107" s="32">
        <v>39049</v>
      </c>
      <c r="B107" s="35">
        <f>Dale!D106</f>
        <v>15.708333333333334</v>
      </c>
      <c r="C107" s="28">
        <f>'Jasper Sport'!D106</f>
        <v>17.095435684647303</v>
      </c>
      <c r="D107" s="28">
        <f>'Jasper PO'!D106</f>
        <v>16.541666666666668</v>
      </c>
      <c r="E107" s="36">
        <f>'Jasper Golf'!D106</f>
        <v>17.666666666666668</v>
      </c>
      <c r="F107" s="33">
        <f t="shared" si="13"/>
        <v>-0.55376901798063471</v>
      </c>
      <c r="G107" s="28">
        <f t="shared" si="14"/>
        <v>0.57123098201936529</v>
      </c>
      <c r="H107" s="40">
        <f t="shared" si="15"/>
        <v>1.125</v>
      </c>
    </row>
    <row r="108" spans="1:10" x14ac:dyDescent="0.25">
      <c r="A108" s="32">
        <v>39052</v>
      </c>
      <c r="B108" s="35">
        <f>Dale!D107</f>
        <v>5.208333333333333</v>
      </c>
      <c r="C108" s="28">
        <f>'Jasper Sport'!D107</f>
        <v>5.7676348547717842</v>
      </c>
      <c r="D108" s="28">
        <f>'Jasper PO'!D107</f>
        <v>5.916666666666667</v>
      </c>
      <c r="E108" s="36">
        <f>'Jasper Golf'!D107</f>
        <v>6.125</v>
      </c>
      <c r="F108" s="33">
        <f t="shared" si="13"/>
        <v>0.14903181189488279</v>
      </c>
      <c r="G108" s="28">
        <f t="shared" si="14"/>
        <v>0.35736514522821583</v>
      </c>
      <c r="H108" s="40">
        <f t="shared" si="15"/>
        <v>0.20833333333333304</v>
      </c>
    </row>
    <row r="109" spans="1:10" x14ac:dyDescent="0.25">
      <c r="A109" s="32">
        <v>39055</v>
      </c>
      <c r="B109" s="35">
        <f>Dale!D108</f>
        <v>9.625</v>
      </c>
      <c r="C109" s="28">
        <f>'Jasper Sport'!D108</f>
        <v>8.215767634854771</v>
      </c>
      <c r="D109" s="28">
        <f>'Jasper PO'!D108</f>
        <v>9.2083333333333339</v>
      </c>
      <c r="E109" s="36">
        <f>'Jasper Golf'!D108</f>
        <v>9.2083333333333339</v>
      </c>
      <c r="F109" s="33">
        <f t="shared" si="13"/>
        <v>0.99256569847856291</v>
      </c>
      <c r="G109" s="28">
        <f t="shared" si="14"/>
        <v>0.99256569847856291</v>
      </c>
      <c r="H109" s="40">
        <f t="shared" si="15"/>
        <v>0</v>
      </c>
    </row>
    <row r="110" spans="1:10" x14ac:dyDescent="0.25">
      <c r="A110" s="32">
        <v>39058</v>
      </c>
      <c r="B110" s="35">
        <f>Dale!D109</f>
        <v>7.333333333333333</v>
      </c>
      <c r="C110" s="28">
        <f>'Jasper Sport'!D109</f>
        <v>6.708333333333333</v>
      </c>
      <c r="D110" s="28">
        <f>'Jasper PO'!D109</f>
        <v>7.166666666666667</v>
      </c>
      <c r="E110" s="36">
        <f>'Jasper Golf'!D109</f>
        <v>8.1666666666666661</v>
      </c>
      <c r="F110" s="33">
        <f t="shared" si="13"/>
        <v>0.45833333333333393</v>
      </c>
      <c r="G110" s="28">
        <f t="shared" si="14"/>
        <v>1.458333333333333</v>
      </c>
      <c r="H110" s="40">
        <f t="shared" si="15"/>
        <v>0.99999999999999911</v>
      </c>
    </row>
    <row r="111" spans="1:10" x14ac:dyDescent="0.25">
      <c r="A111" s="32">
        <v>39061</v>
      </c>
      <c r="B111" s="35">
        <f>Dale!D110</f>
        <v>10.458333333333334</v>
      </c>
      <c r="C111" s="28">
        <f>'Jasper Sport'!D110</f>
        <v>10.207468879668049</v>
      </c>
      <c r="D111" s="28">
        <f>'Jasper PO'!D110</f>
        <v>10.416666666666666</v>
      </c>
      <c r="E111" s="36">
        <f>'Jasper Golf'!D110</f>
        <v>11.666666666666666</v>
      </c>
      <c r="F111" s="33">
        <f t="shared" si="13"/>
        <v>0.20919778699861702</v>
      </c>
      <c r="G111" s="28">
        <f t="shared" si="14"/>
        <v>1.459197786998617</v>
      </c>
      <c r="H111" s="40">
        <f t="shared" si="15"/>
        <v>1.25</v>
      </c>
      <c r="J111">
        <v>2006</v>
      </c>
    </row>
    <row r="112" spans="1:10" x14ac:dyDescent="0.25">
      <c r="A112" s="32">
        <v>39064</v>
      </c>
      <c r="B112" s="35">
        <f>Dale!D111</f>
        <v>7.458333333333333</v>
      </c>
      <c r="C112" s="28">
        <f>'Jasper Sport'!D111</f>
        <v>10.08298755186722</v>
      </c>
      <c r="D112" s="28">
        <f>'Jasper PO'!D111</f>
        <v>11.083333333333334</v>
      </c>
      <c r="E112" s="36">
        <f>'Jasper Golf'!D111</f>
        <v>10.958333333333334</v>
      </c>
      <c r="F112" s="33">
        <f t="shared" si="13"/>
        <v>1.0003457814661143</v>
      </c>
      <c r="G112" s="28">
        <f t="shared" si="14"/>
        <v>0.8753457814661143</v>
      </c>
      <c r="H112" s="40">
        <f t="shared" si="15"/>
        <v>-0.125</v>
      </c>
    </row>
    <row r="113" spans="1:16" x14ac:dyDescent="0.25">
      <c r="A113" s="32">
        <v>39067</v>
      </c>
      <c r="B113" s="35">
        <f>Dale!D112</f>
        <v>12.208333333333334</v>
      </c>
      <c r="C113" s="28"/>
      <c r="D113" s="28">
        <f>'Jasper PO'!D112</f>
        <v>13.75</v>
      </c>
      <c r="E113" s="36">
        <f>'Jasper Golf'!D112</f>
        <v>13.875</v>
      </c>
      <c r="F113" s="33"/>
      <c r="G113" s="28"/>
      <c r="H113" s="40">
        <f t="shared" si="15"/>
        <v>0.125</v>
      </c>
      <c r="J113" s="86" t="s">
        <v>30</v>
      </c>
      <c r="K113" s="87"/>
      <c r="L113" s="87"/>
      <c r="M113" s="88"/>
      <c r="N113" s="87" t="s">
        <v>29</v>
      </c>
      <c r="O113" s="87"/>
      <c r="P113" s="89"/>
    </row>
    <row r="114" spans="1:16" x14ac:dyDescent="0.25">
      <c r="A114" s="32">
        <v>39070</v>
      </c>
      <c r="B114" s="35">
        <f>Dale!D113</f>
        <v>15</v>
      </c>
      <c r="C114" s="28">
        <f>'Jasper Sport'!D113</f>
        <v>16.058091286307054</v>
      </c>
      <c r="D114" s="28">
        <f>'Jasper PO'!D113</f>
        <v>15.791666666666666</v>
      </c>
      <c r="E114" s="36">
        <f>'Jasper Golf'!D113</f>
        <v>14.708333333333334</v>
      </c>
      <c r="F114" s="33">
        <f t="shared" si="13"/>
        <v>-0.26642461964038766</v>
      </c>
      <c r="G114" s="28">
        <f t="shared" si="14"/>
        <v>-1.3497579529737198</v>
      </c>
      <c r="H114" s="40">
        <f t="shared" si="15"/>
        <v>-1.0833333333333321</v>
      </c>
      <c r="J114" s="37" t="s">
        <v>23</v>
      </c>
      <c r="K114" s="25" t="s">
        <v>12</v>
      </c>
      <c r="L114" s="26" t="s">
        <v>10</v>
      </c>
      <c r="M114" s="34" t="s">
        <v>11</v>
      </c>
      <c r="N114" s="30" t="s">
        <v>13</v>
      </c>
      <c r="O114" s="25" t="s">
        <v>14</v>
      </c>
      <c r="P114" s="27" t="s">
        <v>15</v>
      </c>
    </row>
    <row r="115" spans="1:16" x14ac:dyDescent="0.25">
      <c r="A115" s="32">
        <v>39073</v>
      </c>
      <c r="B115" s="49">
        <f>Dale!D114</f>
        <v>6.166666666666667</v>
      </c>
      <c r="C115" s="50">
        <f>'Jasper Sport'!D114</f>
        <v>5.9336099585062234</v>
      </c>
      <c r="D115" s="28">
        <f>'Jasper PO'!D114</f>
        <v>7.0954356846473026</v>
      </c>
      <c r="E115" s="51">
        <f>'Jasper Golf'!D114</f>
        <v>5.791666666666667</v>
      </c>
      <c r="F115" s="33">
        <f t="shared" si="13"/>
        <v>1.1618257261410792</v>
      </c>
      <c r="G115" s="28">
        <f t="shared" si="14"/>
        <v>-0.14194329183955645</v>
      </c>
      <c r="H115" s="40">
        <f t="shared" si="15"/>
        <v>-1.3037690179806356</v>
      </c>
      <c r="I115" s="31" t="s">
        <v>24</v>
      </c>
      <c r="J115" s="43">
        <f t="shared" ref="J115:P115" si="16">AVERAGE(B7:B118)</f>
        <v>13.026870417167242</v>
      </c>
      <c r="K115" s="44">
        <f t="shared" si="16"/>
        <v>13.538251898269685</v>
      </c>
      <c r="L115" s="44">
        <f t="shared" si="16"/>
        <v>13.915128878366373</v>
      </c>
      <c r="M115" s="45">
        <f t="shared" si="16"/>
        <v>13.807066697949663</v>
      </c>
      <c r="N115" s="45">
        <f t="shared" si="16"/>
        <v>0.1323161351689911</v>
      </c>
      <c r="O115" s="45">
        <f t="shared" si="16"/>
        <v>-2.4038555433010009E-2</v>
      </c>
      <c r="P115" s="45">
        <f t="shared" si="16"/>
        <v>-0.12120913979295918</v>
      </c>
    </row>
    <row r="116" spans="1:16" x14ac:dyDescent="0.25">
      <c r="A116" s="32">
        <v>39076</v>
      </c>
      <c r="B116" s="35">
        <f>Dale!D115</f>
        <v>13.625</v>
      </c>
      <c r="C116" s="28">
        <f>'Jasper Sport'!D115</f>
        <v>14.439834024896264</v>
      </c>
      <c r="D116" s="28">
        <f>'Jasper PO'!D115</f>
        <v>14.833333333333334</v>
      </c>
      <c r="E116" s="36">
        <f>'Jasper Golf'!D115</f>
        <v>12.958333333333334</v>
      </c>
      <c r="F116" s="33">
        <f t="shared" si="13"/>
        <v>0.39349930843706993</v>
      </c>
      <c r="G116" s="28">
        <f t="shared" si="14"/>
        <v>-1.4815006915629301</v>
      </c>
      <c r="H116" s="40">
        <f t="shared" si="15"/>
        <v>-1.875</v>
      </c>
      <c r="I116" t="s">
        <v>32</v>
      </c>
      <c r="L116" s="42">
        <f>CORREL(D7:D118,C7:C118)</f>
        <v>0.98746803057155175</v>
      </c>
    </row>
    <row r="117" spans="1:16" x14ac:dyDescent="0.25">
      <c r="A117" s="32">
        <v>39079</v>
      </c>
      <c r="B117" s="35"/>
      <c r="C117" s="28">
        <f>'Jasper Sport'!D116</f>
        <v>11.410788381742737</v>
      </c>
      <c r="D117" s="28">
        <f>'Jasper PO'!D116</f>
        <v>12.083333333333334</v>
      </c>
      <c r="E117" s="36">
        <f>'Jasper Golf'!D116</f>
        <v>12.208333333333334</v>
      </c>
      <c r="F117" s="33">
        <f t="shared" si="13"/>
        <v>0.6725449515905968</v>
      </c>
      <c r="G117" s="28">
        <f t="shared" si="14"/>
        <v>0.7975449515905968</v>
      </c>
      <c r="H117" s="40">
        <f t="shared" si="15"/>
        <v>0.125</v>
      </c>
      <c r="I117" s="21" t="s">
        <v>33</v>
      </c>
      <c r="L117" s="42">
        <f>CORREL(D7:D118,E7:E118)</f>
        <v>0.99244069102528254</v>
      </c>
    </row>
    <row r="118" spans="1:16" x14ac:dyDescent="0.25">
      <c r="A118" s="32">
        <v>39082</v>
      </c>
      <c r="B118" s="35"/>
      <c r="C118" s="28">
        <f>'Jasper Sport'!D117</f>
        <v>4.7302904564315353</v>
      </c>
      <c r="D118" s="28">
        <f>'Jasper PO'!D117</f>
        <v>4.666666666666667</v>
      </c>
      <c r="E118" s="36">
        <f>'Jasper Golf'!D117</f>
        <v>4.875</v>
      </c>
      <c r="F118" s="33">
        <f t="shared" si="13"/>
        <v>-6.3623789764868377E-2</v>
      </c>
      <c r="G118" s="28">
        <f t="shared" si="14"/>
        <v>0.14470954356846466</v>
      </c>
      <c r="H118" s="40">
        <f t="shared" si="15"/>
        <v>0.20833333333333304</v>
      </c>
      <c r="I118" s="21" t="s">
        <v>34</v>
      </c>
      <c r="L118" s="42">
        <f>CORREL(C7:C118,E7:E118)</f>
        <v>0.98512035740629944</v>
      </c>
    </row>
    <row r="119" spans="1:16" x14ac:dyDescent="0.25">
      <c r="A119" s="32"/>
      <c r="B119" s="35"/>
      <c r="C119" s="28"/>
      <c r="D119" s="28"/>
      <c r="E119" s="36"/>
      <c r="F119" s="33"/>
      <c r="G119" s="28"/>
      <c r="H119" s="40"/>
      <c r="I119" s="21" t="s">
        <v>35</v>
      </c>
      <c r="L119" s="42">
        <f>CORREL(B7:B118,D7:D118)</f>
        <v>0.96432419175114148</v>
      </c>
    </row>
    <row r="120" spans="1:16" x14ac:dyDescent="0.25">
      <c r="A120" s="55" t="s">
        <v>59</v>
      </c>
      <c r="B120" s="35"/>
      <c r="C120" s="28"/>
      <c r="D120" s="28"/>
      <c r="E120" s="36"/>
      <c r="F120" s="33"/>
      <c r="G120" s="28"/>
      <c r="H120" s="40"/>
    </row>
    <row r="121" spans="1:16" x14ac:dyDescent="0.25">
      <c r="A121" s="32">
        <v>39085</v>
      </c>
      <c r="B121" s="35">
        <f>Dale!D118</f>
        <v>11.458333333333334</v>
      </c>
      <c r="C121" s="28">
        <f>'Jasper Sport'!D118</f>
        <v>13.070539419087137</v>
      </c>
      <c r="D121" s="28">
        <f>'Jasper PO'!D118</f>
        <v>13.333333333333334</v>
      </c>
      <c r="E121" s="36"/>
      <c r="F121" s="33">
        <f>D121-C121</f>
        <v>0.26279391424619725</v>
      </c>
      <c r="G121" s="28"/>
      <c r="H121" s="40"/>
    </row>
    <row r="122" spans="1:16" x14ac:dyDescent="0.25">
      <c r="A122" s="32">
        <v>39088</v>
      </c>
      <c r="B122" s="35">
        <f>Dale!D119</f>
        <v>12.5</v>
      </c>
      <c r="C122" s="28"/>
      <c r="D122" s="28">
        <f>'Jasper PO'!D121</f>
        <v>11.208333333333334</v>
      </c>
      <c r="E122" s="36">
        <f>'Jasper Golf'!D119</f>
        <v>12.5</v>
      </c>
      <c r="F122" s="33"/>
      <c r="G122" s="28"/>
      <c r="H122" s="40">
        <f t="shared" ref="H122:H185" si="17">E122-D122</f>
        <v>1.2916666666666661</v>
      </c>
    </row>
    <row r="123" spans="1:16" x14ac:dyDescent="0.25">
      <c r="A123" s="32">
        <v>39091</v>
      </c>
      <c r="B123" s="35">
        <f>Dale!D120</f>
        <v>4.416666666666667</v>
      </c>
      <c r="C123" s="28"/>
      <c r="D123" s="28">
        <f>'Jasper PO'!D124</f>
        <v>4.375</v>
      </c>
      <c r="E123" s="36"/>
      <c r="F123" s="33"/>
      <c r="G123" s="28"/>
      <c r="H123" s="40"/>
    </row>
    <row r="124" spans="1:16" x14ac:dyDescent="0.25">
      <c r="A124" s="32">
        <v>39094</v>
      </c>
      <c r="B124" s="35">
        <f>Dale!D121</f>
        <v>10.875</v>
      </c>
      <c r="C124" s="28"/>
      <c r="D124" s="28">
        <f>'Jasper PO'!D127</f>
        <v>11.916666666666666</v>
      </c>
      <c r="E124" s="36">
        <f>'Jasper Golf'!D121</f>
        <v>11.708333333333334</v>
      </c>
      <c r="F124" s="33"/>
      <c r="G124" s="28"/>
      <c r="H124" s="40">
        <f t="shared" si="17"/>
        <v>-0.20833333333333215</v>
      </c>
    </row>
    <row r="125" spans="1:16" x14ac:dyDescent="0.25">
      <c r="A125" s="32">
        <v>39097</v>
      </c>
      <c r="B125" s="35">
        <f>Dale!D122</f>
        <v>4.416666666666667</v>
      </c>
      <c r="C125" s="28"/>
      <c r="D125" s="28"/>
      <c r="E125" s="36">
        <f>'Jasper Golf'!D122</f>
        <v>7.25</v>
      </c>
      <c r="F125" s="33"/>
      <c r="G125" s="28"/>
      <c r="H125" s="40"/>
    </row>
    <row r="126" spans="1:16" x14ac:dyDescent="0.25">
      <c r="A126" s="32">
        <v>39100</v>
      </c>
      <c r="B126" s="35">
        <f>Dale!D123</f>
        <v>9.25</v>
      </c>
      <c r="C126" s="28">
        <f>'Jasper Sport'!D123</f>
        <v>11.25</v>
      </c>
      <c r="D126" s="28">
        <f>'Jasper PO'!D133</f>
        <v>11.673640167364017</v>
      </c>
      <c r="E126" s="36">
        <f>'Jasper Golf'!D123</f>
        <v>11.875</v>
      </c>
      <c r="F126" s="33">
        <f t="shared" ref="F126:F185" si="18">D126-C126</f>
        <v>0.42364016736401666</v>
      </c>
      <c r="G126" s="28">
        <f t="shared" ref="G126:G185" si="19">E126-C126</f>
        <v>0.625</v>
      </c>
      <c r="H126" s="40">
        <f t="shared" si="17"/>
        <v>0.20135983263598334</v>
      </c>
    </row>
    <row r="127" spans="1:16" x14ac:dyDescent="0.25">
      <c r="A127" s="32">
        <v>39103</v>
      </c>
      <c r="B127" s="35">
        <f>Dale!D124</f>
        <v>10</v>
      </c>
      <c r="C127" s="28">
        <f>'Jasper Sport'!D124</f>
        <v>10.666666666666666</v>
      </c>
      <c r="D127" s="28">
        <f>'Jasper PO'!D136</f>
        <v>11.166666666666666</v>
      </c>
      <c r="E127" s="36">
        <f>'Jasper Golf'!D124</f>
        <v>12.125</v>
      </c>
      <c r="F127" s="33">
        <f t="shared" si="18"/>
        <v>0.5</v>
      </c>
      <c r="G127" s="28">
        <f t="shared" si="19"/>
        <v>1.4583333333333339</v>
      </c>
      <c r="H127" s="40">
        <f t="shared" si="17"/>
        <v>0.95833333333333393</v>
      </c>
    </row>
    <row r="128" spans="1:16" x14ac:dyDescent="0.25">
      <c r="A128" s="32">
        <v>39106</v>
      </c>
      <c r="B128" s="35">
        <f>Dale!D125</f>
        <v>15.458333333333334</v>
      </c>
      <c r="C128" s="28">
        <f>'Jasper Sport'!D125</f>
        <v>18.458333333333332</v>
      </c>
      <c r="D128" s="28"/>
      <c r="E128" s="36">
        <f>'Jasper Golf'!D125</f>
        <v>18.083333333333332</v>
      </c>
      <c r="F128" s="33"/>
      <c r="G128" s="28">
        <f t="shared" si="19"/>
        <v>-0.375</v>
      </c>
      <c r="H128" s="40"/>
    </row>
    <row r="129" spans="1:8" x14ac:dyDescent="0.25">
      <c r="A129" s="32">
        <v>39109</v>
      </c>
      <c r="B129" s="35">
        <f>Dale!D126</f>
        <v>7.333333333333333</v>
      </c>
      <c r="C129" s="28">
        <f>'Jasper Sport'!D126</f>
        <v>7.583333333333333</v>
      </c>
      <c r="D129" s="28">
        <f>'Jasper PO'!D142</f>
        <v>8.2083333333333339</v>
      </c>
      <c r="E129" s="36"/>
      <c r="F129" s="33">
        <f t="shared" si="18"/>
        <v>0.62500000000000089</v>
      </c>
      <c r="G129" s="28"/>
      <c r="H129" s="40"/>
    </row>
    <row r="130" spans="1:8" x14ac:dyDescent="0.25">
      <c r="A130" s="32">
        <v>39112</v>
      </c>
      <c r="B130" s="35">
        <f>Dale!D127</f>
        <v>6.75</v>
      </c>
      <c r="C130" s="28">
        <f>'Jasper Sport'!D127</f>
        <v>7.666666666666667</v>
      </c>
      <c r="D130" s="28">
        <f>'Jasper PO'!D145</f>
        <v>7.833333333333333</v>
      </c>
      <c r="E130" s="36">
        <f>'Jasper Golf'!D127</f>
        <v>11.583333333333334</v>
      </c>
      <c r="F130" s="33">
        <f t="shared" si="18"/>
        <v>0.16666666666666607</v>
      </c>
      <c r="G130" s="28">
        <f t="shared" si="19"/>
        <v>3.916666666666667</v>
      </c>
      <c r="H130" s="40">
        <f t="shared" si="17"/>
        <v>3.7500000000000009</v>
      </c>
    </row>
    <row r="131" spans="1:8" x14ac:dyDescent="0.25">
      <c r="A131" s="32">
        <v>39115</v>
      </c>
      <c r="B131" s="35">
        <f>Dale!D128</f>
        <v>12.666666666666666</v>
      </c>
      <c r="C131" s="28">
        <f>'Jasper Sport'!D128</f>
        <v>10.958333333333334</v>
      </c>
      <c r="D131" s="28">
        <f>'Jasper PO'!D148</f>
        <v>13.291666666666666</v>
      </c>
      <c r="E131" s="36">
        <f>'Jasper Golf'!D128</f>
        <v>12.458333333333334</v>
      </c>
      <c r="F131" s="33">
        <f t="shared" si="18"/>
        <v>2.3333333333333321</v>
      </c>
      <c r="G131" s="28">
        <f t="shared" si="19"/>
        <v>1.5</v>
      </c>
      <c r="H131" s="40">
        <f t="shared" si="17"/>
        <v>-0.83333333333333215</v>
      </c>
    </row>
    <row r="132" spans="1:8" x14ac:dyDescent="0.25">
      <c r="A132" s="32">
        <v>39118</v>
      </c>
      <c r="B132" s="35">
        <f>Dale!D129</f>
        <v>7.541666666666667</v>
      </c>
      <c r="C132" s="28">
        <f>'Jasper Sport'!D129</f>
        <v>7.208333333333333</v>
      </c>
      <c r="D132" s="28">
        <f>'Jasper PO'!D151</f>
        <v>8.625</v>
      </c>
      <c r="E132" s="36">
        <f>'Jasper Golf'!D129</f>
        <v>8.6666666666666661</v>
      </c>
      <c r="F132" s="33">
        <f t="shared" si="18"/>
        <v>1.416666666666667</v>
      </c>
      <c r="G132" s="28">
        <f t="shared" si="19"/>
        <v>1.458333333333333</v>
      </c>
      <c r="H132" s="40">
        <f t="shared" si="17"/>
        <v>4.1666666666666075E-2</v>
      </c>
    </row>
    <row r="133" spans="1:8" x14ac:dyDescent="0.25">
      <c r="A133" s="32">
        <v>39121</v>
      </c>
      <c r="B133" s="35">
        <f>Dale!D130</f>
        <v>13.25</v>
      </c>
      <c r="C133" s="28">
        <f>'Jasper Sport'!D130</f>
        <v>13.416666666666666</v>
      </c>
      <c r="D133" s="28"/>
      <c r="E133" s="36">
        <f>'Jasper Golf'!D130</f>
        <v>13.25</v>
      </c>
      <c r="F133" s="33"/>
      <c r="G133" s="28">
        <f t="shared" si="19"/>
        <v>-0.16666666666666607</v>
      </c>
      <c r="H133" s="40"/>
    </row>
    <row r="134" spans="1:8" x14ac:dyDescent="0.25">
      <c r="A134" s="32">
        <v>39124</v>
      </c>
      <c r="B134" s="35">
        <f>Dale!D131</f>
        <v>14.541666666666666</v>
      </c>
      <c r="C134" s="28">
        <f>'Jasper Sport'!D131</f>
        <v>16.166666666666668</v>
      </c>
      <c r="D134" s="28"/>
      <c r="E134" s="36">
        <f>'Jasper Golf'!D131</f>
        <v>14.541666666666666</v>
      </c>
      <c r="F134" s="33"/>
      <c r="G134" s="28">
        <f t="shared" si="19"/>
        <v>-1.6250000000000018</v>
      </c>
      <c r="H134" s="40"/>
    </row>
    <row r="135" spans="1:8" x14ac:dyDescent="0.25">
      <c r="A135" s="32">
        <v>39127</v>
      </c>
      <c r="B135" s="35">
        <f>Dale!D132</f>
        <v>7.25</v>
      </c>
      <c r="C135" s="28">
        <f>'Jasper Sport'!D132</f>
        <v>6.916666666666667</v>
      </c>
      <c r="D135" s="28">
        <f>'Jasper PO'!D160</f>
        <v>8.125</v>
      </c>
      <c r="E135" s="36">
        <f>'Jasper Golf'!D132</f>
        <v>7.166666666666667</v>
      </c>
      <c r="F135" s="33">
        <f t="shared" si="18"/>
        <v>1.208333333333333</v>
      </c>
      <c r="G135" s="28">
        <f t="shared" si="19"/>
        <v>0.25</v>
      </c>
      <c r="H135" s="40">
        <f t="shared" si="17"/>
        <v>-0.95833333333333304</v>
      </c>
    </row>
    <row r="136" spans="1:8" x14ac:dyDescent="0.25">
      <c r="A136" s="32">
        <v>39130</v>
      </c>
      <c r="B136" s="35">
        <f>Dale!D133</f>
        <v>14.708333333333334</v>
      </c>
      <c r="C136" s="28">
        <f>'Jasper Sport'!D133</f>
        <v>15.333333333333334</v>
      </c>
      <c r="D136" s="28">
        <f>'Jasper PO'!D163</f>
        <v>17.416666666666668</v>
      </c>
      <c r="E136" s="36">
        <f>'Jasper Golf'!D133</f>
        <v>19.208333333333332</v>
      </c>
      <c r="F136" s="33">
        <f t="shared" si="18"/>
        <v>2.0833333333333339</v>
      </c>
      <c r="G136" s="28">
        <f t="shared" si="19"/>
        <v>3.8749999999999982</v>
      </c>
      <c r="H136" s="40">
        <f t="shared" si="17"/>
        <v>1.7916666666666643</v>
      </c>
    </row>
    <row r="137" spans="1:8" x14ac:dyDescent="0.25">
      <c r="A137" s="32">
        <v>39133</v>
      </c>
      <c r="B137" s="35">
        <f>Dale!D134</f>
        <v>10.75</v>
      </c>
      <c r="C137" s="28">
        <f>'Jasper Sport'!D134</f>
        <v>9.7083333333333339</v>
      </c>
      <c r="D137" s="28">
        <f>'Jasper PO'!D166</f>
        <v>14.25</v>
      </c>
      <c r="E137" s="36">
        <f>'Jasper Golf'!D134</f>
        <v>11.041666666666666</v>
      </c>
      <c r="F137" s="33">
        <f t="shared" si="18"/>
        <v>4.5416666666666661</v>
      </c>
      <c r="G137" s="28">
        <f t="shared" si="19"/>
        <v>1.3333333333333321</v>
      </c>
      <c r="H137" s="40">
        <f t="shared" si="17"/>
        <v>-3.2083333333333339</v>
      </c>
    </row>
    <row r="138" spans="1:8" x14ac:dyDescent="0.25">
      <c r="A138" s="32">
        <v>39136</v>
      </c>
      <c r="B138" s="35">
        <f>Dale!D135</f>
        <v>10.166666666666666</v>
      </c>
      <c r="C138" s="28">
        <f>'Jasper Sport'!D135</f>
        <v>10.708333333333334</v>
      </c>
      <c r="D138" s="28">
        <f>'Jasper PO'!D169</f>
        <v>10.791666666666666</v>
      </c>
      <c r="E138" s="36">
        <f>'Jasper Golf'!D135</f>
        <v>9.1666666666666661</v>
      </c>
      <c r="F138" s="33">
        <f t="shared" si="18"/>
        <v>8.3333333333332149E-2</v>
      </c>
      <c r="G138" s="28">
        <f t="shared" si="19"/>
        <v>-1.5416666666666679</v>
      </c>
      <c r="H138" s="40">
        <f t="shared" si="17"/>
        <v>-1.625</v>
      </c>
    </row>
    <row r="139" spans="1:8" x14ac:dyDescent="0.25">
      <c r="A139" s="32">
        <v>39139</v>
      </c>
      <c r="B139" s="35">
        <f>Dale!D136</f>
        <v>6.166666666666667</v>
      </c>
      <c r="C139" s="28">
        <f>'Jasper Sport'!D136</f>
        <v>8.125</v>
      </c>
      <c r="D139" s="28">
        <f>'Jasper PO'!D172</f>
        <v>10.041666666666666</v>
      </c>
      <c r="E139" s="36">
        <f>'Jasper Golf'!D136</f>
        <v>8.2916666666666661</v>
      </c>
      <c r="F139" s="33">
        <f t="shared" si="18"/>
        <v>1.9166666666666661</v>
      </c>
      <c r="G139" s="28">
        <f t="shared" si="19"/>
        <v>0.16666666666666607</v>
      </c>
      <c r="H139" s="40">
        <f t="shared" si="17"/>
        <v>-1.75</v>
      </c>
    </row>
    <row r="140" spans="1:8" x14ac:dyDescent="0.25">
      <c r="A140" s="32">
        <v>39142</v>
      </c>
      <c r="B140" s="35">
        <f>Dale!D137</f>
        <v>16.625</v>
      </c>
      <c r="C140" s="28">
        <f>'Jasper Sport'!D137</f>
        <v>15.541666666666666</v>
      </c>
      <c r="D140" s="28">
        <f>'Jasper PO'!D175</f>
        <v>16.708333333333332</v>
      </c>
      <c r="E140" s="36">
        <f>'Jasper Golf'!D137</f>
        <v>16.666666666666668</v>
      </c>
      <c r="F140" s="33">
        <f t="shared" si="18"/>
        <v>1.1666666666666661</v>
      </c>
      <c r="G140" s="28">
        <f t="shared" si="19"/>
        <v>1.1250000000000018</v>
      </c>
      <c r="H140" s="40">
        <f t="shared" si="17"/>
        <v>-4.1666666666664298E-2</v>
      </c>
    </row>
    <row r="141" spans="1:8" x14ac:dyDescent="0.25">
      <c r="A141" s="32">
        <v>39145</v>
      </c>
      <c r="B141" s="35">
        <f>Dale!D138</f>
        <v>7.041666666666667</v>
      </c>
      <c r="C141" s="28">
        <f>'Jasper Sport'!D138</f>
        <v>8.125</v>
      </c>
      <c r="D141" s="28">
        <f>'Jasper PO'!D178</f>
        <v>9.5833333333333339</v>
      </c>
      <c r="E141" s="36">
        <f>'Jasper Golf'!D138</f>
        <v>11.291666666666666</v>
      </c>
      <c r="F141" s="33">
        <f t="shared" si="18"/>
        <v>1.4583333333333339</v>
      </c>
      <c r="G141" s="28">
        <f t="shared" si="19"/>
        <v>3.1666666666666661</v>
      </c>
      <c r="H141" s="40">
        <f t="shared" si="17"/>
        <v>1.7083333333333321</v>
      </c>
    </row>
    <row r="142" spans="1:8" x14ac:dyDescent="0.25">
      <c r="A142" s="32">
        <v>39148</v>
      </c>
      <c r="B142" s="35">
        <f>Dale!D139</f>
        <v>17.916666666666668</v>
      </c>
      <c r="C142" s="28">
        <f>'Jasper Sport'!D139</f>
        <v>18.458333333333332</v>
      </c>
      <c r="D142" s="28"/>
      <c r="E142" s="36">
        <f>'Jasper Golf'!D139</f>
        <v>18.583333333333332</v>
      </c>
      <c r="F142" s="33"/>
      <c r="G142" s="28">
        <f t="shared" si="19"/>
        <v>0.125</v>
      </c>
      <c r="H142" s="40"/>
    </row>
    <row r="143" spans="1:8" x14ac:dyDescent="0.25">
      <c r="A143" s="32">
        <v>39151</v>
      </c>
      <c r="B143" s="35">
        <f>Dale!D140</f>
        <v>15.5</v>
      </c>
      <c r="C143" s="28">
        <f>'Jasper Sport'!D140</f>
        <v>16.833333333333332</v>
      </c>
      <c r="D143" s="28">
        <f>'Jasper PO'!D184</f>
        <v>17.208333333333332</v>
      </c>
      <c r="E143" s="36">
        <f>'Jasper Golf'!D140</f>
        <v>15.625</v>
      </c>
      <c r="F143" s="33">
        <f t="shared" si="18"/>
        <v>0.375</v>
      </c>
      <c r="G143" s="28">
        <f t="shared" si="19"/>
        <v>-1.2083333333333321</v>
      </c>
      <c r="H143" s="40">
        <f t="shared" si="17"/>
        <v>-1.5833333333333321</v>
      </c>
    </row>
    <row r="144" spans="1:8" x14ac:dyDescent="0.25">
      <c r="A144" s="32">
        <v>39154</v>
      </c>
      <c r="B144" s="35">
        <f>Dale!D141</f>
        <v>15.916666666666666</v>
      </c>
      <c r="C144" s="28">
        <f>'Jasper Sport'!D141</f>
        <v>15.875</v>
      </c>
      <c r="D144" s="28"/>
      <c r="E144" s="36">
        <f>'Jasper Golf'!D141</f>
        <v>16</v>
      </c>
      <c r="F144" s="33"/>
      <c r="G144" s="28">
        <f t="shared" si="19"/>
        <v>0.125</v>
      </c>
      <c r="H144" s="40"/>
    </row>
    <row r="145" spans="1:8" x14ac:dyDescent="0.25">
      <c r="A145" s="32">
        <v>39157</v>
      </c>
      <c r="B145" s="35">
        <f>Dale!D142</f>
        <v>11.5</v>
      </c>
      <c r="C145" s="28">
        <f>'Jasper Sport'!D142</f>
        <v>11.833333333333334</v>
      </c>
      <c r="D145" s="28">
        <f>'Jasper PO'!D190</f>
        <v>11.166666666666666</v>
      </c>
      <c r="E145" s="36">
        <f>'Jasper Golf'!D142</f>
        <v>11.083333333333334</v>
      </c>
      <c r="F145" s="33">
        <f t="shared" si="18"/>
        <v>-0.66666666666666785</v>
      </c>
      <c r="G145" s="28">
        <f t="shared" si="19"/>
        <v>-0.75</v>
      </c>
      <c r="H145" s="40">
        <f t="shared" si="17"/>
        <v>-8.3333333333332149E-2</v>
      </c>
    </row>
    <row r="146" spans="1:8" x14ac:dyDescent="0.25">
      <c r="A146" s="32">
        <v>39160</v>
      </c>
      <c r="B146" s="35">
        <f>Dale!D143</f>
        <v>13</v>
      </c>
      <c r="C146" s="28">
        <f>'Jasper Sport'!D143</f>
        <v>13.541666666666666</v>
      </c>
      <c r="D146" s="28">
        <f>'Jasper PO'!D193</f>
        <v>12.625</v>
      </c>
      <c r="E146" s="36">
        <f>'Jasper Golf'!D143</f>
        <v>12.958333333333334</v>
      </c>
      <c r="F146" s="33">
        <f t="shared" si="18"/>
        <v>-0.91666666666666607</v>
      </c>
      <c r="G146" s="28">
        <f t="shared" si="19"/>
        <v>-0.58333333333333215</v>
      </c>
      <c r="H146" s="40">
        <f t="shared" si="17"/>
        <v>0.33333333333333393</v>
      </c>
    </row>
    <row r="147" spans="1:8" x14ac:dyDescent="0.25">
      <c r="A147" s="32">
        <v>39163</v>
      </c>
      <c r="B147" s="35">
        <f>Dale!D144</f>
        <v>11.5</v>
      </c>
      <c r="C147" s="28">
        <f>'Jasper Sport'!D144</f>
        <v>11.666666666666666</v>
      </c>
      <c r="D147" s="28">
        <f>'Jasper PO'!D196</f>
        <v>11.583333333333334</v>
      </c>
      <c r="E147" s="36">
        <f>'Jasper Golf'!D144</f>
        <v>11.666666666666666</v>
      </c>
      <c r="F147" s="33">
        <f t="shared" si="18"/>
        <v>-8.3333333333332149E-2</v>
      </c>
      <c r="G147" s="28">
        <f t="shared" si="19"/>
        <v>0</v>
      </c>
      <c r="H147" s="40">
        <f t="shared" si="17"/>
        <v>8.3333333333332149E-2</v>
      </c>
    </row>
    <row r="148" spans="1:8" x14ac:dyDescent="0.25">
      <c r="A148" s="32">
        <v>39166</v>
      </c>
      <c r="B148" s="35">
        <f>Dale!D145</f>
        <v>12.333333333333334</v>
      </c>
      <c r="C148" s="28">
        <f>'Jasper Sport'!D145</f>
        <v>11.916666666666666</v>
      </c>
      <c r="D148" s="28">
        <f>'Jasper PO'!D199</f>
        <v>13.041666666666666</v>
      </c>
      <c r="E148" s="36">
        <f>'Jasper Golf'!D145</f>
        <v>13.208333333333334</v>
      </c>
      <c r="F148" s="33">
        <f t="shared" si="18"/>
        <v>1.125</v>
      </c>
      <c r="G148" s="28">
        <f t="shared" si="19"/>
        <v>1.2916666666666679</v>
      </c>
      <c r="H148" s="40">
        <f t="shared" si="17"/>
        <v>0.16666666666666785</v>
      </c>
    </row>
    <row r="149" spans="1:8" x14ac:dyDescent="0.25">
      <c r="A149" s="32">
        <v>39169</v>
      </c>
      <c r="B149" s="35">
        <f>Dale!D146</f>
        <v>10.375</v>
      </c>
      <c r="C149" s="28">
        <f>'Jasper Sport'!D146</f>
        <v>10.916666666666666</v>
      </c>
      <c r="D149" s="28">
        <f>'Jasper PO'!D202</f>
        <v>11.291666666666666</v>
      </c>
      <c r="E149" s="36">
        <f>'Jasper Golf'!D146</f>
        <v>11</v>
      </c>
      <c r="F149" s="33">
        <f t="shared" si="18"/>
        <v>0.375</v>
      </c>
      <c r="G149" s="28">
        <f t="shared" si="19"/>
        <v>8.3333333333333925E-2</v>
      </c>
      <c r="H149" s="40">
        <f t="shared" si="17"/>
        <v>-0.29166666666666607</v>
      </c>
    </row>
    <row r="150" spans="1:8" x14ac:dyDescent="0.25">
      <c r="A150" s="32">
        <v>39172</v>
      </c>
      <c r="B150" s="35">
        <f>Dale!D147</f>
        <v>20.25</v>
      </c>
      <c r="C150" s="28">
        <f>'Jasper Sport'!D147</f>
        <v>20.291666666666668</v>
      </c>
      <c r="D150" s="28">
        <f>'Jasper PO'!D205</f>
        <v>20.666666666666668</v>
      </c>
      <c r="E150" s="36"/>
      <c r="F150" s="33">
        <f t="shared" si="18"/>
        <v>0.375</v>
      </c>
      <c r="G150" s="28"/>
      <c r="H150" s="40"/>
    </row>
    <row r="151" spans="1:8" x14ac:dyDescent="0.25">
      <c r="A151" s="32">
        <v>39175</v>
      </c>
      <c r="B151" s="35">
        <f>Dale!D148</f>
        <v>8.875</v>
      </c>
      <c r="C151" s="28">
        <f>'Jasper Sport'!D148</f>
        <v>9.0416666666666661</v>
      </c>
      <c r="D151" s="28">
        <f>'Jasper PO'!D208</f>
        <v>9.375</v>
      </c>
      <c r="E151" s="36">
        <f>'Jasper Golf'!D148</f>
        <v>9.2083333333333339</v>
      </c>
      <c r="F151" s="33">
        <f t="shared" si="18"/>
        <v>0.33333333333333393</v>
      </c>
      <c r="G151" s="28">
        <f t="shared" si="19"/>
        <v>0.16666666666666785</v>
      </c>
      <c r="H151" s="40">
        <f t="shared" si="17"/>
        <v>-0.16666666666666607</v>
      </c>
    </row>
    <row r="152" spans="1:8" x14ac:dyDescent="0.25">
      <c r="A152" s="32">
        <v>39178</v>
      </c>
      <c r="B152" s="35">
        <f>Dale!D149</f>
        <v>7.583333333333333</v>
      </c>
      <c r="C152" s="28"/>
      <c r="D152" s="28">
        <f>'Jasper PO'!D211</f>
        <v>8.625</v>
      </c>
      <c r="E152" s="36"/>
      <c r="F152" s="33"/>
      <c r="G152" s="28"/>
      <c r="H152" s="40"/>
    </row>
    <row r="153" spans="1:8" x14ac:dyDescent="0.25">
      <c r="A153" s="32">
        <v>39181</v>
      </c>
      <c r="B153" s="35">
        <f>Dale!D150</f>
        <v>11.208333333333334</v>
      </c>
      <c r="C153" s="28"/>
      <c r="D153" s="28">
        <f>'Jasper PO'!D214</f>
        <v>12.708333333333334</v>
      </c>
      <c r="E153" s="36"/>
      <c r="F153" s="33"/>
      <c r="G153" s="28"/>
      <c r="H153" s="40"/>
    </row>
    <row r="154" spans="1:8" x14ac:dyDescent="0.25">
      <c r="A154" s="32">
        <v>39184</v>
      </c>
      <c r="B154" s="35">
        <f>Dale!D151</f>
        <v>7.083333333333333</v>
      </c>
      <c r="C154" s="28">
        <f>'Jasper Sport'!D151</f>
        <v>7.625</v>
      </c>
      <c r="D154" s="28">
        <f>'Jasper PO'!D217</f>
        <v>7.083333333333333</v>
      </c>
      <c r="E154" s="36">
        <f>'Jasper Golf'!D151</f>
        <v>9.3333333333333339</v>
      </c>
      <c r="F154" s="33">
        <f t="shared" si="18"/>
        <v>-0.54166666666666696</v>
      </c>
      <c r="G154" s="28">
        <f t="shared" si="19"/>
        <v>1.7083333333333339</v>
      </c>
      <c r="H154" s="40">
        <f t="shared" si="17"/>
        <v>2.2500000000000009</v>
      </c>
    </row>
    <row r="155" spans="1:8" x14ac:dyDescent="0.25">
      <c r="A155" s="32">
        <v>39187</v>
      </c>
      <c r="B155" s="35">
        <f>Dale!D152</f>
        <v>7.083333333333333</v>
      </c>
      <c r="C155" s="28">
        <f>'Jasper Sport'!D152</f>
        <v>7.333333333333333</v>
      </c>
      <c r="D155" s="28">
        <f>'Jasper PO'!D220</f>
        <v>7.333333333333333</v>
      </c>
      <c r="E155" s="36">
        <f>'Jasper Golf'!D152</f>
        <v>7.208333333333333</v>
      </c>
      <c r="F155" s="33">
        <f t="shared" si="18"/>
        <v>0</v>
      </c>
      <c r="G155" s="28">
        <f t="shared" si="19"/>
        <v>-0.125</v>
      </c>
      <c r="H155" s="40">
        <f t="shared" si="17"/>
        <v>-0.125</v>
      </c>
    </row>
    <row r="156" spans="1:8" x14ac:dyDescent="0.25">
      <c r="A156" s="32">
        <v>39190</v>
      </c>
      <c r="B156" s="35">
        <f>Dale!D153</f>
        <v>14.166666666666666</v>
      </c>
      <c r="C156" s="28">
        <f>'Jasper Sport'!D153</f>
        <v>12.791666666666666</v>
      </c>
      <c r="D156" s="28">
        <f>'Jasper PO'!D223</f>
        <v>12.875</v>
      </c>
      <c r="E156" s="36">
        <f>'Jasper Golf'!D153</f>
        <v>12.041666666666666</v>
      </c>
      <c r="F156" s="33">
        <f t="shared" si="18"/>
        <v>8.3333333333333925E-2</v>
      </c>
      <c r="G156" s="28">
        <f t="shared" si="19"/>
        <v>-0.75</v>
      </c>
      <c r="H156" s="40">
        <f t="shared" si="17"/>
        <v>-0.83333333333333393</v>
      </c>
    </row>
    <row r="157" spans="1:8" x14ac:dyDescent="0.25">
      <c r="A157" s="32">
        <v>39193</v>
      </c>
      <c r="B157" s="35">
        <f>Dale!D154</f>
        <v>15.125</v>
      </c>
      <c r="C157" s="28">
        <f>'Jasper Sport'!D154</f>
        <v>16.458333333333332</v>
      </c>
      <c r="D157" s="28">
        <f>'Jasper PO'!D226</f>
        <v>15.5</v>
      </c>
      <c r="E157" s="36">
        <f>'Jasper Golf'!D154</f>
        <v>15.375</v>
      </c>
      <c r="F157" s="33">
        <f t="shared" si="18"/>
        <v>-0.95833333333333215</v>
      </c>
      <c r="G157" s="28">
        <f t="shared" si="19"/>
        <v>-1.0833333333333321</v>
      </c>
      <c r="H157" s="40">
        <f t="shared" si="17"/>
        <v>-0.125</v>
      </c>
    </row>
    <row r="158" spans="1:8" x14ac:dyDescent="0.25">
      <c r="A158" s="32">
        <v>39196</v>
      </c>
      <c r="B158" s="35">
        <f>Dale!D155</f>
        <v>14.208333333333334</v>
      </c>
      <c r="C158" s="28">
        <f>'Jasper Sport'!D155</f>
        <v>14.375</v>
      </c>
      <c r="D158" s="28">
        <f>'Jasper PO'!D229</f>
        <v>14.75</v>
      </c>
      <c r="E158" s="36">
        <f>'Jasper Golf'!D155</f>
        <v>13.583333333333334</v>
      </c>
      <c r="F158" s="33">
        <f t="shared" si="18"/>
        <v>0.375</v>
      </c>
      <c r="G158" s="28">
        <f t="shared" si="19"/>
        <v>-0.79166666666666607</v>
      </c>
      <c r="H158" s="40">
        <f t="shared" si="17"/>
        <v>-1.1666666666666661</v>
      </c>
    </row>
    <row r="159" spans="1:8" x14ac:dyDescent="0.25">
      <c r="A159" s="32">
        <v>39199</v>
      </c>
      <c r="B159" s="35">
        <f>Dale!D156</f>
        <v>7.208333333333333</v>
      </c>
      <c r="C159" s="28">
        <f>'Jasper Sport'!D156</f>
        <v>8</v>
      </c>
      <c r="D159" s="28">
        <f>'Jasper PO'!D232</f>
        <v>7.666666666666667</v>
      </c>
      <c r="E159" s="36">
        <f>'Jasper Golf'!D156</f>
        <v>8</v>
      </c>
      <c r="F159" s="33">
        <f t="shared" si="18"/>
        <v>-0.33333333333333304</v>
      </c>
      <c r="G159" s="28">
        <f t="shared" si="19"/>
        <v>0</v>
      </c>
      <c r="H159" s="40">
        <f t="shared" si="17"/>
        <v>0.33333333333333304</v>
      </c>
    </row>
    <row r="160" spans="1:8" x14ac:dyDescent="0.25">
      <c r="A160" s="32">
        <v>39202</v>
      </c>
      <c r="B160" s="35">
        <f>Dale!D157</f>
        <v>10.625</v>
      </c>
      <c r="C160" s="28">
        <f>'Jasper Sport'!D157</f>
        <v>10.375</v>
      </c>
      <c r="D160" s="28">
        <f>'Jasper PO'!D235</f>
        <v>11.083333333333334</v>
      </c>
      <c r="E160" s="36">
        <f>'Jasper Golf'!D157</f>
        <v>10.708333333333334</v>
      </c>
      <c r="F160" s="33">
        <f t="shared" si="18"/>
        <v>0.70833333333333393</v>
      </c>
      <c r="G160" s="28">
        <f t="shared" si="19"/>
        <v>0.33333333333333393</v>
      </c>
      <c r="H160" s="40">
        <f t="shared" si="17"/>
        <v>-0.375</v>
      </c>
    </row>
    <row r="161" spans="1:8" x14ac:dyDescent="0.25">
      <c r="A161" s="32">
        <v>39205</v>
      </c>
      <c r="B161" s="35">
        <f>Dale!D158</f>
        <v>18.458333333333332</v>
      </c>
      <c r="C161" s="28">
        <f>'Jasper Sport'!D158</f>
        <v>20.708333333333332</v>
      </c>
      <c r="D161" s="28">
        <f>'Jasper PO'!D238</f>
        <v>21.166666666666668</v>
      </c>
      <c r="E161" s="36">
        <f>'Jasper Golf'!D158</f>
        <v>19.875</v>
      </c>
      <c r="F161" s="33">
        <f t="shared" si="18"/>
        <v>0.4583333333333357</v>
      </c>
      <c r="G161" s="28">
        <f t="shared" si="19"/>
        <v>-0.83333333333333215</v>
      </c>
      <c r="H161" s="40">
        <f t="shared" si="17"/>
        <v>-1.2916666666666679</v>
      </c>
    </row>
    <row r="162" spans="1:8" x14ac:dyDescent="0.25">
      <c r="A162" s="32">
        <v>39208</v>
      </c>
      <c r="B162" s="35">
        <f>Dale!D159</f>
        <v>14.083333333333334</v>
      </c>
      <c r="C162" s="28">
        <f>'Jasper Sport'!D159</f>
        <v>12.416666666666666</v>
      </c>
      <c r="D162" s="28">
        <f>'Jasper PO'!D241</f>
        <v>12.708333333333334</v>
      </c>
      <c r="E162" s="36">
        <f>'Jasper Golf'!D159</f>
        <v>12.291666666666666</v>
      </c>
      <c r="F162" s="33">
        <f t="shared" si="18"/>
        <v>0.29166666666666785</v>
      </c>
      <c r="G162" s="28">
        <f t="shared" si="19"/>
        <v>-0.125</v>
      </c>
      <c r="H162" s="40">
        <f t="shared" si="17"/>
        <v>-0.41666666666666785</v>
      </c>
    </row>
    <row r="163" spans="1:8" x14ac:dyDescent="0.25">
      <c r="A163" s="32">
        <v>39211</v>
      </c>
      <c r="B163" s="35">
        <f>Dale!D160</f>
        <v>24.791666666666668</v>
      </c>
      <c r="C163" s="28">
        <f>'Jasper Sport'!D160</f>
        <v>23.875</v>
      </c>
      <c r="D163" s="28">
        <f>'Jasper PO'!D244</f>
        <v>23.458333333333332</v>
      </c>
      <c r="E163" s="36">
        <f>'Jasper Golf'!D160</f>
        <v>24.125</v>
      </c>
      <c r="F163" s="33">
        <f t="shared" si="18"/>
        <v>-0.41666666666666785</v>
      </c>
      <c r="G163" s="28">
        <f t="shared" si="19"/>
        <v>0.25</v>
      </c>
      <c r="H163" s="40">
        <f t="shared" si="17"/>
        <v>0.66666666666666785</v>
      </c>
    </row>
    <row r="164" spans="1:8" x14ac:dyDescent="0.25">
      <c r="A164" s="32">
        <v>39214</v>
      </c>
      <c r="B164" s="35">
        <f>Dale!D161</f>
        <v>13.916666666666666</v>
      </c>
      <c r="C164" s="28">
        <f>'Jasper Sport'!D161</f>
        <v>14.666666666666666</v>
      </c>
      <c r="D164" s="28">
        <f>'Jasper PO'!D247</f>
        <v>14</v>
      </c>
      <c r="E164" s="36">
        <f>'Jasper Golf'!D161</f>
        <v>13.708333333333334</v>
      </c>
      <c r="F164" s="33">
        <f t="shared" si="18"/>
        <v>-0.66666666666666607</v>
      </c>
      <c r="G164" s="28">
        <f t="shared" si="19"/>
        <v>-0.95833333333333215</v>
      </c>
      <c r="H164" s="40">
        <f t="shared" si="17"/>
        <v>-0.29166666666666607</v>
      </c>
    </row>
    <row r="165" spans="1:8" x14ac:dyDescent="0.25">
      <c r="A165" s="32">
        <v>39217</v>
      </c>
      <c r="B165" s="35">
        <f>Dale!D162</f>
        <v>27.416666666666668</v>
      </c>
      <c r="C165" s="28"/>
      <c r="D165" s="28">
        <f>'Jasper PO'!D250</f>
        <v>26.083333333333332</v>
      </c>
      <c r="E165" s="36">
        <f>'Jasper Golf'!D162</f>
        <v>24.916666666666668</v>
      </c>
      <c r="F165" s="33"/>
      <c r="G165" s="28"/>
      <c r="H165" s="40">
        <f t="shared" si="17"/>
        <v>-1.1666666666666643</v>
      </c>
    </row>
    <row r="166" spans="1:8" x14ac:dyDescent="0.25">
      <c r="A166" s="32">
        <v>39220</v>
      </c>
      <c r="B166" s="35">
        <f>Dale!D163</f>
        <v>7.083333333333333</v>
      </c>
      <c r="C166" s="28">
        <f>'Jasper Sport'!D163</f>
        <v>6.541666666666667</v>
      </c>
      <c r="D166" s="28">
        <f>'Jasper PO'!D253</f>
        <v>6.416666666666667</v>
      </c>
      <c r="E166" s="36">
        <f>'Jasper Golf'!D163</f>
        <v>6.208333333333333</v>
      </c>
      <c r="F166" s="33">
        <f t="shared" si="18"/>
        <v>-0.125</v>
      </c>
      <c r="G166" s="28">
        <f t="shared" si="19"/>
        <v>-0.33333333333333393</v>
      </c>
      <c r="H166" s="40">
        <f t="shared" si="17"/>
        <v>-0.20833333333333393</v>
      </c>
    </row>
    <row r="167" spans="1:8" x14ac:dyDescent="0.25">
      <c r="A167" s="32">
        <v>39223</v>
      </c>
      <c r="B167" s="35">
        <f>Dale!D164</f>
        <v>16.916666666666668</v>
      </c>
      <c r="C167" s="28">
        <f>'Jasper Sport'!D164</f>
        <v>15.416666666666666</v>
      </c>
      <c r="D167" s="28"/>
      <c r="E167" s="36">
        <f>'Jasper Golf'!D164</f>
        <v>16.583333333333332</v>
      </c>
      <c r="F167" s="33"/>
      <c r="G167" s="28">
        <f t="shared" si="19"/>
        <v>1.1666666666666661</v>
      </c>
      <c r="H167" s="40"/>
    </row>
    <row r="168" spans="1:8" x14ac:dyDescent="0.25">
      <c r="A168" s="32">
        <v>39226</v>
      </c>
      <c r="B168" s="35">
        <f>Dale!D165</f>
        <v>25.583333333333332</v>
      </c>
      <c r="C168" s="28">
        <f>'Jasper Sport'!D165</f>
        <v>25.75</v>
      </c>
      <c r="D168" s="28">
        <f>'Jasper PO'!D259</f>
        <v>25.083333333333332</v>
      </c>
      <c r="E168" s="36">
        <f>'Jasper Golf'!D165</f>
        <v>26.583333333333332</v>
      </c>
      <c r="F168" s="33">
        <f t="shared" si="18"/>
        <v>-0.66666666666666785</v>
      </c>
      <c r="G168" s="28">
        <f t="shared" si="19"/>
        <v>0.83333333333333215</v>
      </c>
      <c r="H168" s="40">
        <f t="shared" si="17"/>
        <v>1.5</v>
      </c>
    </row>
    <row r="169" spans="1:8" x14ac:dyDescent="0.25">
      <c r="A169" s="32">
        <v>39229</v>
      </c>
      <c r="B169" s="35">
        <f>Dale!D166</f>
        <v>30.5</v>
      </c>
      <c r="C169" s="28">
        <f>'Jasper Sport'!D166</f>
        <v>30</v>
      </c>
      <c r="D169" s="28">
        <f>'Jasper PO'!D262</f>
        <v>30.583333333333332</v>
      </c>
      <c r="E169" s="36">
        <f>'Jasper Golf'!D166</f>
        <v>30.083333333333332</v>
      </c>
      <c r="F169" s="33">
        <f t="shared" si="18"/>
        <v>0.58333333333333215</v>
      </c>
      <c r="G169" s="28">
        <f t="shared" si="19"/>
        <v>8.3333333333332149E-2</v>
      </c>
      <c r="H169" s="40">
        <f t="shared" si="17"/>
        <v>-0.5</v>
      </c>
    </row>
    <row r="170" spans="1:8" x14ac:dyDescent="0.25">
      <c r="A170" s="32">
        <v>39232</v>
      </c>
      <c r="B170" s="35">
        <f>Dale!D167</f>
        <v>31.291666666666668</v>
      </c>
      <c r="C170" s="28"/>
      <c r="D170" s="28">
        <f>'Jasper PO'!D265</f>
        <v>31.875</v>
      </c>
      <c r="E170" s="36">
        <f>'Jasper Golf'!D167</f>
        <v>33.166666666666664</v>
      </c>
      <c r="F170" s="33"/>
      <c r="G170" s="28"/>
      <c r="H170" s="40">
        <f t="shared" si="17"/>
        <v>1.2916666666666643</v>
      </c>
    </row>
    <row r="171" spans="1:8" x14ac:dyDescent="0.25">
      <c r="A171" s="32">
        <v>39235</v>
      </c>
      <c r="B171" s="35">
        <f>Dale!D168</f>
        <v>23.875</v>
      </c>
      <c r="C171" s="28">
        <f>'Jasper Sport'!D168</f>
        <v>22.875</v>
      </c>
      <c r="D171" s="28"/>
      <c r="E171" s="36">
        <f>'Jasper Golf'!D168</f>
        <v>20.208333333333332</v>
      </c>
      <c r="F171" s="33"/>
      <c r="G171" s="28">
        <f t="shared" si="19"/>
        <v>-2.6666666666666679</v>
      </c>
      <c r="H171" s="40"/>
    </row>
    <row r="172" spans="1:8" x14ac:dyDescent="0.25">
      <c r="A172" s="32">
        <v>39238</v>
      </c>
      <c r="B172" s="35">
        <f>Dale!D169</f>
        <v>10.625</v>
      </c>
      <c r="C172" s="28">
        <f>'Jasper Sport'!D169</f>
        <v>11.208333333333334</v>
      </c>
      <c r="D172" s="28"/>
      <c r="E172" s="36">
        <f>'Jasper Golf'!D169</f>
        <v>10.333333333333334</v>
      </c>
      <c r="F172" s="33"/>
      <c r="G172" s="28">
        <f t="shared" si="19"/>
        <v>-0.875</v>
      </c>
      <c r="H172" s="40"/>
    </row>
    <row r="173" spans="1:8" x14ac:dyDescent="0.25">
      <c r="A173" s="32">
        <v>39241</v>
      </c>
      <c r="B173" s="35">
        <f>Dale!D170</f>
        <v>10.416666666666666</v>
      </c>
      <c r="C173" s="28">
        <f>'Jasper Sport'!D170</f>
        <v>13.041666666666666</v>
      </c>
      <c r="D173" s="28">
        <f>'Jasper PO'!D274</f>
        <v>11.833333333333334</v>
      </c>
      <c r="E173" s="36">
        <f>'Jasper Golf'!D170</f>
        <v>11.25</v>
      </c>
      <c r="F173" s="33">
        <f t="shared" si="18"/>
        <v>-1.2083333333333321</v>
      </c>
      <c r="G173" s="28">
        <f t="shared" si="19"/>
        <v>-1.7916666666666661</v>
      </c>
      <c r="H173" s="40">
        <f t="shared" si="17"/>
        <v>-0.58333333333333393</v>
      </c>
    </row>
    <row r="174" spans="1:8" x14ac:dyDescent="0.25">
      <c r="A174" s="32">
        <v>39244</v>
      </c>
      <c r="B174" s="35">
        <f>Dale!D171</f>
        <v>17.75</v>
      </c>
      <c r="C174" s="28">
        <f>'Jasper Sport'!D171</f>
        <v>19.5</v>
      </c>
      <c r="D174" s="28">
        <f>'Jasper PO'!D277</f>
        <v>18.833333333333332</v>
      </c>
      <c r="E174" s="36">
        <f>'Jasper Golf'!D171</f>
        <v>16.875</v>
      </c>
      <c r="F174" s="33">
        <f t="shared" si="18"/>
        <v>-0.66666666666666785</v>
      </c>
      <c r="G174" s="28">
        <f t="shared" si="19"/>
        <v>-2.625</v>
      </c>
      <c r="H174" s="40">
        <f t="shared" si="17"/>
        <v>-1.9583333333333321</v>
      </c>
    </row>
    <row r="175" spans="1:8" x14ac:dyDescent="0.25">
      <c r="A175" s="32">
        <v>39247</v>
      </c>
      <c r="B175" s="35">
        <f>Dale!D172</f>
        <v>25.458333333333332</v>
      </c>
      <c r="C175" s="28">
        <f>'Jasper Sport'!D172</f>
        <v>24.208333333333332</v>
      </c>
      <c r="D175" s="28">
        <f>'Jasper PO'!D280</f>
        <v>23.5</v>
      </c>
      <c r="E175" s="36">
        <f>'Jasper Golf'!D172</f>
        <v>23.583333333333332</v>
      </c>
      <c r="F175" s="33">
        <f t="shared" si="18"/>
        <v>-0.70833333333333215</v>
      </c>
      <c r="G175" s="28">
        <f t="shared" si="19"/>
        <v>-0.625</v>
      </c>
      <c r="H175" s="40">
        <f t="shared" si="17"/>
        <v>8.3333333333332149E-2</v>
      </c>
    </row>
    <row r="176" spans="1:8" x14ac:dyDescent="0.25">
      <c r="A176" s="32">
        <v>39250</v>
      </c>
      <c r="B176" s="35">
        <f>Dale!D173</f>
        <v>31.125</v>
      </c>
      <c r="C176" s="28">
        <f>'Jasper Sport'!D173</f>
        <v>32.583333333333336</v>
      </c>
      <c r="D176" s="28">
        <f>'Jasper PO'!D283</f>
        <v>31.041666666666668</v>
      </c>
      <c r="E176" s="36">
        <f>'Jasper Golf'!D173</f>
        <v>31.958333333333332</v>
      </c>
      <c r="F176" s="33">
        <f t="shared" si="18"/>
        <v>-1.5416666666666679</v>
      </c>
      <c r="G176" s="28">
        <f t="shared" si="19"/>
        <v>-0.62500000000000355</v>
      </c>
      <c r="H176" s="40">
        <f t="shared" si="17"/>
        <v>0.9166666666666643</v>
      </c>
    </row>
    <row r="177" spans="1:8" x14ac:dyDescent="0.25">
      <c r="A177" s="32">
        <v>39253</v>
      </c>
      <c r="B177" s="35">
        <f>Dale!D174</f>
        <v>9.3333333333333339</v>
      </c>
      <c r="C177" s="28">
        <f>'Jasper Sport'!D174</f>
        <v>9.5416666666666661</v>
      </c>
      <c r="D177" s="28">
        <f>'Jasper PO'!D286</f>
        <v>9.5833333333333339</v>
      </c>
      <c r="E177" s="36">
        <f>'Jasper Golf'!D174</f>
        <v>9.375</v>
      </c>
      <c r="F177" s="33">
        <f t="shared" si="18"/>
        <v>4.1666666666667851E-2</v>
      </c>
      <c r="G177" s="28">
        <f t="shared" si="19"/>
        <v>-0.16666666666666607</v>
      </c>
      <c r="H177" s="40">
        <f t="shared" si="17"/>
        <v>-0.20833333333333393</v>
      </c>
    </row>
    <row r="178" spans="1:8" x14ac:dyDescent="0.25">
      <c r="A178" s="32">
        <v>39256</v>
      </c>
      <c r="B178" s="35"/>
      <c r="C178" s="28">
        <f>'Jasper Sport'!D175</f>
        <v>22.458333333333332</v>
      </c>
      <c r="D178" s="28">
        <f>'Jasper PO'!D289</f>
        <v>22.291666666666668</v>
      </c>
      <c r="E178" s="36">
        <f>'Jasper Golf'!D175</f>
        <v>22.625</v>
      </c>
      <c r="F178" s="33">
        <f t="shared" si="18"/>
        <v>-0.1666666666666643</v>
      </c>
      <c r="G178" s="28">
        <f t="shared" si="19"/>
        <v>0.16666666666666785</v>
      </c>
      <c r="H178" s="40">
        <f t="shared" si="17"/>
        <v>0.33333333333333215</v>
      </c>
    </row>
    <row r="179" spans="1:8" x14ac:dyDescent="0.25">
      <c r="A179" s="32">
        <v>39259</v>
      </c>
      <c r="B179" s="35"/>
      <c r="C179" s="28">
        <f>'Jasper Sport'!D176</f>
        <v>18.041666666666668</v>
      </c>
      <c r="D179" s="28">
        <f>'Jasper PO'!D292</f>
        <v>18.291666666666668</v>
      </c>
      <c r="E179" s="36">
        <f>'Jasper Golf'!D176</f>
        <v>18.125</v>
      </c>
      <c r="F179" s="33">
        <f t="shared" si="18"/>
        <v>0.25</v>
      </c>
      <c r="G179" s="28">
        <f t="shared" si="19"/>
        <v>8.3333333333332149E-2</v>
      </c>
      <c r="H179" s="40">
        <f t="shared" si="17"/>
        <v>-0.16666666666666785</v>
      </c>
    </row>
    <row r="180" spans="1:8" x14ac:dyDescent="0.25">
      <c r="A180" s="32">
        <v>39262</v>
      </c>
      <c r="B180" s="35">
        <f>Dale!D177</f>
        <v>13.625</v>
      </c>
      <c r="C180" s="28"/>
      <c r="D180" s="28">
        <f>'Jasper PO'!D295</f>
        <v>15.25</v>
      </c>
      <c r="E180" s="36">
        <f>'Jasper Golf'!D177</f>
        <v>15.291666666666666</v>
      </c>
      <c r="F180" s="33"/>
      <c r="G180" s="28"/>
      <c r="H180" s="40">
        <f t="shared" si="17"/>
        <v>4.1666666666666075E-2</v>
      </c>
    </row>
    <row r="181" spans="1:8" x14ac:dyDescent="0.25">
      <c r="A181" s="32">
        <v>39265</v>
      </c>
      <c r="B181" s="35">
        <f>Dale!D178</f>
        <v>8.3333333333333339</v>
      </c>
      <c r="C181" s="28"/>
      <c r="D181" s="28">
        <f>'Jasper PO'!D298</f>
        <v>8.6666666666666661</v>
      </c>
      <c r="E181" s="36">
        <f>'Jasper Golf'!D178</f>
        <v>7.75</v>
      </c>
      <c r="F181" s="33"/>
      <c r="G181" s="28"/>
      <c r="H181" s="40">
        <f t="shared" si="17"/>
        <v>-0.91666666666666607</v>
      </c>
    </row>
    <row r="182" spans="1:8" x14ac:dyDescent="0.25">
      <c r="A182" s="32">
        <v>39268</v>
      </c>
      <c r="B182" s="35">
        <f>Dale!D179</f>
        <v>10.208333333333334</v>
      </c>
      <c r="C182" s="28"/>
      <c r="D182" s="28">
        <f>'Jasper PO'!D301</f>
        <v>10.583333333333334</v>
      </c>
      <c r="E182" s="36"/>
      <c r="F182" s="33"/>
      <c r="G182" s="28"/>
      <c r="H182" s="40"/>
    </row>
    <row r="183" spans="1:8" x14ac:dyDescent="0.25">
      <c r="A183" s="32">
        <v>39271</v>
      </c>
      <c r="B183" s="35">
        <f>Dale!D180</f>
        <v>29.708333333333332</v>
      </c>
      <c r="C183" s="28"/>
      <c r="D183" s="28">
        <f>'Jasper PO'!D304</f>
        <v>23.625</v>
      </c>
      <c r="E183" s="36"/>
      <c r="F183" s="33"/>
      <c r="G183" s="28"/>
      <c r="H183" s="40"/>
    </row>
    <row r="184" spans="1:8" x14ac:dyDescent="0.25">
      <c r="A184" s="32">
        <v>39274</v>
      </c>
      <c r="B184" s="35">
        <f>Dale!D181</f>
        <v>5.75</v>
      </c>
      <c r="C184" s="28">
        <f>'Jasper Sport'!D181</f>
        <v>5.666666666666667</v>
      </c>
      <c r="D184" s="28">
        <f>'Jasper PO'!D307</f>
        <v>6.25</v>
      </c>
      <c r="E184" s="36">
        <f>'Jasper Golf'!D181</f>
        <v>5.958333333333333</v>
      </c>
      <c r="F184" s="33">
        <f t="shared" si="18"/>
        <v>0.58333333333333304</v>
      </c>
      <c r="G184" s="28">
        <f t="shared" si="19"/>
        <v>0.29166666666666607</v>
      </c>
      <c r="H184" s="40">
        <f t="shared" si="17"/>
        <v>-0.29166666666666696</v>
      </c>
    </row>
    <row r="185" spans="1:8" x14ac:dyDescent="0.25">
      <c r="A185" s="32">
        <v>39277</v>
      </c>
      <c r="B185" s="35">
        <f>Dale!D182</f>
        <v>16.666666666666668</v>
      </c>
      <c r="C185" s="28">
        <f>'Jasper Sport'!D182</f>
        <v>14.208333333333334</v>
      </c>
      <c r="D185" s="28">
        <f>'Jasper PO'!D310</f>
        <v>14.75</v>
      </c>
      <c r="E185" s="36">
        <f>'Jasper Golf'!D182</f>
        <v>13.583333333333334</v>
      </c>
      <c r="F185" s="33">
        <f t="shared" si="18"/>
        <v>0.54166666666666607</v>
      </c>
      <c r="G185" s="28">
        <f t="shared" si="19"/>
        <v>-0.625</v>
      </c>
      <c r="H185" s="40">
        <f t="shared" si="17"/>
        <v>-1.1666666666666661</v>
      </c>
    </row>
    <row r="186" spans="1:8" x14ac:dyDescent="0.25">
      <c r="A186" s="32">
        <v>39280</v>
      </c>
      <c r="B186" s="35">
        <f>Dale!D183</f>
        <v>12.5</v>
      </c>
      <c r="C186" s="28">
        <f>'Jasper Sport'!D183</f>
        <v>13.25</v>
      </c>
      <c r="D186" s="28">
        <f>'Jasper PO'!D313</f>
        <v>13.541666666666666</v>
      </c>
      <c r="E186" s="36">
        <f>'Jasper Golf'!D183</f>
        <v>14.708333333333334</v>
      </c>
      <c r="F186" s="33">
        <f t="shared" ref="F186:F202" si="20">D186-C186</f>
        <v>0.29166666666666607</v>
      </c>
      <c r="G186" s="28">
        <f t="shared" ref="G186:G202" si="21">E186-C186</f>
        <v>1.4583333333333339</v>
      </c>
      <c r="H186" s="40">
        <f t="shared" ref="H186:H202" si="22">E186-D186</f>
        <v>1.1666666666666679</v>
      </c>
    </row>
    <row r="187" spans="1:8" x14ac:dyDescent="0.25">
      <c r="A187" s="32">
        <v>39283</v>
      </c>
      <c r="B187" s="35">
        <f>Dale!D184</f>
        <v>8.8333333333333339</v>
      </c>
      <c r="C187" s="28">
        <f>'Jasper Sport'!D184</f>
        <v>8.9166666666666661</v>
      </c>
      <c r="D187" s="28">
        <f>'Jasper PO'!D316</f>
        <v>8.5416666666666661</v>
      </c>
      <c r="E187" s="36">
        <f>'Jasper Golf'!D184</f>
        <v>8.4166666666666661</v>
      </c>
      <c r="F187" s="33">
        <f t="shared" si="20"/>
        <v>-0.375</v>
      </c>
      <c r="G187" s="28">
        <f t="shared" si="21"/>
        <v>-0.5</v>
      </c>
      <c r="H187" s="40">
        <f t="shared" si="22"/>
        <v>-0.125</v>
      </c>
    </row>
    <row r="188" spans="1:8" x14ac:dyDescent="0.25">
      <c r="A188" s="32">
        <v>39286</v>
      </c>
      <c r="B188" s="35">
        <f>Dale!D185</f>
        <v>17.708333333333332</v>
      </c>
      <c r="C188" s="28"/>
      <c r="D188" s="28">
        <f>'Jasper PO'!D319</f>
        <v>18.125</v>
      </c>
      <c r="E188" s="36">
        <f>'Jasper Golf'!D185</f>
        <v>16.833333333333332</v>
      </c>
      <c r="F188" s="33"/>
      <c r="G188" s="28"/>
      <c r="H188" s="40">
        <f t="shared" si="22"/>
        <v>-1.2916666666666679</v>
      </c>
    </row>
    <row r="189" spans="1:8" x14ac:dyDescent="0.25">
      <c r="A189" s="32">
        <v>39289</v>
      </c>
      <c r="B189" s="35">
        <f>Dale!D186</f>
        <v>38.5</v>
      </c>
      <c r="C189" s="28"/>
      <c r="D189" s="28">
        <f>'Jasper PO'!D322</f>
        <v>40.083333333333336</v>
      </c>
      <c r="E189" s="36">
        <f>'Jasper Golf'!D186</f>
        <v>39.958333333333336</v>
      </c>
      <c r="F189" s="33"/>
      <c r="G189" s="28"/>
      <c r="H189" s="40">
        <f t="shared" si="22"/>
        <v>-0.125</v>
      </c>
    </row>
    <row r="190" spans="1:8" x14ac:dyDescent="0.25">
      <c r="A190" s="32">
        <v>39292</v>
      </c>
      <c r="B190" s="35">
        <f>Dale!D187</f>
        <v>20.541666666666668</v>
      </c>
      <c r="C190" s="28">
        <f>'Jasper Sport'!D187</f>
        <v>20.166666666666668</v>
      </c>
      <c r="D190" s="28">
        <f>'Jasper PO'!D325</f>
        <v>19.208333333333332</v>
      </c>
      <c r="E190" s="36">
        <f>'Jasper Golf'!D187</f>
        <v>18.75</v>
      </c>
      <c r="F190" s="33">
        <f t="shared" si="20"/>
        <v>-0.9583333333333357</v>
      </c>
      <c r="G190" s="28">
        <f t="shared" si="21"/>
        <v>-1.4166666666666679</v>
      </c>
      <c r="H190" s="40">
        <f t="shared" si="22"/>
        <v>-0.45833333333333215</v>
      </c>
    </row>
    <row r="191" spans="1:8" x14ac:dyDescent="0.25">
      <c r="A191" s="32">
        <v>39295</v>
      </c>
      <c r="B191" s="35">
        <f>Dale!D188</f>
        <v>31.458333333333332</v>
      </c>
      <c r="C191" s="28">
        <f>'Jasper Sport'!D188</f>
        <v>35.291666666666664</v>
      </c>
      <c r="D191" s="28"/>
      <c r="E191" s="36">
        <f>'Jasper Golf'!D188</f>
        <v>32.375</v>
      </c>
      <c r="F191" s="33"/>
      <c r="G191" s="28">
        <f t="shared" si="21"/>
        <v>-2.9166666666666643</v>
      </c>
      <c r="H191" s="40"/>
    </row>
    <row r="192" spans="1:8" x14ac:dyDescent="0.25">
      <c r="A192" s="32">
        <v>39298</v>
      </c>
      <c r="B192" s="35">
        <f>Dale!D189</f>
        <v>42.652173913043477</v>
      </c>
      <c r="C192" s="28">
        <f>'Jasper Sport'!D189</f>
        <v>40.791666666666664</v>
      </c>
      <c r="D192" s="28">
        <f>'Jasper PO'!D331</f>
        <v>39.625</v>
      </c>
      <c r="E192" s="36">
        <f>'Jasper Golf'!D189</f>
        <v>38.875</v>
      </c>
      <c r="F192" s="33">
        <f t="shared" si="20"/>
        <v>-1.1666666666666643</v>
      </c>
      <c r="G192" s="28">
        <f t="shared" si="21"/>
        <v>-1.9166666666666643</v>
      </c>
      <c r="H192" s="40">
        <f t="shared" si="22"/>
        <v>-0.75</v>
      </c>
    </row>
    <row r="193" spans="1:8" x14ac:dyDescent="0.25">
      <c r="A193" s="32">
        <v>39301</v>
      </c>
      <c r="B193" s="35">
        <f>Dale!D190</f>
        <v>19.583333333333332</v>
      </c>
      <c r="C193" s="28">
        <f>'Jasper Sport'!D190</f>
        <v>19</v>
      </c>
      <c r="D193" s="28">
        <f>'Jasper PO'!D334</f>
        <v>19.458333333333332</v>
      </c>
      <c r="E193" s="36">
        <f>'Jasper Golf'!D190</f>
        <v>19.625</v>
      </c>
      <c r="F193" s="33">
        <f t="shared" si="20"/>
        <v>0.45833333333333215</v>
      </c>
      <c r="G193" s="28">
        <f t="shared" si="21"/>
        <v>0.625</v>
      </c>
      <c r="H193" s="40">
        <f t="shared" si="22"/>
        <v>0.16666666666666785</v>
      </c>
    </row>
    <row r="194" spans="1:8" x14ac:dyDescent="0.25">
      <c r="A194" s="32">
        <v>39304</v>
      </c>
      <c r="B194" s="35">
        <f>Dale!D191</f>
        <v>12.791666666666666</v>
      </c>
      <c r="C194" s="28">
        <f>'Jasper Sport'!D191</f>
        <v>13.166666666666666</v>
      </c>
      <c r="D194" s="28">
        <f>'Jasper PO'!D337</f>
        <v>12.5</v>
      </c>
      <c r="E194" s="36">
        <f>'Jasper Golf'!D191</f>
        <v>12.125</v>
      </c>
      <c r="F194" s="33">
        <f t="shared" si="20"/>
        <v>-0.66666666666666607</v>
      </c>
      <c r="G194" s="28">
        <f t="shared" si="21"/>
        <v>-1.0416666666666661</v>
      </c>
      <c r="H194" s="40">
        <f t="shared" si="22"/>
        <v>-0.375</v>
      </c>
    </row>
    <row r="195" spans="1:8" x14ac:dyDescent="0.25">
      <c r="A195" s="32">
        <v>39307</v>
      </c>
      <c r="B195" s="35">
        <f>Dale!D192</f>
        <v>26.458333333333332</v>
      </c>
      <c r="C195" s="28">
        <f>'Jasper Sport'!D192</f>
        <v>21.916666666666668</v>
      </c>
      <c r="D195" s="28">
        <f>'Jasper PO'!D340</f>
        <v>22.583333333333332</v>
      </c>
      <c r="E195" s="36">
        <f>'Jasper Golf'!D192</f>
        <v>21.708333333333332</v>
      </c>
      <c r="F195" s="33">
        <f t="shared" si="20"/>
        <v>0.6666666666666643</v>
      </c>
      <c r="G195" s="28">
        <f t="shared" si="21"/>
        <v>-0.2083333333333357</v>
      </c>
      <c r="H195" s="40">
        <f t="shared" si="22"/>
        <v>-0.875</v>
      </c>
    </row>
    <row r="196" spans="1:8" x14ac:dyDescent="0.25">
      <c r="A196" s="32">
        <v>39310</v>
      </c>
      <c r="B196" s="35">
        <f>Dale!D193</f>
        <v>23.791666666666668</v>
      </c>
      <c r="C196" s="28">
        <f>'Jasper Sport'!D193</f>
        <v>21.291666666666668</v>
      </c>
      <c r="D196" s="28">
        <f>'Jasper PO'!D343</f>
        <v>22.916666666666668</v>
      </c>
      <c r="E196" s="36">
        <f>'Jasper Golf'!D193</f>
        <v>23.208333333333332</v>
      </c>
      <c r="F196" s="33">
        <f t="shared" si="20"/>
        <v>1.625</v>
      </c>
      <c r="G196" s="28">
        <f t="shared" si="21"/>
        <v>1.9166666666666643</v>
      </c>
      <c r="H196" s="40">
        <f t="shared" si="22"/>
        <v>0.2916666666666643</v>
      </c>
    </row>
    <row r="197" spans="1:8" x14ac:dyDescent="0.25">
      <c r="A197" s="32">
        <v>39313</v>
      </c>
      <c r="B197" s="35">
        <f>Dale!D194</f>
        <v>18.25</v>
      </c>
      <c r="C197" s="28">
        <f>'Jasper Sport'!D194</f>
        <v>18.416666666666668</v>
      </c>
      <c r="D197" s="28">
        <f>'Jasper PO'!D346</f>
        <v>18.083333333333332</v>
      </c>
      <c r="E197" s="36">
        <f>'Jasper Golf'!D194</f>
        <v>18.75</v>
      </c>
      <c r="F197" s="33">
        <f t="shared" si="20"/>
        <v>-0.3333333333333357</v>
      </c>
      <c r="G197" s="28">
        <f t="shared" si="21"/>
        <v>0.33333333333333215</v>
      </c>
      <c r="H197" s="40">
        <f t="shared" si="22"/>
        <v>0.66666666666666785</v>
      </c>
    </row>
    <row r="198" spans="1:8" x14ac:dyDescent="0.25">
      <c r="A198" s="32">
        <v>39316</v>
      </c>
      <c r="B198" s="35">
        <f>Dale!D195</f>
        <v>18.583333333333332</v>
      </c>
      <c r="C198" s="28">
        <f>'Jasper Sport'!D195</f>
        <v>16.958333333333332</v>
      </c>
      <c r="D198" s="28">
        <f>'Jasper PO'!D349</f>
        <v>15.458333333333334</v>
      </c>
      <c r="E198" s="36">
        <f>'Jasper Golf'!D195</f>
        <v>15.083333333333334</v>
      </c>
      <c r="F198" s="33">
        <f t="shared" si="20"/>
        <v>-1.4999999999999982</v>
      </c>
      <c r="G198" s="28">
        <f t="shared" si="21"/>
        <v>-1.8749999999999982</v>
      </c>
      <c r="H198" s="40">
        <f t="shared" si="22"/>
        <v>-0.375</v>
      </c>
    </row>
    <row r="199" spans="1:8" x14ac:dyDescent="0.25">
      <c r="A199" s="32">
        <v>39319</v>
      </c>
      <c r="B199" s="35">
        <f>Dale!D196</f>
        <v>8.4166666666666661</v>
      </c>
      <c r="C199" s="28">
        <f>'Jasper Sport'!D196</f>
        <v>7.333333333333333</v>
      </c>
      <c r="D199" s="28">
        <f>'Jasper PO'!D352</f>
        <v>7.083333333333333</v>
      </c>
      <c r="E199" s="36">
        <f>'Jasper Golf'!D196</f>
        <v>7.875</v>
      </c>
      <c r="F199" s="33">
        <f t="shared" si="20"/>
        <v>-0.25</v>
      </c>
      <c r="G199" s="28">
        <f t="shared" si="21"/>
        <v>0.54166666666666696</v>
      </c>
      <c r="H199" s="40">
        <f t="shared" si="22"/>
        <v>0.79166666666666696</v>
      </c>
    </row>
    <row r="200" spans="1:8" x14ac:dyDescent="0.25">
      <c r="A200" s="32">
        <v>39322</v>
      </c>
      <c r="B200" s="35">
        <f>Dale!D197</f>
        <v>28.625</v>
      </c>
      <c r="C200" s="28">
        <f>'Jasper Sport'!D197</f>
        <v>29.25</v>
      </c>
      <c r="D200" s="28">
        <f>'Jasper PO'!D355</f>
        <v>29.25</v>
      </c>
      <c r="E200" s="36">
        <f>'Jasper Golf'!D197</f>
        <v>27.875</v>
      </c>
      <c r="F200" s="33">
        <f t="shared" si="20"/>
        <v>0</v>
      </c>
      <c r="G200" s="28">
        <f t="shared" si="21"/>
        <v>-1.375</v>
      </c>
      <c r="H200" s="40">
        <f t="shared" si="22"/>
        <v>-1.375</v>
      </c>
    </row>
    <row r="201" spans="1:8" x14ac:dyDescent="0.25">
      <c r="A201" s="32">
        <v>39325</v>
      </c>
      <c r="B201" s="35">
        <f>Dale!D198</f>
        <v>6.75</v>
      </c>
      <c r="C201" s="28">
        <f>'Jasper Sport'!D198</f>
        <v>6.541666666666667</v>
      </c>
      <c r="D201" s="28">
        <f>'Jasper PO'!D358</f>
        <v>6.75</v>
      </c>
      <c r="E201" s="36">
        <f>'Jasper Golf'!D198</f>
        <v>6.041666666666667</v>
      </c>
      <c r="F201" s="33">
        <f t="shared" si="20"/>
        <v>0.20833333333333304</v>
      </c>
      <c r="G201" s="28">
        <f t="shared" si="21"/>
        <v>-0.5</v>
      </c>
      <c r="H201" s="40">
        <f t="shared" si="22"/>
        <v>-0.70833333333333304</v>
      </c>
    </row>
    <row r="202" spans="1:8" x14ac:dyDescent="0.25">
      <c r="A202" s="32">
        <v>39328</v>
      </c>
      <c r="B202" s="35">
        <f>Dale!D199</f>
        <v>31.458333333333332</v>
      </c>
      <c r="C202" s="28">
        <f>'Jasper Sport'!D199</f>
        <v>29.375</v>
      </c>
      <c r="D202" s="28">
        <f>'Jasper PO'!D361</f>
        <v>29.583333333333332</v>
      </c>
      <c r="E202" s="36">
        <f>'Jasper Golf'!D199</f>
        <v>29.666666666666668</v>
      </c>
      <c r="F202" s="33">
        <f t="shared" si="20"/>
        <v>0.20833333333333215</v>
      </c>
      <c r="G202" s="28">
        <f t="shared" si="21"/>
        <v>0.29166666666666785</v>
      </c>
      <c r="H202" s="40">
        <f t="shared" si="22"/>
        <v>8.3333333333335702E-2</v>
      </c>
    </row>
    <row r="203" spans="1:8" x14ac:dyDescent="0.25">
      <c r="A203" s="32">
        <v>39331</v>
      </c>
      <c r="B203" s="35">
        <f>Dale!D200</f>
        <v>35.25</v>
      </c>
      <c r="C203" s="28"/>
      <c r="D203" s="28">
        <f>'Jasper PO'!D364</f>
        <v>35.791666666666664</v>
      </c>
      <c r="E203" s="36">
        <f>'Jasper Golf'!D200</f>
        <v>36.291666666666664</v>
      </c>
      <c r="F203" s="33"/>
      <c r="G203" s="28"/>
      <c r="H203" s="40">
        <f>E203-D203</f>
        <v>0.5</v>
      </c>
    </row>
    <row r="204" spans="1:8" x14ac:dyDescent="0.25">
      <c r="A204" s="32">
        <v>39334</v>
      </c>
      <c r="B204" s="35">
        <f>Dale!D201</f>
        <v>13.25</v>
      </c>
      <c r="C204" s="28"/>
      <c r="D204" s="28">
        <f>'Jasper PO'!D367</f>
        <v>12.791666666666666</v>
      </c>
      <c r="E204" s="36">
        <f>'Jasper Golf'!D201</f>
        <v>12.958333333333334</v>
      </c>
      <c r="F204" s="33"/>
      <c r="G204" s="28"/>
      <c r="H204" s="40">
        <f>E204-D204</f>
        <v>0.16666666666666785</v>
      </c>
    </row>
    <row r="205" spans="1:8" x14ac:dyDescent="0.25">
      <c r="A205" s="32">
        <v>39337</v>
      </c>
      <c r="B205" s="35">
        <f>Dale!D202</f>
        <v>6.083333333333333</v>
      </c>
      <c r="C205" s="28"/>
      <c r="D205" s="28">
        <f>'Jasper PO'!D370</f>
        <v>8</v>
      </c>
      <c r="E205" s="36">
        <f>'Jasper Golf'!D202</f>
        <v>6.583333333333333</v>
      </c>
      <c r="F205" s="33"/>
      <c r="G205" s="28"/>
      <c r="H205" s="40">
        <f>E205-D205</f>
        <v>-1.416666666666667</v>
      </c>
    </row>
    <row r="206" spans="1:8" x14ac:dyDescent="0.25">
      <c r="A206" s="32">
        <v>39340</v>
      </c>
      <c r="B206" s="35">
        <f>Dale!D203</f>
        <v>4.041666666666667</v>
      </c>
      <c r="C206" s="28">
        <f>'Jasper Sport'!D203</f>
        <v>4.5</v>
      </c>
      <c r="D206" s="28">
        <f>'Jasper PO'!D373</f>
        <v>5.333333333333333</v>
      </c>
      <c r="E206" s="36">
        <f>'Jasper Golf'!D203</f>
        <v>4.166666666666667</v>
      </c>
      <c r="F206" s="33">
        <f>D206-C206</f>
        <v>0.83333333333333304</v>
      </c>
      <c r="G206" s="28">
        <f>E206-C206</f>
        <v>-0.33333333333333304</v>
      </c>
      <c r="H206" s="40">
        <f>E206-D206</f>
        <v>-1.1666666666666661</v>
      </c>
    </row>
    <row r="207" spans="1:8" x14ac:dyDescent="0.25">
      <c r="A207" s="32">
        <v>39343</v>
      </c>
      <c r="B207" s="35">
        <f>Dale!D204</f>
        <v>22.5</v>
      </c>
      <c r="C207" s="28">
        <f>'Jasper Sport'!D204</f>
        <v>23.833333333333332</v>
      </c>
      <c r="D207" s="28">
        <f>'Jasper PO'!D376</f>
        <v>23.291666666666668</v>
      </c>
      <c r="E207" s="36">
        <f>'Jasper Golf'!D204</f>
        <v>21.75</v>
      </c>
      <c r="F207" s="33">
        <f>D207-C207</f>
        <v>-0.5416666666666643</v>
      </c>
      <c r="G207" s="28">
        <f>E207-C207</f>
        <v>-2.0833333333333321</v>
      </c>
      <c r="H207" s="40">
        <f>E207-D207</f>
        <v>-1.5416666666666679</v>
      </c>
    </row>
    <row r="208" spans="1:8" x14ac:dyDescent="0.25">
      <c r="A208" s="32">
        <v>39346</v>
      </c>
      <c r="B208" s="35">
        <f>Dale!D205</f>
        <v>27.75</v>
      </c>
      <c r="C208" s="28">
        <f>'Jasper Sport'!D205</f>
        <v>26.916666666666668</v>
      </c>
      <c r="D208" s="28"/>
      <c r="E208" s="36">
        <f>'Jasper Golf'!D205</f>
        <v>26.458333333333332</v>
      </c>
      <c r="F208" s="33"/>
      <c r="G208" s="28">
        <f t="shared" ref="G208:G216" si="23">E208-C208</f>
        <v>-0.4583333333333357</v>
      </c>
      <c r="H208" s="40"/>
    </row>
    <row r="209" spans="1:8" x14ac:dyDescent="0.25">
      <c r="A209" s="32">
        <v>39349</v>
      </c>
      <c r="B209" s="35">
        <f>Dale!D206</f>
        <v>11.5</v>
      </c>
      <c r="C209" s="28">
        <f>'Jasper Sport'!D206</f>
        <v>11.708333333333334</v>
      </c>
      <c r="D209" s="28"/>
      <c r="E209" s="36">
        <f>'Jasper Golf'!D206</f>
        <v>12.791666666666666</v>
      </c>
      <c r="F209" s="35"/>
      <c r="G209" s="28">
        <f t="shared" si="23"/>
        <v>1.0833333333333321</v>
      </c>
      <c r="H209" s="40"/>
    </row>
    <row r="210" spans="1:8" x14ac:dyDescent="0.25">
      <c r="A210" s="32">
        <v>39352</v>
      </c>
      <c r="B210" s="35">
        <f>Dale!D207</f>
        <v>9.5833333333333339</v>
      </c>
      <c r="C210" s="28">
        <f>'Jasper Sport'!D207</f>
        <v>11.458333333333334</v>
      </c>
      <c r="D210" s="28">
        <f>'Jasper PO'!D385</f>
        <v>13.666666666666666</v>
      </c>
      <c r="E210" s="36">
        <f>'Jasper Golf'!D207</f>
        <v>11.5</v>
      </c>
      <c r="F210" s="35">
        <f t="shared" ref="F210:F216" si="24">D210-C210</f>
        <v>2.2083333333333321</v>
      </c>
      <c r="G210" s="28">
        <f t="shared" si="23"/>
        <v>4.1666666666666075E-2</v>
      </c>
      <c r="H210" s="40">
        <f t="shared" ref="H210:H216" si="25">E210-D210</f>
        <v>-2.1666666666666661</v>
      </c>
    </row>
    <row r="211" spans="1:8" x14ac:dyDescent="0.25">
      <c r="A211" s="32">
        <v>39355</v>
      </c>
      <c r="B211" s="35">
        <f>Dale!D208</f>
        <v>12.75</v>
      </c>
      <c r="C211" s="28">
        <f>'Jasper Sport'!D208</f>
        <v>12.833333333333334</v>
      </c>
      <c r="D211" s="28">
        <f>'Jasper PO'!D388</f>
        <v>12.833333333333334</v>
      </c>
      <c r="E211" s="36">
        <f>'Jasper Golf'!D208</f>
        <v>13.333333333333334</v>
      </c>
      <c r="F211" s="35">
        <f t="shared" si="24"/>
        <v>0</v>
      </c>
      <c r="G211" s="28">
        <f t="shared" si="23"/>
        <v>0.5</v>
      </c>
      <c r="H211" s="40">
        <f t="shared" si="25"/>
        <v>0.5</v>
      </c>
    </row>
    <row r="212" spans="1:8" x14ac:dyDescent="0.25">
      <c r="A212" s="32">
        <v>39358</v>
      </c>
      <c r="B212" s="35">
        <f>Dale!D209</f>
        <v>18.458333333333332</v>
      </c>
      <c r="C212" s="28">
        <f>'Jasper Sport'!D209</f>
        <v>18.75</v>
      </c>
      <c r="D212" s="28"/>
      <c r="E212" s="36">
        <f>'Jasper Golf'!D209</f>
        <v>18.666666666666668</v>
      </c>
      <c r="F212" s="35"/>
      <c r="G212" s="28">
        <f t="shared" si="23"/>
        <v>-8.3333333333332149E-2</v>
      </c>
      <c r="H212" s="40"/>
    </row>
    <row r="213" spans="1:8" x14ac:dyDescent="0.25">
      <c r="A213" s="32">
        <v>39361</v>
      </c>
      <c r="B213" s="35">
        <f>Dale!D210</f>
        <v>10.041666666666666</v>
      </c>
      <c r="C213" s="28">
        <f>'Jasper Sport'!D210</f>
        <v>10.5</v>
      </c>
      <c r="D213" s="28">
        <f>'Jasper PO'!D394</f>
        <v>10.833333333333334</v>
      </c>
      <c r="E213" s="36">
        <f>'Jasper Golf'!D210</f>
        <v>10.958333333333334</v>
      </c>
      <c r="F213" s="35">
        <f t="shared" si="24"/>
        <v>0.33333333333333393</v>
      </c>
      <c r="G213" s="28">
        <f t="shared" si="23"/>
        <v>0.45833333333333393</v>
      </c>
      <c r="H213" s="40">
        <f t="shared" si="25"/>
        <v>0.125</v>
      </c>
    </row>
    <row r="214" spans="1:8" x14ac:dyDescent="0.25">
      <c r="A214" s="32">
        <v>39364</v>
      </c>
      <c r="B214" s="35"/>
      <c r="C214" s="28">
        <f>'Jasper Sport'!D211</f>
        <v>5.75</v>
      </c>
      <c r="D214" s="28">
        <f>'Jasper PO'!D397</f>
        <v>5.166666666666667</v>
      </c>
      <c r="E214" s="36">
        <f>'Jasper Golf'!D211</f>
        <v>5.333333333333333</v>
      </c>
      <c r="F214" s="35">
        <f t="shared" si="24"/>
        <v>-0.58333333333333304</v>
      </c>
      <c r="G214" s="28">
        <f t="shared" si="23"/>
        <v>-0.41666666666666696</v>
      </c>
      <c r="H214" s="40">
        <f t="shared" si="25"/>
        <v>0.16666666666666607</v>
      </c>
    </row>
    <row r="215" spans="1:8" x14ac:dyDescent="0.25">
      <c r="A215" s="32">
        <v>39367</v>
      </c>
      <c r="B215" s="35">
        <f>Dale!D212</f>
        <v>6.583333333333333</v>
      </c>
      <c r="C215" s="28">
        <f>'Jasper Sport'!D212</f>
        <v>8.0416666666666661</v>
      </c>
      <c r="D215" s="28">
        <f>'Jasper PO'!D400</f>
        <v>6.833333333333333</v>
      </c>
      <c r="E215" s="36">
        <f>'Jasper Golf'!D212</f>
        <v>6.541666666666667</v>
      </c>
      <c r="F215" s="35">
        <f t="shared" si="24"/>
        <v>-1.208333333333333</v>
      </c>
      <c r="G215" s="28">
        <f t="shared" si="23"/>
        <v>-1.4999999999999991</v>
      </c>
      <c r="H215" s="40">
        <f t="shared" si="25"/>
        <v>-0.29166666666666607</v>
      </c>
    </row>
    <row r="216" spans="1:8" x14ac:dyDescent="0.25">
      <c r="A216" s="32">
        <v>39370</v>
      </c>
      <c r="B216" s="35">
        <f>Dale!D213</f>
        <v>15.041666666666666</v>
      </c>
      <c r="C216" s="28">
        <f>'Jasper Sport'!D213</f>
        <v>15.791666666666666</v>
      </c>
      <c r="D216" s="40">
        <f>'Jasper PO'!D403</f>
        <v>15.166666666666666</v>
      </c>
      <c r="E216" s="36">
        <f>'Jasper Golf'!D213</f>
        <v>15.333333333333334</v>
      </c>
      <c r="F216" s="35">
        <f t="shared" si="24"/>
        <v>-0.625</v>
      </c>
      <c r="G216" s="28">
        <f t="shared" si="23"/>
        <v>-0.45833333333333215</v>
      </c>
      <c r="H216" s="40">
        <f t="shared" si="25"/>
        <v>0.16666666666666785</v>
      </c>
    </row>
    <row r="217" spans="1:8" x14ac:dyDescent="0.25">
      <c r="A217" s="32">
        <v>39373</v>
      </c>
      <c r="B217" s="35">
        <f>Dale!D214</f>
        <v>8.25</v>
      </c>
      <c r="C217" s="28">
        <f>'Jasper Sport'!D214</f>
        <v>9.25</v>
      </c>
      <c r="D217" s="40">
        <f>'Jasper PO'!D406</f>
        <v>8.4583333333333339</v>
      </c>
      <c r="E217" s="36"/>
      <c r="F217" s="35">
        <f t="shared" ref="F217:F241" si="26">D217-C217</f>
        <v>-0.79166666666666607</v>
      </c>
      <c r="G217" s="28"/>
      <c r="H217" s="40"/>
    </row>
    <row r="218" spans="1:8" x14ac:dyDescent="0.25">
      <c r="A218" s="32">
        <v>39376</v>
      </c>
      <c r="B218" s="35">
        <f>Dale!D215</f>
        <v>8.5416666666666661</v>
      </c>
      <c r="C218" s="28">
        <f>'Jasper Sport'!D215</f>
        <v>10.583333333333334</v>
      </c>
      <c r="D218" s="40">
        <f>'Jasper PO'!D409</f>
        <v>8.8333333333333339</v>
      </c>
      <c r="E218" s="36"/>
      <c r="F218" s="35">
        <f t="shared" si="26"/>
        <v>-1.75</v>
      </c>
      <c r="G218" s="28"/>
      <c r="H218" s="40"/>
    </row>
    <row r="219" spans="1:8" x14ac:dyDescent="0.25">
      <c r="A219" s="32">
        <v>39379</v>
      </c>
      <c r="B219" s="35">
        <f>Dale!D216</f>
        <v>3.375</v>
      </c>
      <c r="C219" s="28">
        <f>'Jasper Sport'!D216</f>
        <v>4.25</v>
      </c>
      <c r="D219" s="40">
        <f>'Jasper PO'!D412</f>
        <v>4.541666666666667</v>
      </c>
      <c r="E219" s="36">
        <f>'Jasper Golf'!D216</f>
        <v>3.5</v>
      </c>
      <c r="F219" s="35">
        <f t="shared" si="26"/>
        <v>0.29166666666666696</v>
      </c>
      <c r="G219" s="28">
        <f t="shared" ref="G219:G241" si="27">E219-C219</f>
        <v>-0.75</v>
      </c>
      <c r="H219" s="40">
        <f t="shared" ref="H219:H241" si="28">E219-D219</f>
        <v>-1.041666666666667</v>
      </c>
    </row>
    <row r="220" spans="1:8" x14ac:dyDescent="0.25">
      <c r="A220" s="32">
        <v>39382</v>
      </c>
      <c r="B220" s="35"/>
      <c r="C220" s="28"/>
      <c r="D220" s="40">
        <f>'Jasper PO'!D415</f>
        <v>12.875</v>
      </c>
      <c r="E220" s="36">
        <f>'Jasper Golf'!D217</f>
        <v>11.958333333333334</v>
      </c>
      <c r="F220" s="35"/>
      <c r="G220" s="28"/>
      <c r="H220" s="40">
        <f t="shared" si="28"/>
        <v>-0.91666666666666607</v>
      </c>
    </row>
    <row r="221" spans="1:8" x14ac:dyDescent="0.25">
      <c r="A221" s="32">
        <v>39385</v>
      </c>
      <c r="B221" s="35">
        <f>Dale!D218</f>
        <v>13.291666666666666</v>
      </c>
      <c r="C221" s="28"/>
      <c r="D221" s="40">
        <f>'Jasper PO'!D418</f>
        <v>13.583333333333334</v>
      </c>
      <c r="E221" s="36">
        <f>'Jasper Golf'!D218</f>
        <v>13.125</v>
      </c>
      <c r="F221" s="35"/>
      <c r="G221" s="28"/>
      <c r="H221" s="40">
        <f t="shared" si="28"/>
        <v>-0.45833333333333393</v>
      </c>
    </row>
    <row r="222" spans="1:8" x14ac:dyDescent="0.25">
      <c r="A222" s="32">
        <v>39388</v>
      </c>
      <c r="B222" s="35">
        <f>Dale!D219</f>
        <v>8</v>
      </c>
      <c r="C222" s="28">
        <f>'Jasper Sport'!D219</f>
        <v>9</v>
      </c>
      <c r="D222" s="40">
        <f>'Jasper PO'!D421</f>
        <v>11.375</v>
      </c>
      <c r="E222" s="36">
        <f>'Jasper Golf'!D219</f>
        <v>5.833333333333333</v>
      </c>
      <c r="F222" s="35">
        <f t="shared" si="26"/>
        <v>2.375</v>
      </c>
      <c r="G222" s="28">
        <f t="shared" si="27"/>
        <v>-3.166666666666667</v>
      </c>
      <c r="H222" s="40">
        <f t="shared" si="28"/>
        <v>-5.541666666666667</v>
      </c>
    </row>
    <row r="223" spans="1:8" x14ac:dyDescent="0.25">
      <c r="A223" s="32">
        <v>39391</v>
      </c>
      <c r="B223" s="35">
        <f>Dale!D220</f>
        <v>10.291666666666666</v>
      </c>
      <c r="C223" s="28"/>
      <c r="D223" s="40">
        <f>'Jasper PO'!D424</f>
        <v>9.5416666666666661</v>
      </c>
      <c r="E223" s="36">
        <f>'Jasper Golf'!D220</f>
        <v>9.8744769874477001</v>
      </c>
      <c r="F223" s="35"/>
      <c r="G223" s="28"/>
      <c r="H223" s="40">
        <f t="shared" si="28"/>
        <v>0.33281032078103401</v>
      </c>
    </row>
    <row r="224" spans="1:8" x14ac:dyDescent="0.25">
      <c r="A224" s="32">
        <v>39394</v>
      </c>
      <c r="B224" s="35">
        <f>Dale!D221</f>
        <v>11.041666666666666</v>
      </c>
      <c r="C224" s="28">
        <f>'Jasper Sport'!D221</f>
        <v>10.875</v>
      </c>
      <c r="D224" s="40">
        <f>'Jasper PO'!D427</f>
        <v>12.333333333333334</v>
      </c>
      <c r="E224" s="36">
        <f>'Jasper Golf'!D221</f>
        <v>12.791666666666666</v>
      </c>
      <c r="F224" s="35">
        <f t="shared" si="26"/>
        <v>1.4583333333333339</v>
      </c>
      <c r="G224" s="28">
        <f t="shared" si="27"/>
        <v>1.9166666666666661</v>
      </c>
      <c r="H224" s="40">
        <f t="shared" si="28"/>
        <v>0.45833333333333215</v>
      </c>
    </row>
    <row r="225" spans="1:8" x14ac:dyDescent="0.25">
      <c r="A225" s="32">
        <v>39397</v>
      </c>
      <c r="B225" s="35">
        <f>Dale!D222</f>
        <v>17.166666666666668</v>
      </c>
      <c r="C225" s="28"/>
      <c r="D225" s="40">
        <f>'Jasper PO'!D430</f>
        <v>18</v>
      </c>
      <c r="E225" s="36">
        <f>'Jasper Golf'!D222</f>
        <v>17.875</v>
      </c>
      <c r="F225" s="35"/>
      <c r="G225" s="28"/>
      <c r="H225" s="40">
        <f t="shared" si="28"/>
        <v>-0.125</v>
      </c>
    </row>
    <row r="226" spans="1:8" x14ac:dyDescent="0.25">
      <c r="A226" s="32">
        <v>39400</v>
      </c>
      <c r="B226" s="35">
        <f>Dale!D223</f>
        <v>12.041666666666666</v>
      </c>
      <c r="C226" s="28">
        <f>'Jasper Sport'!D223</f>
        <v>13.375</v>
      </c>
      <c r="D226" s="40">
        <f>'Jasper PO'!D433</f>
        <v>12.125</v>
      </c>
      <c r="E226" s="36">
        <f>'Jasper Golf'!D223</f>
        <v>11.791666666666666</v>
      </c>
      <c r="F226" s="35">
        <f t="shared" si="26"/>
        <v>-1.25</v>
      </c>
      <c r="G226" s="28">
        <f t="shared" si="27"/>
        <v>-1.5833333333333339</v>
      </c>
      <c r="H226" s="40">
        <f t="shared" si="28"/>
        <v>-0.33333333333333393</v>
      </c>
    </row>
    <row r="227" spans="1:8" x14ac:dyDescent="0.25">
      <c r="A227" s="32">
        <v>39403</v>
      </c>
      <c r="B227" s="35">
        <f>Dale!D224</f>
        <v>9.6666666666666661</v>
      </c>
      <c r="C227" s="28">
        <f>'Jasper Sport'!D224</f>
        <v>10.708333333333334</v>
      </c>
      <c r="D227" s="40">
        <f>'Jasper PO'!D436</f>
        <v>11.208333333333334</v>
      </c>
      <c r="E227" s="36">
        <f>'Jasper Golf'!D224</f>
        <v>10.75</v>
      </c>
      <c r="F227" s="35">
        <f t="shared" si="26"/>
        <v>0.5</v>
      </c>
      <c r="G227" s="28">
        <f t="shared" si="27"/>
        <v>4.1666666666666075E-2</v>
      </c>
      <c r="H227" s="40">
        <f t="shared" si="28"/>
        <v>-0.45833333333333393</v>
      </c>
    </row>
    <row r="228" spans="1:8" x14ac:dyDescent="0.25">
      <c r="A228" s="32">
        <v>39406</v>
      </c>
      <c r="B228" s="35">
        <f>Dale!D225</f>
        <v>16.291666666666668</v>
      </c>
      <c r="C228" s="28">
        <f>'Jasper Sport'!D225</f>
        <v>17.666666666666668</v>
      </c>
      <c r="D228" s="40">
        <f>'Jasper PO'!D439</f>
        <v>17.791666666666668</v>
      </c>
      <c r="E228" s="36">
        <f>'Jasper Golf'!D225</f>
        <v>17.875</v>
      </c>
      <c r="F228" s="35">
        <f t="shared" si="26"/>
        <v>0.125</v>
      </c>
      <c r="G228" s="28">
        <f t="shared" si="27"/>
        <v>0.20833333333333215</v>
      </c>
      <c r="H228" s="40">
        <f t="shared" si="28"/>
        <v>8.3333333333332149E-2</v>
      </c>
    </row>
    <row r="229" spans="1:8" x14ac:dyDescent="0.25">
      <c r="A229" s="32">
        <v>39409</v>
      </c>
      <c r="B229" s="35">
        <f>Dale!D226</f>
        <v>3.7916666666666665</v>
      </c>
      <c r="C229" s="28">
        <f>'Jasper Sport'!D226</f>
        <v>7.208333333333333</v>
      </c>
      <c r="D229" s="40">
        <f>'Jasper PO'!D442</f>
        <v>7.041666666666667</v>
      </c>
      <c r="E229" s="36">
        <f>'Jasper Golf'!D226</f>
        <v>6.5</v>
      </c>
      <c r="F229" s="35">
        <f t="shared" si="26"/>
        <v>-0.16666666666666607</v>
      </c>
      <c r="G229" s="28">
        <f t="shared" si="27"/>
        <v>-0.70833333333333304</v>
      </c>
      <c r="H229" s="40">
        <f t="shared" si="28"/>
        <v>-0.54166666666666696</v>
      </c>
    </row>
    <row r="230" spans="1:8" x14ac:dyDescent="0.25">
      <c r="A230" s="32">
        <v>39412</v>
      </c>
      <c r="B230" s="35">
        <f>Dale!D227</f>
        <v>11.166666666666666</v>
      </c>
      <c r="C230" s="28">
        <f>'Jasper Sport'!D227</f>
        <v>15</v>
      </c>
      <c r="D230" s="40">
        <f>'Jasper PO'!D445</f>
        <v>15.375</v>
      </c>
      <c r="E230" s="36">
        <f>'Jasper Golf'!D227</f>
        <v>17.112970711297073</v>
      </c>
      <c r="F230" s="35">
        <f t="shared" si="26"/>
        <v>0.375</v>
      </c>
      <c r="G230" s="28">
        <f t="shared" si="27"/>
        <v>2.1129707112970735</v>
      </c>
      <c r="H230" s="40">
        <f t="shared" si="28"/>
        <v>1.7379707112970735</v>
      </c>
    </row>
    <row r="231" spans="1:8" x14ac:dyDescent="0.25">
      <c r="A231" s="32">
        <v>39415</v>
      </c>
      <c r="B231" s="35">
        <f>Dale!D228</f>
        <v>9.0833333333333339</v>
      </c>
      <c r="C231" s="28">
        <f>'Jasper Sport'!D228</f>
        <v>10.75</v>
      </c>
      <c r="D231" s="40">
        <f>'Jasper PO'!D448</f>
        <v>7.958333333333333</v>
      </c>
      <c r="E231" s="36">
        <f>'Jasper Golf'!D228</f>
        <v>8.5232067510548521</v>
      </c>
      <c r="F231" s="35">
        <f t="shared" si="26"/>
        <v>-2.791666666666667</v>
      </c>
      <c r="G231" s="28">
        <f t="shared" si="27"/>
        <v>-2.2267932489451479</v>
      </c>
      <c r="H231" s="40">
        <f t="shared" si="28"/>
        <v>0.56487341772151911</v>
      </c>
    </row>
    <row r="232" spans="1:8" x14ac:dyDescent="0.25">
      <c r="A232" s="32">
        <v>39418</v>
      </c>
      <c r="B232" s="35">
        <f>Dale!D229</f>
        <v>14.833333333333334</v>
      </c>
      <c r="C232" s="28">
        <f>'Jasper Sport'!D229</f>
        <v>15.333333333333334</v>
      </c>
      <c r="D232" s="40">
        <f>'Jasper PO'!D451</f>
        <v>15.708333333333334</v>
      </c>
      <c r="E232" s="36">
        <f>'Jasper Golf'!D229</f>
        <v>16.666666666666668</v>
      </c>
      <c r="F232" s="35">
        <f t="shared" si="26"/>
        <v>0.375</v>
      </c>
      <c r="G232" s="28">
        <f t="shared" si="27"/>
        <v>1.3333333333333339</v>
      </c>
      <c r="H232" s="40">
        <f t="shared" si="28"/>
        <v>0.95833333333333393</v>
      </c>
    </row>
    <row r="233" spans="1:8" x14ac:dyDescent="0.25">
      <c r="A233" s="32">
        <v>39421</v>
      </c>
      <c r="B233" s="35">
        <f>Dale!D230</f>
        <v>8.4583333333333339</v>
      </c>
      <c r="C233" s="28">
        <f>'Jasper Sport'!D230</f>
        <v>10.041666666666666</v>
      </c>
      <c r="D233" s="40">
        <f>'Jasper PO'!D454</f>
        <v>10.375</v>
      </c>
      <c r="E233" s="36">
        <f>'Jasper Golf'!D230</f>
        <v>11.631799163179917</v>
      </c>
      <c r="F233" s="35">
        <f t="shared" si="26"/>
        <v>0.33333333333333393</v>
      </c>
      <c r="G233" s="28">
        <f t="shared" si="27"/>
        <v>1.5901324965132506</v>
      </c>
      <c r="H233" s="40">
        <f t="shared" si="28"/>
        <v>1.2567991631799167</v>
      </c>
    </row>
    <row r="234" spans="1:8" x14ac:dyDescent="0.25">
      <c r="A234" s="32">
        <v>39424</v>
      </c>
      <c r="B234" s="35">
        <f>Dale!D231</f>
        <v>20.25</v>
      </c>
      <c r="C234" s="28">
        <f>'Jasper Sport'!D231</f>
        <v>21.083333333333332</v>
      </c>
      <c r="D234" s="40">
        <f>'Jasper PO'!D457</f>
        <v>23.166666666666668</v>
      </c>
      <c r="E234" s="36">
        <f>'Jasper Golf'!D231</f>
        <v>20.083682008368203</v>
      </c>
      <c r="F234" s="35">
        <f t="shared" si="26"/>
        <v>2.0833333333333357</v>
      </c>
      <c r="G234" s="28">
        <f t="shared" si="27"/>
        <v>-0.99965132496512865</v>
      </c>
      <c r="H234" s="40">
        <f t="shared" si="28"/>
        <v>-3.0829846582984644</v>
      </c>
    </row>
    <row r="235" spans="1:8" x14ac:dyDescent="0.25">
      <c r="A235" s="32">
        <v>39427</v>
      </c>
      <c r="B235" s="35">
        <f>Dale!D232</f>
        <v>9.0416666666666661</v>
      </c>
      <c r="C235" s="28">
        <f>'Jasper Sport'!D232</f>
        <v>10.166666666666666</v>
      </c>
      <c r="D235" s="40">
        <f>'Jasper PO'!D460</f>
        <v>11.25</v>
      </c>
      <c r="E235" s="36">
        <f>'Jasper Golf'!D232</f>
        <v>10.166666666666666</v>
      </c>
      <c r="F235" s="35">
        <f t="shared" si="26"/>
        <v>1.0833333333333339</v>
      </c>
      <c r="G235" s="28">
        <f t="shared" si="27"/>
        <v>0</v>
      </c>
      <c r="H235" s="40">
        <f t="shared" si="28"/>
        <v>-1.0833333333333339</v>
      </c>
    </row>
    <row r="236" spans="1:8" x14ac:dyDescent="0.25">
      <c r="A236" s="32">
        <v>39430</v>
      </c>
      <c r="B236" s="35">
        <f>Dale!D233</f>
        <v>14.083333333333334</v>
      </c>
      <c r="C236" s="28"/>
      <c r="D236" s="40">
        <f>'Jasper PO'!D463</f>
        <v>14.916666666666666</v>
      </c>
      <c r="E236" s="36">
        <f>'Jasper Golf'!D233</f>
        <v>14.041666666666666</v>
      </c>
      <c r="F236" s="35"/>
      <c r="G236" s="28"/>
      <c r="H236" s="40">
        <f t="shared" si="28"/>
        <v>-0.875</v>
      </c>
    </row>
    <row r="237" spans="1:8" x14ac:dyDescent="0.25">
      <c r="A237" s="32">
        <v>39433</v>
      </c>
      <c r="B237" s="35">
        <f>Dale!D234</f>
        <v>18.166666666666668</v>
      </c>
      <c r="C237" s="28"/>
      <c r="D237" s="40">
        <f>'Jasper PO'!D466</f>
        <v>22.25</v>
      </c>
      <c r="E237" s="36">
        <f>'Jasper Golf'!D234</f>
        <v>20.625</v>
      </c>
      <c r="F237" s="35"/>
      <c r="G237" s="28"/>
      <c r="H237" s="40">
        <f t="shared" si="28"/>
        <v>-1.625</v>
      </c>
    </row>
    <row r="238" spans="1:8" x14ac:dyDescent="0.25">
      <c r="A238" s="32">
        <v>39436</v>
      </c>
      <c r="B238" s="35">
        <f>Dale!D235</f>
        <v>17</v>
      </c>
      <c r="C238" s="28"/>
      <c r="D238" s="40">
        <f>'Jasper PO'!D469</f>
        <v>20.458333333333332</v>
      </c>
      <c r="E238" s="36">
        <f>'Jasper Golf'!D235</f>
        <v>21.916666666666668</v>
      </c>
      <c r="F238" s="35"/>
      <c r="G238" s="28"/>
      <c r="H238" s="40">
        <f t="shared" si="28"/>
        <v>1.4583333333333357</v>
      </c>
    </row>
    <row r="239" spans="1:8" x14ac:dyDescent="0.25">
      <c r="A239" s="32">
        <v>39439</v>
      </c>
      <c r="B239" s="35">
        <f>Dale!D236</f>
        <v>3.2916666666666665</v>
      </c>
      <c r="C239" s="28"/>
      <c r="D239" s="40">
        <f>'Jasper PO'!D472</f>
        <v>3.4166666666666665</v>
      </c>
      <c r="E239" s="36">
        <f>'Jasper Golf'!D236</f>
        <v>3.6708860759493671</v>
      </c>
      <c r="F239" s="35"/>
      <c r="G239" s="28"/>
      <c r="H239" s="40">
        <f t="shared" si="28"/>
        <v>0.25421940928270059</v>
      </c>
    </row>
    <row r="240" spans="1:8" x14ac:dyDescent="0.25">
      <c r="A240" s="32">
        <v>39442</v>
      </c>
      <c r="B240" s="35">
        <f>Dale!D237</f>
        <v>10.291666666666666</v>
      </c>
      <c r="C240" s="28"/>
      <c r="D240" s="40">
        <f>'Jasper PO'!D475</f>
        <v>13.166666666666666</v>
      </c>
      <c r="E240" s="36">
        <f>'Jasper Golf'!D237</f>
        <v>11.218487394957982</v>
      </c>
      <c r="F240" s="35"/>
      <c r="G240" s="28"/>
      <c r="H240" s="40">
        <f t="shared" si="28"/>
        <v>-1.9481792717086837</v>
      </c>
    </row>
    <row r="241" spans="1:8" x14ac:dyDescent="0.25">
      <c r="A241" s="32">
        <v>39445</v>
      </c>
      <c r="B241" s="35">
        <f>Dale!D238</f>
        <v>9.875</v>
      </c>
      <c r="C241" s="28">
        <f>'Jasper Sport'!D238</f>
        <v>11</v>
      </c>
      <c r="D241" s="40">
        <f>'Jasper PO'!D478</f>
        <v>11.625</v>
      </c>
      <c r="E241" s="36">
        <f>'Jasper Golf'!D238</f>
        <v>13.389121338912135</v>
      </c>
      <c r="F241" s="35">
        <f t="shared" si="26"/>
        <v>0.625</v>
      </c>
      <c r="G241" s="28">
        <f t="shared" si="27"/>
        <v>2.3891213389121351</v>
      </c>
      <c r="H241" s="40">
        <f t="shared" si="28"/>
        <v>1.7641213389121351</v>
      </c>
    </row>
    <row r="242" spans="1:8" x14ac:dyDescent="0.25">
      <c r="A242" s="32"/>
      <c r="B242" s="35"/>
      <c r="C242" s="28"/>
      <c r="D242" s="40"/>
      <c r="E242" s="36"/>
      <c r="F242" s="35"/>
      <c r="G242" s="28"/>
      <c r="H242" s="40"/>
    </row>
    <row r="243" spans="1:8" x14ac:dyDescent="0.25">
      <c r="A243" s="78" t="s">
        <v>69</v>
      </c>
      <c r="B243" s="79"/>
      <c r="C243" s="80"/>
      <c r="D243" s="81"/>
      <c r="E243" s="82"/>
      <c r="F243" s="79"/>
      <c r="G243" s="80"/>
      <c r="H243" s="81"/>
    </row>
    <row r="244" spans="1:8" x14ac:dyDescent="0.25">
      <c r="A244" s="32">
        <v>39448</v>
      </c>
      <c r="B244" s="35">
        <f>Dale!D239</f>
        <v>12.708333333333334</v>
      </c>
      <c r="C244" s="28">
        <f>'Jasper Sport'!D239</f>
        <v>14.166666666666666</v>
      </c>
      <c r="D244" s="40">
        <f>'Jasper PO'!D481</f>
        <v>14.833333333333334</v>
      </c>
      <c r="E244" s="36">
        <f>'Jasper Golf'!D239</f>
        <v>19.071729957805907</v>
      </c>
      <c r="F244" s="35">
        <f>D244-C244</f>
        <v>0.66666666666666785</v>
      </c>
      <c r="G244" s="28">
        <f t="shared" ref="G244:G263" si="29">E244-C244</f>
        <v>4.9050632911392409</v>
      </c>
      <c r="H244" s="40">
        <f>E244-D244</f>
        <v>4.238396624472573</v>
      </c>
    </row>
    <row r="245" spans="1:8" x14ac:dyDescent="0.25">
      <c r="A245" s="32">
        <v>39451</v>
      </c>
      <c r="B245" s="35">
        <f>Dale!D240</f>
        <v>10.208333333333334</v>
      </c>
      <c r="C245" s="28">
        <f>'Jasper Sport'!D240</f>
        <v>11.166666666666666</v>
      </c>
      <c r="D245" s="40"/>
      <c r="E245" s="36">
        <f>'Jasper Golf'!D240</f>
        <v>11.541666666666666</v>
      </c>
      <c r="F245" s="35"/>
      <c r="G245" s="28">
        <f t="shared" si="29"/>
        <v>0.375</v>
      </c>
      <c r="H245" s="40"/>
    </row>
    <row r="246" spans="1:8" x14ac:dyDescent="0.25">
      <c r="A246" s="32">
        <v>39454</v>
      </c>
      <c r="B246" s="35">
        <f>Dale!D241</f>
        <v>6.583333333333333</v>
      </c>
      <c r="C246" s="28">
        <f>'Jasper Sport'!D241</f>
        <v>6.5</v>
      </c>
      <c r="D246" s="40"/>
      <c r="E246" s="36">
        <f>'Jasper Golf'!D241</f>
        <v>6.458333333333333</v>
      </c>
      <c r="F246" s="28"/>
      <c r="G246" s="28">
        <f t="shared" si="29"/>
        <v>-4.1666666666666963E-2</v>
      </c>
      <c r="H246" s="28"/>
    </row>
    <row r="247" spans="1:8" x14ac:dyDescent="0.25">
      <c r="A247" s="32">
        <v>39457</v>
      </c>
      <c r="B247" s="35">
        <f>Dale!D242</f>
        <v>8.0833333333333339</v>
      </c>
      <c r="C247" s="28">
        <f>'Jasper Sport'!D242</f>
        <v>9.25</v>
      </c>
      <c r="D247" s="40">
        <f>'Jasper PO'!D490</f>
        <v>9.1525423728813546</v>
      </c>
      <c r="E247" s="36">
        <f>'Jasper Golf'!D242</f>
        <v>10.416666666666666</v>
      </c>
      <c r="F247" s="35">
        <f t="shared" ref="F247:F263" si="30">D247-C247</f>
        <v>-9.7457627118645362E-2</v>
      </c>
      <c r="G247" s="28">
        <f t="shared" si="29"/>
        <v>1.1666666666666661</v>
      </c>
      <c r="H247" s="40">
        <f>E247-D247</f>
        <v>1.2641242937853114</v>
      </c>
    </row>
    <row r="248" spans="1:8" x14ac:dyDescent="0.25">
      <c r="A248" s="32">
        <v>39460</v>
      </c>
      <c r="B248" s="35">
        <f>Dale!D243</f>
        <v>18</v>
      </c>
      <c r="C248" s="28">
        <f>'Jasper Sport'!D243</f>
        <v>20.291666666666668</v>
      </c>
      <c r="D248" s="40"/>
      <c r="E248" s="36"/>
      <c r="F248" s="35"/>
      <c r="G248" s="28"/>
      <c r="H248" s="40"/>
    </row>
    <row r="249" spans="1:8" x14ac:dyDescent="0.25">
      <c r="A249" s="32">
        <v>39463</v>
      </c>
      <c r="B249" s="35">
        <f>Dale!D244</f>
        <v>9.625</v>
      </c>
      <c r="C249" s="28">
        <f>'Jasper Sport'!D244</f>
        <v>11.416666666666666</v>
      </c>
      <c r="D249" s="40">
        <f>'Jasper PO'!D496</f>
        <v>11.25</v>
      </c>
      <c r="E249" s="36">
        <f>'Jasper Golf'!D244</f>
        <v>13.765690376569038</v>
      </c>
      <c r="F249" s="35">
        <f t="shared" si="30"/>
        <v>-0.16666666666666607</v>
      </c>
      <c r="G249" s="28">
        <f t="shared" si="29"/>
        <v>2.3490237099023723</v>
      </c>
      <c r="H249" s="40">
        <f>E249-D249</f>
        <v>2.5156903765690384</v>
      </c>
    </row>
    <row r="250" spans="1:8" x14ac:dyDescent="0.25">
      <c r="A250" s="32">
        <v>39466</v>
      </c>
      <c r="B250" s="35">
        <f>Dale!D245</f>
        <v>5.666666666666667</v>
      </c>
      <c r="C250" s="28">
        <f>'Jasper Sport'!D245</f>
        <v>6.083333333333333</v>
      </c>
      <c r="D250" s="40">
        <f>'Jasper PO'!D499</f>
        <v>6.458333333333333</v>
      </c>
      <c r="E250" s="36">
        <f>'Jasper Golf'!D245</f>
        <v>8.8135593220338979</v>
      </c>
      <c r="F250" s="35">
        <f t="shared" si="30"/>
        <v>0.375</v>
      </c>
      <c r="G250" s="28">
        <f t="shared" si="29"/>
        <v>2.7302259887005649</v>
      </c>
      <c r="H250" s="40">
        <f>E250-D250</f>
        <v>2.3552259887005649</v>
      </c>
    </row>
    <row r="251" spans="1:8" x14ac:dyDescent="0.25">
      <c r="A251" s="32">
        <v>39469</v>
      </c>
      <c r="B251" s="35">
        <f>Dale!D246</f>
        <v>13.583333333333334</v>
      </c>
      <c r="C251" s="28">
        <f>'Jasper Sport'!D246</f>
        <v>14.041666666666666</v>
      </c>
      <c r="D251" s="40">
        <f>'Jasper PO'!D502</f>
        <v>15</v>
      </c>
      <c r="E251" s="36">
        <f>'Jasper Golf'!D246</f>
        <v>14.641350210970465</v>
      </c>
      <c r="F251" s="35">
        <f t="shared" si="30"/>
        <v>0.95833333333333393</v>
      </c>
      <c r="G251" s="28">
        <f t="shared" si="29"/>
        <v>0.59968354430379911</v>
      </c>
      <c r="H251" s="40">
        <f>E251-D251</f>
        <v>-0.35864978902953482</v>
      </c>
    </row>
    <row r="252" spans="1:8" x14ac:dyDescent="0.25">
      <c r="A252" s="32">
        <v>39472</v>
      </c>
      <c r="B252" s="35">
        <f>Dale!D247</f>
        <v>12.666666666666666</v>
      </c>
      <c r="C252" s="28"/>
      <c r="D252" s="40"/>
      <c r="E252" s="36">
        <f>'Jasper Golf'!D247</f>
        <v>12.97071129707113</v>
      </c>
      <c r="F252" s="35"/>
      <c r="G252" s="28"/>
      <c r="H252" s="40"/>
    </row>
    <row r="253" spans="1:8" x14ac:dyDescent="0.25">
      <c r="A253" s="32">
        <v>39475</v>
      </c>
      <c r="B253" s="35">
        <f>Dale!D248</f>
        <v>10.5</v>
      </c>
      <c r="C253" s="28"/>
      <c r="D253" s="40"/>
      <c r="E253" s="36">
        <f>'Jasper Golf'!D248</f>
        <v>16.059322033898304</v>
      </c>
      <c r="F253" s="35"/>
      <c r="G253" s="28"/>
      <c r="H253" s="40"/>
    </row>
    <row r="254" spans="1:8" x14ac:dyDescent="0.25">
      <c r="A254" s="75">
        <v>39478</v>
      </c>
      <c r="B254" s="74">
        <f>Dale!D249</f>
        <v>7.833333333333333</v>
      </c>
      <c r="C254" s="28">
        <f>'Jasper Sport'!D249</f>
        <v>10.375</v>
      </c>
      <c r="D254" s="40"/>
      <c r="E254" s="36">
        <f>'Jasper Golf'!D249</f>
        <v>10.125</v>
      </c>
      <c r="F254" s="33"/>
      <c r="G254" s="28">
        <f t="shared" si="29"/>
        <v>-0.25</v>
      </c>
      <c r="H254" s="40"/>
    </row>
    <row r="255" spans="1:8" x14ac:dyDescent="0.25">
      <c r="A255" s="75">
        <v>39481</v>
      </c>
      <c r="B255" s="74">
        <f>Dale!D250</f>
        <v>14</v>
      </c>
      <c r="C255" s="28"/>
      <c r="D255" s="40"/>
      <c r="E255" s="36">
        <f>'Jasper Golf'!D250</f>
        <v>16.108786610878663</v>
      </c>
      <c r="F255" s="33"/>
      <c r="G255" s="28"/>
      <c r="H255" s="40"/>
    </row>
    <row r="256" spans="1:8" x14ac:dyDescent="0.25">
      <c r="A256" s="32">
        <v>39484</v>
      </c>
      <c r="B256" s="35">
        <f>Dale!D251</f>
        <v>2.875</v>
      </c>
      <c r="C256" s="28">
        <f>'Jasper Sport'!D251</f>
        <v>3.375</v>
      </c>
      <c r="D256" s="40">
        <f>'Jasper PO'!D517</f>
        <v>4.125</v>
      </c>
      <c r="E256" s="36">
        <f>'Jasper Golf'!D251</f>
        <v>4.53781512605042</v>
      </c>
      <c r="F256" s="35">
        <f t="shared" si="30"/>
        <v>0.75</v>
      </c>
      <c r="G256" s="28">
        <f t="shared" si="29"/>
        <v>1.16281512605042</v>
      </c>
      <c r="H256" s="40">
        <f>E256-D256</f>
        <v>0.41281512605042003</v>
      </c>
    </row>
    <row r="257" spans="1:8" x14ac:dyDescent="0.25">
      <c r="A257" s="32">
        <v>39487</v>
      </c>
      <c r="B257" s="35">
        <f>Dale!D252</f>
        <v>4.583333333333333</v>
      </c>
      <c r="C257" s="28">
        <f>'Jasper Sport'!D252</f>
        <v>6.125</v>
      </c>
      <c r="D257" s="40">
        <f>'Jasper PO'!D520</f>
        <v>6.125</v>
      </c>
      <c r="E257" s="36">
        <f>'Jasper Golf'!D252</f>
        <v>6.9037656903765692</v>
      </c>
      <c r="F257" s="35">
        <f t="shared" si="30"/>
        <v>0</v>
      </c>
      <c r="G257" s="28">
        <f t="shared" si="29"/>
        <v>0.77876569037656918</v>
      </c>
      <c r="H257" s="40">
        <f>E257-D257</f>
        <v>0.77876569037656918</v>
      </c>
    </row>
    <row r="258" spans="1:8" x14ac:dyDescent="0.25">
      <c r="A258" s="32">
        <v>39490</v>
      </c>
      <c r="B258" s="35">
        <f>Dale!D253</f>
        <v>11.666666666666666</v>
      </c>
      <c r="C258" s="28">
        <f>'Jasper Sport'!D253</f>
        <v>11.708333333333334</v>
      </c>
      <c r="D258" s="40"/>
      <c r="E258" s="36">
        <f>'Jasper Golf'!D253</f>
        <v>13.93305439330544</v>
      </c>
      <c r="F258" s="35"/>
      <c r="G258" s="28">
        <f t="shared" si="29"/>
        <v>2.2247210599721061</v>
      </c>
      <c r="H258" s="40"/>
    </row>
    <row r="259" spans="1:8" x14ac:dyDescent="0.25">
      <c r="A259" s="32">
        <v>39493</v>
      </c>
      <c r="B259" s="35">
        <f>Dale!D254</f>
        <v>19.208333333333332</v>
      </c>
      <c r="C259" s="28">
        <f>'Jasper Sport'!D254</f>
        <v>19.291666666666668</v>
      </c>
      <c r="D259" s="40"/>
      <c r="E259" s="36"/>
      <c r="F259" s="35"/>
      <c r="G259" s="28"/>
      <c r="H259" s="40"/>
    </row>
    <row r="260" spans="1:8" x14ac:dyDescent="0.25">
      <c r="A260" s="32">
        <v>39496</v>
      </c>
      <c r="B260" s="35">
        <f>Dale!D255</f>
        <v>4.833333333333333</v>
      </c>
      <c r="C260" s="28">
        <f>'Jasper Sport'!D255</f>
        <v>7.083333333333333</v>
      </c>
      <c r="D260" s="40"/>
      <c r="E260" s="36"/>
      <c r="F260" s="35"/>
      <c r="G260" s="28"/>
      <c r="H260" s="40"/>
    </row>
    <row r="261" spans="1:8" x14ac:dyDescent="0.25">
      <c r="A261" s="32">
        <v>39499</v>
      </c>
      <c r="B261" s="35">
        <f>Dale!D256</f>
        <v>14.083333333333334</v>
      </c>
      <c r="C261" s="28">
        <f>'Jasper Sport'!D256</f>
        <v>16.333333333333332</v>
      </c>
      <c r="D261" s="40">
        <f>'Jasper PO'!D532</f>
        <v>19.625</v>
      </c>
      <c r="E261" s="36">
        <f>'Jasper Golf'!D256</f>
        <v>17.605042016806721</v>
      </c>
      <c r="F261" s="35">
        <f t="shared" si="30"/>
        <v>3.2916666666666679</v>
      </c>
      <c r="G261" s="28">
        <f t="shared" si="29"/>
        <v>1.2717086834733884</v>
      </c>
      <c r="H261" s="40">
        <f>E261-D261</f>
        <v>-2.0199579831932795</v>
      </c>
    </row>
    <row r="262" spans="1:8" x14ac:dyDescent="0.25">
      <c r="A262" s="32">
        <v>39502</v>
      </c>
      <c r="B262" s="35">
        <f>Dale!D257</f>
        <v>21.75</v>
      </c>
      <c r="C262" s="28">
        <f>'Jasper Sport'!D257</f>
        <v>26.333333333333332</v>
      </c>
      <c r="D262" s="40">
        <f>'Jasper PO'!D535</f>
        <v>27.25</v>
      </c>
      <c r="E262" s="36">
        <f>'Jasper Golf'!D257</f>
        <v>28.193277310924369</v>
      </c>
      <c r="F262" s="35">
        <f t="shared" si="30"/>
        <v>0.91666666666666785</v>
      </c>
      <c r="G262" s="28">
        <f t="shared" si="29"/>
        <v>1.8599439775910369</v>
      </c>
      <c r="H262" s="40">
        <f>E262-D262</f>
        <v>0.94327731092436906</v>
      </c>
    </row>
    <row r="263" spans="1:8" x14ac:dyDescent="0.25">
      <c r="A263" s="75">
        <v>39505</v>
      </c>
      <c r="B263" s="74">
        <f>Dale!D258</f>
        <v>8.9166666666666661</v>
      </c>
      <c r="C263" s="28">
        <f>'Jasper Sport'!D258</f>
        <v>10.541666666666666</v>
      </c>
      <c r="D263" s="40">
        <f>'Jasper PO'!D538</f>
        <v>9.9166666666666661</v>
      </c>
      <c r="E263" s="36">
        <f>'Jasper Golf'!D258</f>
        <v>11.350210970464135</v>
      </c>
      <c r="F263" s="35">
        <f t="shared" si="30"/>
        <v>-0.625</v>
      </c>
      <c r="G263" s="28">
        <f t="shared" si="29"/>
        <v>0.80854430379746844</v>
      </c>
      <c r="H263" s="40">
        <f>E263-D263</f>
        <v>1.4335443037974684</v>
      </c>
    </row>
    <row r="264" spans="1:8" x14ac:dyDescent="0.25">
      <c r="A264" s="75">
        <v>39508</v>
      </c>
      <c r="B264" s="74">
        <f>Dale!D259</f>
        <v>4.416666666666667</v>
      </c>
      <c r="C264" s="28">
        <f>'Jasper Sport'!D259</f>
        <v>3.875</v>
      </c>
      <c r="D264" s="40"/>
      <c r="E264" s="36"/>
      <c r="F264" s="35"/>
      <c r="G264" s="28"/>
      <c r="H264" s="40"/>
    </row>
    <row r="265" spans="1:8" x14ac:dyDescent="0.25">
      <c r="A265" s="32">
        <v>39511</v>
      </c>
      <c r="B265" s="35">
        <f>Dale!D260</f>
        <v>2.2083333333333335</v>
      </c>
      <c r="C265" s="28">
        <f>'Jasper Sport'!D260</f>
        <v>4.083333333333333</v>
      </c>
      <c r="D265" s="40"/>
      <c r="E265" s="36"/>
      <c r="F265" s="35"/>
      <c r="G265" s="28"/>
      <c r="H265" s="40"/>
    </row>
    <row r="266" spans="1:8" x14ac:dyDescent="0.25">
      <c r="A266" s="32">
        <v>39514</v>
      </c>
      <c r="B266" s="35">
        <f>Dale!D261</f>
        <v>14.625</v>
      </c>
      <c r="C266" s="28">
        <f>'Jasper Sport'!D261</f>
        <v>15.291666666666666</v>
      </c>
      <c r="D266" s="40"/>
      <c r="E266" s="36">
        <f>'Jasper Golf'!D261</f>
        <v>13.991596638655462</v>
      </c>
      <c r="F266" s="35"/>
      <c r="G266" s="28">
        <f>E266-C266</f>
        <v>-1.3000700280112039</v>
      </c>
      <c r="H266" s="40"/>
    </row>
    <row r="267" spans="1:8" x14ac:dyDescent="0.25">
      <c r="A267" s="32">
        <v>39517</v>
      </c>
      <c r="B267" s="35">
        <f>Dale!D262</f>
        <v>17.083333333333332</v>
      </c>
      <c r="C267" s="28"/>
      <c r="D267" s="40"/>
      <c r="E267" s="36"/>
      <c r="F267" s="35"/>
      <c r="G267" s="28"/>
      <c r="H267" s="40"/>
    </row>
    <row r="268" spans="1:8" x14ac:dyDescent="0.25">
      <c r="A268" s="32">
        <v>39520</v>
      </c>
      <c r="B268" s="35">
        <f>Dale!D263</f>
        <v>7.708333333333333</v>
      </c>
      <c r="C268" s="28">
        <f>'Jasper Sport'!D263</f>
        <v>7.208333333333333</v>
      </c>
      <c r="D268" s="40">
        <f>'Jasper PO'!D553</f>
        <v>6.291666666666667</v>
      </c>
      <c r="E268" s="36">
        <f>'Jasper Golf'!D263</f>
        <v>7.6595744680851068</v>
      </c>
      <c r="F268" s="35">
        <f>D268-C268</f>
        <v>-0.91666666666666607</v>
      </c>
      <c r="G268" s="28">
        <f>E268-C268</f>
        <v>0.45124113475177374</v>
      </c>
      <c r="H268" s="40">
        <f>E268-D268</f>
        <v>1.3679078014184398</v>
      </c>
    </row>
    <row r="269" spans="1:8" x14ac:dyDescent="0.25">
      <c r="A269" s="32">
        <v>39523</v>
      </c>
      <c r="B269" s="35">
        <f>Dale!D264</f>
        <v>13.083333333333334</v>
      </c>
      <c r="C269" s="28">
        <f>'Jasper Sport'!D264</f>
        <v>12.458333333333334</v>
      </c>
      <c r="D269" s="40">
        <f>'Jasper PO'!D556</f>
        <v>12.541666666666666</v>
      </c>
      <c r="E269" s="36">
        <f>'Jasper Golf'!D265</f>
        <v>12</v>
      </c>
      <c r="F269" s="35">
        <f>D269-C269</f>
        <v>8.3333333333332149E-2</v>
      </c>
      <c r="G269" s="28">
        <f>E269-C269</f>
        <v>-0.45833333333333393</v>
      </c>
      <c r="H269" s="40">
        <f>E269-D269</f>
        <v>-0.54166666666666607</v>
      </c>
    </row>
    <row r="270" spans="1:8" x14ac:dyDescent="0.25">
      <c r="A270" s="32">
        <v>39526</v>
      </c>
      <c r="B270" s="35">
        <f>Dale!D265</f>
        <v>7.083333333333333</v>
      </c>
      <c r="C270" s="28">
        <f>'Jasper Sport'!D265</f>
        <v>7.208333333333333</v>
      </c>
      <c r="D270" s="40">
        <f>'Jasper PO'!D559</f>
        <v>7.625</v>
      </c>
      <c r="E270" s="36">
        <f>'Jasper Golf'!D268</f>
        <v>7.458333333333333</v>
      </c>
      <c r="F270" s="35">
        <f>D270-C270</f>
        <v>0.41666666666666696</v>
      </c>
      <c r="G270" s="28">
        <f>E270-C270</f>
        <v>0.25</v>
      </c>
      <c r="H270" s="40">
        <f>E270-D270</f>
        <v>-0.16666666666666696</v>
      </c>
    </row>
    <row r="271" spans="1:8" x14ac:dyDescent="0.25">
      <c r="A271" s="32">
        <v>39529</v>
      </c>
      <c r="B271" s="35">
        <f>Dale!D266</f>
        <v>12.25</v>
      </c>
      <c r="C271" s="40"/>
      <c r="D271" s="40"/>
      <c r="E271" s="76"/>
      <c r="F271" s="77"/>
      <c r="G271" s="40"/>
      <c r="H271" s="40"/>
    </row>
    <row r="272" spans="1:8" x14ac:dyDescent="0.25">
      <c r="A272" s="32">
        <v>39532</v>
      </c>
      <c r="B272" s="35">
        <f>Dale!D267</f>
        <v>8.9583333333333339</v>
      </c>
      <c r="C272" s="40"/>
      <c r="D272" s="40"/>
      <c r="E272" s="76"/>
      <c r="F272" s="77"/>
      <c r="G272" s="40"/>
      <c r="H272" s="40"/>
    </row>
    <row r="273" spans="1:8" x14ac:dyDescent="0.25">
      <c r="A273" s="32">
        <v>39535</v>
      </c>
      <c r="B273" s="35">
        <f>Dale!D268</f>
        <v>8.5833333333333339</v>
      </c>
      <c r="C273" s="28"/>
      <c r="D273" s="40"/>
      <c r="E273" s="36">
        <f>'Jasper Golf'!D271</f>
        <v>7.791666666666667</v>
      </c>
      <c r="F273" s="35"/>
      <c r="G273" s="28"/>
      <c r="H273" s="40"/>
    </row>
    <row r="274" spans="1:8" x14ac:dyDescent="0.25">
      <c r="A274" s="32">
        <v>39538</v>
      </c>
      <c r="B274" s="35">
        <f>Dale!D269</f>
        <v>16.583333333333332</v>
      </c>
      <c r="C274" s="28"/>
      <c r="D274" s="40"/>
      <c r="E274" s="36">
        <f>'Jasper Golf'!D272</f>
        <v>19.166666666666668</v>
      </c>
      <c r="F274" s="35"/>
      <c r="G274" s="28"/>
      <c r="H274" s="40"/>
    </row>
    <row r="275" spans="1:8" x14ac:dyDescent="0.25">
      <c r="A275" s="32">
        <v>39541</v>
      </c>
      <c r="B275" s="35">
        <f>Dale!D270</f>
        <v>8.25</v>
      </c>
      <c r="C275" s="28">
        <f>'Jasper Sport'!D270</f>
        <v>10.333333333333334</v>
      </c>
      <c r="D275" s="40">
        <f>'Jasper PO'!D574</f>
        <v>11.041666666666666</v>
      </c>
      <c r="E275" s="36"/>
      <c r="F275" s="35">
        <f t="shared" ref="F275:F292" si="31">D275-C275</f>
        <v>0.70833333333333215</v>
      </c>
      <c r="G275" s="28"/>
      <c r="H275" s="40"/>
    </row>
    <row r="276" spans="1:8" x14ac:dyDescent="0.25">
      <c r="A276" s="32">
        <v>39544</v>
      </c>
      <c r="B276" s="35">
        <f>Dale!D271</f>
        <v>13.666666666666666</v>
      </c>
      <c r="C276" s="28">
        <f>'Jasper Sport'!D271</f>
        <v>14.625</v>
      </c>
      <c r="D276" s="40">
        <f>'Jasper PO'!D577</f>
        <v>15.875</v>
      </c>
      <c r="E276" s="36"/>
      <c r="F276" s="35">
        <f t="shared" si="31"/>
        <v>1.25</v>
      </c>
      <c r="G276" s="28"/>
      <c r="H276" s="40"/>
    </row>
    <row r="277" spans="1:8" x14ac:dyDescent="0.25">
      <c r="A277" s="32">
        <v>39547</v>
      </c>
      <c r="B277" s="35">
        <f>Dale!D272</f>
        <v>9.625</v>
      </c>
      <c r="C277" s="28">
        <f>'Jasper Sport'!D272</f>
        <v>8.625</v>
      </c>
      <c r="D277" s="40">
        <f>'Jasper PO'!D580</f>
        <v>7.666666666666667</v>
      </c>
      <c r="E277" s="36"/>
      <c r="F277" s="35">
        <f t="shared" si="31"/>
        <v>-0.95833333333333304</v>
      </c>
      <c r="G277" s="28"/>
      <c r="H277" s="40"/>
    </row>
    <row r="278" spans="1:8" x14ac:dyDescent="0.25">
      <c r="A278" s="32">
        <v>39550</v>
      </c>
      <c r="B278" s="35">
        <f>Dale!D273</f>
        <v>3.25</v>
      </c>
      <c r="C278" s="28">
        <f>'Jasper Sport'!D273</f>
        <v>3.4439834024896263</v>
      </c>
      <c r="D278" s="40"/>
      <c r="E278" s="36">
        <f>'Jasper Golf'!D276</f>
        <v>3.9166666666666665</v>
      </c>
      <c r="F278" s="35"/>
      <c r="G278" s="28">
        <f t="shared" ref="G278:G292" si="32">E278-C278</f>
        <v>0.47268326417704021</v>
      </c>
      <c r="H278" s="40"/>
    </row>
    <row r="279" spans="1:8" x14ac:dyDescent="0.25">
      <c r="A279" s="32">
        <v>39553</v>
      </c>
      <c r="B279" s="35">
        <f>Dale!D274</f>
        <v>6.958333333333333</v>
      </c>
      <c r="C279" s="28">
        <f>'Jasper Sport'!D274</f>
        <v>7.6348547717842319</v>
      </c>
      <c r="D279" s="40">
        <f>'Jasper PO'!D586</f>
        <v>7.458333333333333</v>
      </c>
      <c r="E279" s="36">
        <f>'Jasper Golf'!D277</f>
        <v>7.875</v>
      </c>
      <c r="F279" s="35">
        <f t="shared" si="31"/>
        <v>-0.17652143845089885</v>
      </c>
      <c r="G279" s="28">
        <f t="shared" si="32"/>
        <v>0.24014522821576811</v>
      </c>
      <c r="H279" s="40">
        <f t="shared" ref="H279:H293" si="33">E279-D279</f>
        <v>0.41666666666666696</v>
      </c>
    </row>
    <row r="280" spans="1:8" x14ac:dyDescent="0.25">
      <c r="A280" s="32">
        <v>39556</v>
      </c>
      <c r="B280" s="35">
        <f>Dale!D275</f>
        <v>13.166666666666666</v>
      </c>
      <c r="C280" s="28">
        <f>'Jasper Sport'!D275</f>
        <v>13.278008298755186</v>
      </c>
      <c r="D280" s="40">
        <f>'Jasper PO'!D589</f>
        <v>14</v>
      </c>
      <c r="E280" s="36"/>
      <c r="F280" s="35">
        <f t="shared" si="31"/>
        <v>0.72199170124481427</v>
      </c>
      <c r="G280" s="40" t="s">
        <v>77</v>
      </c>
      <c r="H280" s="40" t="s">
        <v>77</v>
      </c>
    </row>
    <row r="281" spans="1:8" x14ac:dyDescent="0.25">
      <c r="A281" s="32">
        <v>39559</v>
      </c>
      <c r="B281" s="35">
        <f>Dale!D276</f>
        <v>14.75</v>
      </c>
      <c r="C281" s="28">
        <f>'Jasper Sport'!D276</f>
        <v>15.726141078838173</v>
      </c>
      <c r="D281" s="40">
        <f>'Jasper PO'!D592</f>
        <v>17.333333333333332</v>
      </c>
      <c r="E281" s="36"/>
      <c r="F281" s="35">
        <f t="shared" si="31"/>
        <v>1.6071922544951587</v>
      </c>
      <c r="G281" s="40" t="s">
        <v>77</v>
      </c>
      <c r="H281" s="40" t="s">
        <v>77</v>
      </c>
    </row>
    <row r="282" spans="1:8" x14ac:dyDescent="0.25">
      <c r="A282" s="32">
        <v>39562</v>
      </c>
      <c r="B282" s="35">
        <f>Dale!D277</f>
        <v>18.833333333333332</v>
      </c>
      <c r="C282" s="28">
        <f>'Jasper Sport'!D277</f>
        <v>19.460580912863069</v>
      </c>
      <c r="D282" s="40">
        <f>'Jasper PO'!D595</f>
        <v>19.083333333333332</v>
      </c>
      <c r="E282" s="36">
        <f>'Jasper Golf'!D281</f>
        <v>19.333333333333332</v>
      </c>
      <c r="F282" s="35">
        <f t="shared" si="31"/>
        <v>-0.37724757952973675</v>
      </c>
      <c r="G282" s="28">
        <f t="shared" si="32"/>
        <v>-0.12724757952973675</v>
      </c>
      <c r="H282" s="40">
        <f t="shared" si="33"/>
        <v>0.25</v>
      </c>
    </row>
    <row r="283" spans="1:8" x14ac:dyDescent="0.25">
      <c r="A283" s="32">
        <v>39565</v>
      </c>
      <c r="B283" s="35">
        <f>Dale!D278</f>
        <v>7.916666666666667</v>
      </c>
      <c r="C283" s="28">
        <f>'Jasper Sport'!D278</f>
        <v>7.9253112033195015</v>
      </c>
      <c r="D283" s="40">
        <f>'Jasper PO'!D598</f>
        <v>7.958333333333333</v>
      </c>
      <c r="E283" s="36">
        <f>'Jasper Golf'!D282</f>
        <v>7.5</v>
      </c>
      <c r="F283" s="35">
        <f t="shared" si="31"/>
        <v>3.3022130013831585E-2</v>
      </c>
      <c r="G283" s="28">
        <f t="shared" si="32"/>
        <v>-0.42531120331950145</v>
      </c>
      <c r="H283" s="40">
        <f t="shared" si="33"/>
        <v>-0.45833333333333304</v>
      </c>
    </row>
    <row r="284" spans="1:8" x14ac:dyDescent="0.25">
      <c r="A284" s="32">
        <v>39568</v>
      </c>
      <c r="B284" s="35">
        <f>Dale!D279</f>
        <v>12.333333333333334</v>
      </c>
      <c r="C284" s="28">
        <f>'Jasper Sport'!D279</f>
        <v>11.576763485477178</v>
      </c>
      <c r="D284" s="40">
        <f>'Jasper PO'!D601</f>
        <v>11.458333333333334</v>
      </c>
      <c r="E284" s="36">
        <f>'Jasper Golf'!D283</f>
        <v>11.208333333333334</v>
      </c>
      <c r="F284" s="35">
        <f t="shared" si="31"/>
        <v>-0.11843015214384423</v>
      </c>
      <c r="G284" s="28">
        <f t="shared" si="32"/>
        <v>-0.36843015214384423</v>
      </c>
      <c r="H284" s="40">
        <f t="shared" si="33"/>
        <v>-0.25</v>
      </c>
    </row>
    <row r="285" spans="1:8" x14ac:dyDescent="0.25">
      <c r="A285" s="32">
        <v>39571</v>
      </c>
      <c r="B285" s="35">
        <f>Dale!D280</f>
        <v>6.416666666666667</v>
      </c>
      <c r="C285" s="28"/>
      <c r="D285" s="40">
        <f>'Jasper PO'!D604</f>
        <v>7.291666666666667</v>
      </c>
      <c r="E285" s="36">
        <f>'Jasper Golf'!D284</f>
        <v>7.666666666666667</v>
      </c>
      <c r="F285" s="35"/>
      <c r="G285" s="28"/>
      <c r="H285" s="40">
        <f t="shared" si="33"/>
        <v>0.375</v>
      </c>
    </row>
    <row r="286" spans="1:8" x14ac:dyDescent="0.25">
      <c r="A286" s="32">
        <v>39574</v>
      </c>
      <c r="B286" s="35">
        <f>Dale!D281</f>
        <v>13.291666666666666</v>
      </c>
      <c r="C286" s="28"/>
      <c r="D286" s="40">
        <f>'Jasper PO'!D607</f>
        <v>15.75</v>
      </c>
      <c r="E286" s="36">
        <f>'Jasper Golf'!D285</f>
        <v>16.083333333333332</v>
      </c>
      <c r="F286" s="35"/>
      <c r="G286" s="28"/>
      <c r="H286" s="40">
        <f t="shared" si="33"/>
        <v>0.33333333333333215</v>
      </c>
    </row>
    <row r="287" spans="1:8" x14ac:dyDescent="0.25">
      <c r="A287" s="32">
        <v>39577</v>
      </c>
      <c r="B287" s="35">
        <f>Dale!D282</f>
        <v>16.583333333333332</v>
      </c>
      <c r="C287" s="28">
        <f>'Jasper Sport'!D282</f>
        <v>17.875</v>
      </c>
      <c r="D287" s="40">
        <f>'Jasper PO'!D610</f>
        <v>18.291666666666668</v>
      </c>
      <c r="E287" s="36">
        <f>'Jasper Golf'!D286</f>
        <v>17.375</v>
      </c>
      <c r="F287" s="35">
        <f t="shared" si="31"/>
        <v>0.41666666666666785</v>
      </c>
      <c r="G287" s="28">
        <f t="shared" si="32"/>
        <v>-0.5</v>
      </c>
      <c r="H287" s="40">
        <f t="shared" si="33"/>
        <v>-0.91666666666666785</v>
      </c>
    </row>
    <row r="288" spans="1:8" x14ac:dyDescent="0.25">
      <c r="A288" s="32">
        <v>39580</v>
      </c>
      <c r="B288" s="35">
        <f>Dale!D283</f>
        <v>7.916666666666667</v>
      </c>
      <c r="C288" s="28">
        <f>'Jasper Sport'!D283</f>
        <v>7.0539419087136928</v>
      </c>
      <c r="D288" s="40"/>
      <c r="E288" s="36">
        <f>'Jasper Golf'!D287</f>
        <v>6.041666666666667</v>
      </c>
      <c r="F288" s="35"/>
      <c r="G288" s="28">
        <f t="shared" si="32"/>
        <v>-1.0122752420470258</v>
      </c>
      <c r="H288" s="40"/>
    </row>
    <row r="289" spans="1:8" x14ac:dyDescent="0.25">
      <c r="A289" s="32">
        <v>39583</v>
      </c>
      <c r="B289" s="35">
        <f>Dale!D284</f>
        <v>11.5</v>
      </c>
      <c r="C289" s="28">
        <f>'Jasper Sport'!D284</f>
        <v>14.333333333333334</v>
      </c>
      <c r="D289" s="40">
        <f>'Jasper PO'!D616</f>
        <v>15.375</v>
      </c>
      <c r="E289" s="36">
        <f>'Jasper Golf'!D288</f>
        <v>11.916666666666666</v>
      </c>
      <c r="F289" s="35">
        <f t="shared" si="31"/>
        <v>1.0416666666666661</v>
      </c>
      <c r="G289" s="28">
        <f t="shared" si="32"/>
        <v>-2.4166666666666679</v>
      </c>
      <c r="H289" s="40">
        <f t="shared" si="33"/>
        <v>-3.4583333333333339</v>
      </c>
    </row>
    <row r="290" spans="1:8" x14ac:dyDescent="0.25">
      <c r="A290" s="32">
        <v>39586</v>
      </c>
      <c r="B290" s="35">
        <f>Dale!D285</f>
        <v>7.875</v>
      </c>
      <c r="C290" s="28">
        <f>'Jasper Sport'!D285</f>
        <v>7.8838174273858916</v>
      </c>
      <c r="D290" s="40">
        <f>'Jasper PO'!D619</f>
        <v>7.583333333333333</v>
      </c>
      <c r="E290" s="36">
        <f>'Jasper Golf'!D289</f>
        <v>7.208333333333333</v>
      </c>
      <c r="F290" s="35">
        <f t="shared" si="31"/>
        <v>-0.3004840940525586</v>
      </c>
      <c r="G290" s="28">
        <f t="shared" si="32"/>
        <v>-0.6754840940525586</v>
      </c>
      <c r="H290" s="40">
        <f t="shared" si="33"/>
        <v>-0.375</v>
      </c>
    </row>
    <row r="291" spans="1:8" x14ac:dyDescent="0.25">
      <c r="A291" s="32">
        <v>39589</v>
      </c>
      <c r="B291" s="35">
        <f>Dale!D286</f>
        <v>7.208333333333333</v>
      </c>
      <c r="C291" s="28">
        <f>'Jasper Sport'!D286</f>
        <v>7.3443983402489623</v>
      </c>
      <c r="D291" s="40">
        <f>'Jasper PO'!D622</f>
        <v>8.625</v>
      </c>
      <c r="E291" s="36">
        <f>'Jasper Golf'!D290</f>
        <v>8</v>
      </c>
      <c r="F291" s="35">
        <f t="shared" si="31"/>
        <v>1.2806016597510377</v>
      </c>
      <c r="G291" s="28">
        <f t="shared" si="32"/>
        <v>0.65560165975103768</v>
      </c>
      <c r="H291" s="40">
        <f t="shared" si="33"/>
        <v>-0.625</v>
      </c>
    </row>
    <row r="292" spans="1:8" x14ac:dyDescent="0.25">
      <c r="A292" s="32">
        <v>39592</v>
      </c>
      <c r="B292" s="35">
        <f>Dale!D287</f>
        <v>10.333333333333334</v>
      </c>
      <c r="C292" s="28">
        <f>'Jasper Sport'!D287</f>
        <v>11.244813278008298</v>
      </c>
      <c r="D292" s="40">
        <f>'Jasper PO'!D625</f>
        <v>10.208333333333334</v>
      </c>
      <c r="E292" s="36">
        <f>'Jasper Golf'!D291</f>
        <v>9.5416666666666661</v>
      </c>
      <c r="F292" s="35">
        <f t="shared" si="31"/>
        <v>-1.036479944674964</v>
      </c>
      <c r="G292" s="28">
        <f t="shared" si="32"/>
        <v>-1.7031466113416318</v>
      </c>
      <c r="H292" s="40">
        <f t="shared" si="33"/>
        <v>-0.66666666666666785</v>
      </c>
    </row>
    <row r="293" spans="1:8" x14ac:dyDescent="0.25">
      <c r="A293" s="32">
        <v>39595</v>
      </c>
      <c r="B293" s="35">
        <f>Dale!D288</f>
        <v>19.916666666666668</v>
      </c>
      <c r="C293" s="28"/>
      <c r="D293" s="40">
        <f>'Jasper PO'!D628</f>
        <v>18.583333333333332</v>
      </c>
      <c r="E293" s="36">
        <f>'Jasper Golf'!D292</f>
        <v>18.25</v>
      </c>
      <c r="F293" s="35"/>
      <c r="G293" s="28"/>
      <c r="H293" s="40">
        <f t="shared" si="33"/>
        <v>-0.33333333333333215</v>
      </c>
    </row>
    <row r="294" spans="1:8" x14ac:dyDescent="0.25">
      <c r="A294" s="32">
        <v>39598</v>
      </c>
      <c r="B294" s="35">
        <f>Dale!D289</f>
        <v>17.083333333333332</v>
      </c>
      <c r="C294" s="28">
        <f>'Jasper Sport'!D289</f>
        <v>22.074688796680498</v>
      </c>
      <c r="D294" s="40">
        <f>'Jasper PO'!D631</f>
        <v>20.375</v>
      </c>
      <c r="E294" s="36">
        <f>'Jasper Golf'!D293</f>
        <v>21.625</v>
      </c>
      <c r="F294" s="35">
        <f>D294-C294</f>
        <v>-1.6996887966804977</v>
      </c>
      <c r="G294" s="28">
        <f>E294-C294</f>
        <v>-0.44968879668049766</v>
      </c>
      <c r="H294" s="40">
        <f>E294-D294</f>
        <v>1.25</v>
      </c>
    </row>
    <row r="295" spans="1:8" x14ac:dyDescent="0.25">
      <c r="A295" s="32">
        <v>39601</v>
      </c>
      <c r="B295" s="35">
        <f>Dale!D290</f>
        <v>16.833333333333332</v>
      </c>
      <c r="C295" s="28">
        <f>'Jasper Sport'!D290</f>
        <v>17.842323651452283</v>
      </c>
      <c r="D295" s="40">
        <f>'Jasper PO'!D634</f>
        <v>17.364016736401673</v>
      </c>
      <c r="E295" s="36">
        <f>'Jasper Golf'!D294</f>
        <v>17.75</v>
      </c>
      <c r="F295" s="35">
        <f t="shared" ref="F295:F303" si="34">D295-C295</f>
        <v>-0.4783069150506094</v>
      </c>
      <c r="G295" s="28">
        <f t="shared" ref="G295:G303" si="35">E295-C295</f>
        <v>-9.2323651452282718E-2</v>
      </c>
      <c r="H295" s="40">
        <f t="shared" ref="H295:H303" si="36">E295-D295</f>
        <v>0.38598326359832669</v>
      </c>
    </row>
    <row r="296" spans="1:8" x14ac:dyDescent="0.25">
      <c r="A296" s="32">
        <v>39604</v>
      </c>
      <c r="B296" s="35">
        <f>Dale!D291</f>
        <v>9.0416666666666661</v>
      </c>
      <c r="C296" s="28"/>
      <c r="D296" s="40">
        <f>'Jasper PO'!D637</f>
        <v>10.375</v>
      </c>
      <c r="E296" s="36">
        <f>'Jasper Golf'!D295</f>
        <v>10.291666666666666</v>
      </c>
      <c r="F296" s="35"/>
      <c r="G296" s="28"/>
      <c r="H296" s="40">
        <f t="shared" si="36"/>
        <v>-8.3333333333333925E-2</v>
      </c>
    </row>
    <row r="297" spans="1:8" x14ac:dyDescent="0.25">
      <c r="A297" s="32">
        <v>39607</v>
      </c>
      <c r="B297" s="35">
        <f>Dale!D292</f>
        <v>10.166666666666666</v>
      </c>
      <c r="C297" s="28"/>
      <c r="D297" s="40"/>
      <c r="E297" s="36"/>
      <c r="F297" s="35"/>
      <c r="G297" s="28"/>
      <c r="H297" s="40"/>
    </row>
    <row r="298" spans="1:8" x14ac:dyDescent="0.25">
      <c r="A298" s="32">
        <v>39610</v>
      </c>
      <c r="B298" s="35"/>
      <c r="C298" s="28">
        <f>'Jasper Sport'!D293</f>
        <v>6.75</v>
      </c>
      <c r="D298" s="40">
        <f>'Jasper PO'!D643</f>
        <v>6.916666666666667</v>
      </c>
      <c r="E298" s="36">
        <f>'Jasper Golf'!D297</f>
        <v>6.916666666666667</v>
      </c>
      <c r="F298" s="35">
        <f t="shared" si="34"/>
        <v>0.16666666666666696</v>
      </c>
      <c r="G298" s="28">
        <f t="shared" si="35"/>
        <v>0.16666666666666696</v>
      </c>
      <c r="H298" s="40">
        <f t="shared" si="36"/>
        <v>0</v>
      </c>
    </row>
    <row r="299" spans="1:8" x14ac:dyDescent="0.25">
      <c r="A299" s="32">
        <v>39613</v>
      </c>
      <c r="B299" s="35">
        <f>Dale!D294</f>
        <v>9.5</v>
      </c>
      <c r="C299" s="28">
        <f>'Jasper Sport'!D294</f>
        <v>12.333333333333334</v>
      </c>
      <c r="D299" s="40">
        <f>'Jasper PO'!D646</f>
        <v>14.458333333333334</v>
      </c>
      <c r="E299" s="36">
        <f>'Jasper Golf'!D298</f>
        <v>13.916666666666666</v>
      </c>
      <c r="F299" s="35">
        <f t="shared" si="34"/>
        <v>2.125</v>
      </c>
      <c r="G299" s="28">
        <f t="shared" si="35"/>
        <v>1.5833333333333321</v>
      </c>
      <c r="H299" s="40">
        <f t="shared" si="36"/>
        <v>-0.54166666666666785</v>
      </c>
    </row>
    <row r="300" spans="1:8" x14ac:dyDescent="0.25">
      <c r="A300" s="32">
        <v>39616</v>
      </c>
      <c r="B300" s="35">
        <f>Dale!D295</f>
        <v>6.208333333333333</v>
      </c>
      <c r="C300" s="28">
        <f>'Jasper Sport'!D295</f>
        <v>7.800829875518672</v>
      </c>
      <c r="D300" s="40">
        <f>'Jasper PO'!D649</f>
        <v>7.833333333333333</v>
      </c>
      <c r="E300" s="36">
        <f>'Jasper Golf'!D299</f>
        <v>7.583333333333333</v>
      </c>
      <c r="F300" s="35">
        <f t="shared" si="34"/>
        <v>3.2503457814661019E-2</v>
      </c>
      <c r="G300" s="28">
        <f t="shared" si="35"/>
        <v>-0.21749654218533898</v>
      </c>
      <c r="H300" s="40">
        <f t="shared" si="36"/>
        <v>-0.25</v>
      </c>
    </row>
    <row r="301" spans="1:8" x14ac:dyDescent="0.25">
      <c r="A301" s="32">
        <v>39619</v>
      </c>
      <c r="B301" s="35">
        <f>Dale!D296</f>
        <v>14.416666666666666</v>
      </c>
      <c r="C301" s="28"/>
      <c r="D301" s="40">
        <f>'Jasper PO'!D652</f>
        <v>15</v>
      </c>
      <c r="E301" s="36">
        <f>'Jasper Golf'!D300</f>
        <v>17.208333333333332</v>
      </c>
      <c r="F301" s="35"/>
      <c r="G301" s="28"/>
      <c r="H301" s="40">
        <f t="shared" si="36"/>
        <v>2.2083333333333321</v>
      </c>
    </row>
    <row r="302" spans="1:8" x14ac:dyDescent="0.25">
      <c r="A302" s="32">
        <v>39622</v>
      </c>
      <c r="B302" s="35">
        <f>Dale!D297</f>
        <v>7.666666666666667</v>
      </c>
      <c r="C302" s="28"/>
      <c r="D302" s="40"/>
      <c r="E302" s="36">
        <f>'Jasper Golf'!D301</f>
        <v>7.166666666666667</v>
      </c>
      <c r="F302" s="35"/>
      <c r="G302" s="28"/>
      <c r="H302" s="40"/>
    </row>
    <row r="303" spans="1:8" x14ac:dyDescent="0.25">
      <c r="A303" s="32">
        <v>39625</v>
      </c>
      <c r="B303" s="35">
        <f>Dale!D298</f>
        <v>16.25</v>
      </c>
      <c r="C303" s="28">
        <f>'Jasper Sport'!D298</f>
        <v>17.583333333333332</v>
      </c>
      <c r="D303" s="40">
        <f>'Jasper PO'!D658</f>
        <v>16.833333333333332</v>
      </c>
      <c r="E303" s="36">
        <f>'Jasper Golf'!D302</f>
        <v>16.958333333333332</v>
      </c>
      <c r="F303" s="35">
        <f t="shared" si="34"/>
        <v>-0.75</v>
      </c>
      <c r="G303" s="28">
        <f t="shared" si="35"/>
        <v>-0.625</v>
      </c>
      <c r="H303" s="40">
        <f t="shared" si="36"/>
        <v>0.125</v>
      </c>
    </row>
    <row r="304" spans="1:8" x14ac:dyDescent="0.25">
      <c r="A304" s="32">
        <v>39628</v>
      </c>
      <c r="B304" s="35">
        <f>Dale!D299</f>
        <v>5.833333333333333</v>
      </c>
      <c r="C304" s="28"/>
      <c r="D304" s="40"/>
      <c r="E304" s="36">
        <f>'Jasper Golf'!D303</f>
        <v>6.166666666666667</v>
      </c>
      <c r="F304" s="35"/>
      <c r="G304" s="28"/>
      <c r="H304" s="40"/>
    </row>
    <row r="305" spans="1:8" x14ac:dyDescent="0.25">
      <c r="A305" s="32">
        <v>39631</v>
      </c>
      <c r="B305" s="35">
        <f>Dale!D300</f>
        <v>14</v>
      </c>
      <c r="C305" s="28">
        <f>'Jasper Sport'!D300</f>
        <v>15.125</v>
      </c>
      <c r="D305" s="40">
        <f>'Jasper PO'!D664</f>
        <v>14.75</v>
      </c>
      <c r="E305" s="36">
        <f>'Jasper Golf'!D304</f>
        <v>14.541666666666666</v>
      </c>
      <c r="F305" s="35">
        <f t="shared" ref="F305:F324" si="37">D305-C305</f>
        <v>-0.375</v>
      </c>
      <c r="G305" s="28">
        <f t="shared" ref="G305:G323" si="38">E305-C305</f>
        <v>-0.58333333333333393</v>
      </c>
      <c r="H305" s="40">
        <f t="shared" ref="H305:H320" si="39">E305-D305</f>
        <v>-0.20833333333333393</v>
      </c>
    </row>
    <row r="306" spans="1:8" x14ac:dyDescent="0.25">
      <c r="A306" s="32">
        <v>39634</v>
      </c>
      <c r="B306" s="35">
        <f>Dale!D301</f>
        <v>17.416666666666668</v>
      </c>
      <c r="C306" s="28">
        <f>'Jasper Sport'!D301</f>
        <v>16</v>
      </c>
      <c r="D306" s="40">
        <f>'Jasper PO'!D667</f>
        <v>18.083333333333332</v>
      </c>
      <c r="E306" s="36">
        <f>'Jasper Golf'!D305</f>
        <v>17.375</v>
      </c>
      <c r="F306" s="35">
        <f t="shared" si="37"/>
        <v>2.0833333333333321</v>
      </c>
      <c r="G306" s="28">
        <f t="shared" si="38"/>
        <v>1.375</v>
      </c>
      <c r="H306" s="40">
        <f t="shared" si="39"/>
        <v>-0.70833333333333215</v>
      </c>
    </row>
    <row r="307" spans="1:8" x14ac:dyDescent="0.25">
      <c r="A307" s="32">
        <v>39637</v>
      </c>
      <c r="B307" s="35">
        <f>Dale!D302</f>
        <v>16.458333333333332</v>
      </c>
      <c r="C307" s="28">
        <f>'Jasper Sport'!D302</f>
        <v>16.680497925311201</v>
      </c>
      <c r="D307" s="40">
        <f>'Jasper PO'!D670</f>
        <v>15.551330798479087</v>
      </c>
      <c r="E307" s="36">
        <f>'Jasper Golf'!D306</f>
        <v>15.708333333333334</v>
      </c>
      <c r="F307" s="35">
        <f t="shared" si="37"/>
        <v>-1.1291671268321135</v>
      </c>
      <c r="G307" s="28">
        <f t="shared" si="38"/>
        <v>-0.97216459197786698</v>
      </c>
      <c r="H307" s="40">
        <f t="shared" si="39"/>
        <v>0.15700253485424653</v>
      </c>
    </row>
    <row r="308" spans="1:8" x14ac:dyDescent="0.25">
      <c r="A308" s="32">
        <v>39640</v>
      </c>
      <c r="B308" s="35">
        <f>Dale!D303</f>
        <v>13.75</v>
      </c>
      <c r="C308" s="28">
        <f>'Jasper Sport'!D303</f>
        <v>12</v>
      </c>
      <c r="D308" s="40">
        <f>'Jasper PO'!D673</f>
        <v>13.25</v>
      </c>
      <c r="E308" s="36">
        <f>'Jasper Golf'!D307</f>
        <v>13.208333333333334</v>
      </c>
      <c r="F308" s="35">
        <f t="shared" si="37"/>
        <v>1.25</v>
      </c>
      <c r="G308" s="28">
        <f t="shared" si="38"/>
        <v>1.2083333333333339</v>
      </c>
      <c r="H308" s="40">
        <f t="shared" si="39"/>
        <v>-4.1666666666666075E-2</v>
      </c>
    </row>
    <row r="309" spans="1:8" x14ac:dyDescent="0.25">
      <c r="A309" s="32">
        <v>39643</v>
      </c>
      <c r="B309" s="35"/>
      <c r="C309" s="28">
        <f>'Jasper Sport'!D304</f>
        <v>6.8879668049792526</v>
      </c>
      <c r="D309" s="40">
        <f>'Jasper PO'!D676</f>
        <v>7.791666666666667</v>
      </c>
      <c r="E309" s="36">
        <f>'Jasper Golf'!D308</f>
        <v>7.583333333333333</v>
      </c>
      <c r="F309" s="35">
        <f t="shared" si="37"/>
        <v>0.90369986168741434</v>
      </c>
      <c r="G309" s="28">
        <f t="shared" si="38"/>
        <v>0.69536652835408042</v>
      </c>
      <c r="H309" s="40">
        <f t="shared" si="39"/>
        <v>-0.20833333333333393</v>
      </c>
    </row>
    <row r="310" spans="1:8" x14ac:dyDescent="0.25">
      <c r="A310" s="32">
        <v>39646</v>
      </c>
      <c r="B310" s="35">
        <f>Dale!D305</f>
        <v>22.291666666666668</v>
      </c>
      <c r="C310" s="28"/>
      <c r="D310" s="40">
        <f>'Jasper PO'!D679</f>
        <v>22.208333333333332</v>
      </c>
      <c r="E310" s="36">
        <f>'Jasper Golf'!D309</f>
        <v>21.25</v>
      </c>
      <c r="F310" s="35"/>
      <c r="G310" s="28"/>
      <c r="H310" s="40">
        <f t="shared" si="39"/>
        <v>-0.95833333333333215</v>
      </c>
    </row>
    <row r="311" spans="1:8" x14ac:dyDescent="0.25">
      <c r="A311" s="32">
        <v>39649</v>
      </c>
      <c r="B311" s="35">
        <f>Dale!D306</f>
        <v>24.958333333333332</v>
      </c>
      <c r="C311" s="28"/>
      <c r="D311" s="40">
        <f>'Jasper PO'!D682</f>
        <v>24.708333333333332</v>
      </c>
      <c r="E311" s="36">
        <f>'Jasper Golf'!D310</f>
        <v>25</v>
      </c>
      <c r="F311" s="35"/>
      <c r="G311" s="28"/>
      <c r="H311" s="40">
        <f t="shared" si="39"/>
        <v>0.29166666666666785</v>
      </c>
    </row>
    <row r="312" spans="1:8" x14ac:dyDescent="0.25">
      <c r="A312" s="32">
        <v>39652</v>
      </c>
      <c r="B312" s="35">
        <f>Dale!D307</f>
        <v>11.208333333333334</v>
      </c>
      <c r="C312" s="28">
        <f>'Jasper Sport'!D307</f>
        <v>10.207468879668049</v>
      </c>
      <c r="D312" s="40">
        <f>'Jasper PO'!D685</f>
        <v>9.9166666666666661</v>
      </c>
      <c r="E312" s="36">
        <f>'Jasper Golf'!D311</f>
        <v>9.25</v>
      </c>
      <c r="F312" s="35">
        <f t="shared" si="37"/>
        <v>-0.29080221300138298</v>
      </c>
      <c r="G312" s="28">
        <f t="shared" si="38"/>
        <v>-0.95746887966804906</v>
      </c>
      <c r="H312" s="40">
        <f t="shared" si="39"/>
        <v>-0.66666666666666607</v>
      </c>
    </row>
    <row r="313" spans="1:8" x14ac:dyDescent="0.25">
      <c r="A313" s="32">
        <v>39655</v>
      </c>
      <c r="B313" s="35">
        <f>Dale!D308</f>
        <v>20.125</v>
      </c>
      <c r="C313" s="28">
        <f>'Jasper Sport'!D308</f>
        <v>19.916666666666668</v>
      </c>
      <c r="D313" s="40">
        <f>'Jasper PO'!D688</f>
        <v>19.291666666666668</v>
      </c>
      <c r="E313" s="36">
        <f>'Jasper Golf'!D312</f>
        <v>19.041666666666668</v>
      </c>
      <c r="F313" s="35">
        <f t="shared" si="37"/>
        <v>-0.625</v>
      </c>
      <c r="G313" s="28">
        <f t="shared" si="38"/>
        <v>-0.875</v>
      </c>
      <c r="H313" s="40">
        <f t="shared" si="39"/>
        <v>-0.25</v>
      </c>
    </row>
    <row r="314" spans="1:8" x14ac:dyDescent="0.25">
      <c r="A314" s="32">
        <v>39658</v>
      </c>
      <c r="B314" s="35">
        <f>Dale!D309</f>
        <v>20.75</v>
      </c>
      <c r="C314" s="28">
        <f>'Jasper Sport'!D309</f>
        <v>20</v>
      </c>
      <c r="D314" s="40">
        <f>'Jasper PO'!D691</f>
        <v>20.166666666666668</v>
      </c>
      <c r="E314" s="36">
        <f>'Jasper Golf'!D313</f>
        <v>21.208333333333332</v>
      </c>
      <c r="F314" s="35">
        <f t="shared" si="37"/>
        <v>0.16666666666666785</v>
      </c>
      <c r="G314" s="28">
        <f t="shared" si="38"/>
        <v>1.2083333333333321</v>
      </c>
      <c r="H314" s="40">
        <f t="shared" si="39"/>
        <v>1.0416666666666643</v>
      </c>
    </row>
    <row r="315" spans="1:8" x14ac:dyDescent="0.25">
      <c r="A315" s="32">
        <v>39661</v>
      </c>
      <c r="B315" s="35">
        <f>Dale!D310</f>
        <v>22.916666666666668</v>
      </c>
      <c r="C315" s="28">
        <f>'Jasper Sport'!D310</f>
        <v>18.625</v>
      </c>
      <c r="D315" s="40">
        <f>'Jasper PO'!D694</f>
        <v>20.666666666666668</v>
      </c>
      <c r="E315" s="36">
        <f>'Jasper Golf'!D314</f>
        <v>19.625</v>
      </c>
      <c r="F315" s="35">
        <f t="shared" si="37"/>
        <v>2.0416666666666679</v>
      </c>
      <c r="G315" s="28">
        <f t="shared" si="38"/>
        <v>1</v>
      </c>
      <c r="H315" s="40">
        <f t="shared" si="39"/>
        <v>-1.0416666666666679</v>
      </c>
    </row>
    <row r="316" spans="1:8" x14ac:dyDescent="0.25">
      <c r="A316" s="32">
        <v>39664</v>
      </c>
      <c r="B316" s="35">
        <f>Dale!D311</f>
        <v>22.541666666666668</v>
      </c>
      <c r="C316" s="28">
        <f>'Jasper Sport'!D311</f>
        <v>21.208333333333332</v>
      </c>
      <c r="D316" s="40"/>
      <c r="E316" s="36">
        <f>'Jasper Golf'!D315</f>
        <v>22</v>
      </c>
      <c r="F316" s="35"/>
      <c r="G316" s="28">
        <f t="shared" si="38"/>
        <v>0.79166666666666785</v>
      </c>
      <c r="H316" s="40"/>
    </row>
    <row r="317" spans="1:8" x14ac:dyDescent="0.25">
      <c r="A317" s="32">
        <v>39667</v>
      </c>
      <c r="B317" s="35">
        <f>Dale!D312</f>
        <v>11.208333333333334</v>
      </c>
      <c r="C317" s="28">
        <f>'Jasper Sport'!D312</f>
        <v>10.333333333333334</v>
      </c>
      <c r="D317" s="40">
        <f>'Jasper PO'!D700</f>
        <v>10.833333333333334</v>
      </c>
      <c r="E317" s="36">
        <f>'Jasper Golf'!D316</f>
        <v>10.333333333333334</v>
      </c>
      <c r="F317" s="35">
        <f t="shared" si="37"/>
        <v>0.5</v>
      </c>
      <c r="G317" s="28">
        <f t="shared" si="38"/>
        <v>0</v>
      </c>
      <c r="H317" s="40">
        <f t="shared" si="39"/>
        <v>-0.5</v>
      </c>
    </row>
    <row r="318" spans="1:8" x14ac:dyDescent="0.25">
      <c r="A318" s="32">
        <v>39670</v>
      </c>
      <c r="B318" s="35">
        <f>Dale!D313</f>
        <v>14.041666666666666</v>
      </c>
      <c r="C318" s="28">
        <f>'Jasper Sport'!D313</f>
        <v>12.904564315352696</v>
      </c>
      <c r="D318" s="40">
        <f>'Jasper PO'!D703</f>
        <v>13.083333333333334</v>
      </c>
      <c r="E318" s="36">
        <f>'Jasper Golf'!D317</f>
        <v>12.75</v>
      </c>
      <c r="F318" s="35">
        <f t="shared" si="37"/>
        <v>0.17876901798063827</v>
      </c>
      <c r="G318" s="28">
        <f t="shared" si="38"/>
        <v>-0.15456431535269566</v>
      </c>
      <c r="H318" s="40">
        <f t="shared" si="39"/>
        <v>-0.33333333333333393</v>
      </c>
    </row>
    <row r="319" spans="1:8" x14ac:dyDescent="0.25">
      <c r="A319" s="32">
        <v>39673</v>
      </c>
      <c r="B319" s="35">
        <f>Dale!D314</f>
        <v>19.833333333333332</v>
      </c>
      <c r="C319" s="28">
        <f>'Jasper Sport'!D314</f>
        <v>17.875</v>
      </c>
      <c r="D319" s="40">
        <f>'Jasper PO'!D706</f>
        <v>17.75</v>
      </c>
      <c r="E319" s="36">
        <f>'Jasper Golf'!D318</f>
        <v>16.416666666666668</v>
      </c>
      <c r="F319" s="35">
        <f t="shared" si="37"/>
        <v>-0.125</v>
      </c>
      <c r="G319" s="28">
        <f t="shared" si="38"/>
        <v>-1.4583333333333321</v>
      </c>
      <c r="H319" s="40">
        <f t="shared" si="39"/>
        <v>-1.3333333333333321</v>
      </c>
    </row>
    <row r="320" spans="1:8" x14ac:dyDescent="0.25">
      <c r="A320" s="32">
        <v>39676</v>
      </c>
      <c r="B320" s="35"/>
      <c r="C320" s="28">
        <f>'Jasper Sport'!D315</f>
        <v>8.215767634854771</v>
      </c>
      <c r="D320" s="40">
        <f>'Jasper PO'!D709</f>
        <v>8.25</v>
      </c>
      <c r="E320" s="36">
        <f>'Jasper Golf'!D319</f>
        <v>6.916666666666667</v>
      </c>
      <c r="F320" s="35">
        <f t="shared" si="37"/>
        <v>3.4232365145228982E-2</v>
      </c>
      <c r="G320" s="28">
        <f t="shared" si="38"/>
        <v>-1.2991009681881041</v>
      </c>
      <c r="H320" s="40">
        <f t="shared" si="39"/>
        <v>-1.333333333333333</v>
      </c>
    </row>
    <row r="321" spans="1:8" x14ac:dyDescent="0.25">
      <c r="A321" s="32">
        <v>39679</v>
      </c>
      <c r="B321" s="35"/>
      <c r="C321" s="28"/>
      <c r="D321" s="40"/>
      <c r="E321" s="36">
        <f>'Jasper Golf'!D320</f>
        <v>21.5</v>
      </c>
      <c r="F321" s="35"/>
      <c r="G321" s="28"/>
      <c r="H321" s="40"/>
    </row>
    <row r="322" spans="1:8" x14ac:dyDescent="0.25">
      <c r="A322" s="32">
        <v>39682</v>
      </c>
      <c r="B322" s="35"/>
      <c r="C322" s="28"/>
      <c r="D322" s="40"/>
      <c r="E322" s="36">
        <f>'Jasper Golf'!D321</f>
        <v>23.416666666666668</v>
      </c>
      <c r="F322" s="35"/>
      <c r="G322" s="28"/>
      <c r="H322" s="40"/>
    </row>
    <row r="323" spans="1:8" x14ac:dyDescent="0.25">
      <c r="A323" s="32">
        <v>39685</v>
      </c>
      <c r="B323" s="35"/>
      <c r="C323" s="28">
        <f>'Jasper Sport'!D318</f>
        <v>12.791666666666666</v>
      </c>
      <c r="D323" s="40"/>
      <c r="E323" s="36">
        <f>'Jasper Golf'!D322</f>
        <v>12.125</v>
      </c>
      <c r="F323" s="35"/>
      <c r="G323" s="28">
        <f t="shared" si="38"/>
        <v>-0.66666666666666607</v>
      </c>
      <c r="H323" s="40"/>
    </row>
    <row r="324" spans="1:8" x14ac:dyDescent="0.25">
      <c r="A324" s="32">
        <v>39688</v>
      </c>
      <c r="B324" s="35">
        <f>Dale!D319</f>
        <v>20.291666666666668</v>
      </c>
      <c r="C324" s="28">
        <f>'Jasper Sport'!D319</f>
        <v>20.125523012552303</v>
      </c>
      <c r="D324" s="40">
        <f>'Jasper PO'!D721</f>
        <v>20.625</v>
      </c>
      <c r="E324" s="36"/>
      <c r="F324" s="35">
        <f t="shared" si="37"/>
        <v>0.49947698744769653</v>
      </c>
      <c r="G324" s="28"/>
      <c r="H324" s="40"/>
    </row>
    <row r="325" spans="1:8" x14ac:dyDescent="0.25">
      <c r="A325" s="32">
        <v>39691</v>
      </c>
      <c r="B325" s="35">
        <f>Dale!D320</f>
        <v>27.25</v>
      </c>
      <c r="C325" s="28">
        <f>'Jasper Sport'!D320</f>
        <v>24.522821576763484</v>
      </c>
      <c r="D325" s="40">
        <f>'Jasper PO'!D724</f>
        <v>24.375</v>
      </c>
      <c r="E325" s="36"/>
      <c r="F325" s="35">
        <f>D325-C325</f>
        <v>-0.14782157676348362</v>
      </c>
      <c r="G325" s="28"/>
      <c r="H325" s="40"/>
    </row>
    <row r="326" spans="1:8" x14ac:dyDescent="0.25">
      <c r="A326" s="32">
        <v>39694</v>
      </c>
      <c r="B326" s="35"/>
      <c r="C326" s="28">
        <f>'Jasper Sport'!D321</f>
        <v>26.016597510373444</v>
      </c>
      <c r="D326" s="40">
        <f>'Jasper PO'!D727</f>
        <v>26.583333333333332</v>
      </c>
      <c r="E326" s="36">
        <f>'Jasper Golf'!D325</f>
        <v>24.458333333333332</v>
      </c>
      <c r="F326" s="35">
        <f>D326-C326</f>
        <v>0.56673582295988822</v>
      </c>
      <c r="G326" s="28">
        <f t="shared" ref="G326:G333" si="40">E326-C326</f>
        <v>-1.5582641770401118</v>
      </c>
      <c r="H326" s="40">
        <f t="shared" ref="H326:H331" si="41">E326-D326</f>
        <v>-2.125</v>
      </c>
    </row>
    <row r="327" spans="1:8" x14ac:dyDescent="0.25">
      <c r="A327" s="32">
        <v>39697</v>
      </c>
      <c r="B327" s="35">
        <f>Dale!D322</f>
        <v>10.916666666666666</v>
      </c>
      <c r="C327" s="28">
        <f>'Jasper Sport'!D322</f>
        <v>11.078838174273859</v>
      </c>
      <c r="D327" s="40"/>
      <c r="E327" s="36">
        <f>'Jasper Golf'!D326</f>
        <v>9.6666666666666661</v>
      </c>
      <c r="F327" s="35"/>
      <c r="G327" s="28">
        <f t="shared" si="40"/>
        <v>-1.4121715076071926</v>
      </c>
      <c r="H327" s="40"/>
    </row>
    <row r="328" spans="1:8" x14ac:dyDescent="0.25">
      <c r="A328" s="32">
        <v>39700</v>
      </c>
      <c r="B328" s="35">
        <f>Dale!D323</f>
        <v>9.2916666666666661</v>
      </c>
      <c r="C328" s="28">
        <f>'Jasper Sport'!D323</f>
        <v>8.7136929460580905</v>
      </c>
      <c r="D328" s="40"/>
      <c r="E328" s="36">
        <f>'Jasper Golf'!D327</f>
        <v>7.5</v>
      </c>
      <c r="F328" s="35"/>
      <c r="G328" s="28">
        <f t="shared" si="40"/>
        <v>-1.2136929460580905</v>
      </c>
      <c r="H328" s="40"/>
    </row>
    <row r="329" spans="1:8" x14ac:dyDescent="0.25">
      <c r="A329" s="32">
        <v>39703</v>
      </c>
      <c r="B329" s="35">
        <f>Dale!D324</f>
        <v>13.458333333333334</v>
      </c>
      <c r="C329" s="28">
        <f>'Jasper Sport'!D324</f>
        <v>12.666666666666666</v>
      </c>
      <c r="D329" s="40">
        <f>'Jasper PO'!D736</f>
        <v>12.416666666666666</v>
      </c>
      <c r="E329" s="36">
        <f>'Jasper Golf'!D328</f>
        <v>12.333333333333334</v>
      </c>
      <c r="F329" s="35">
        <f>D329-C329</f>
        <v>-0.25</v>
      </c>
      <c r="G329" s="28">
        <f t="shared" si="40"/>
        <v>-0.33333333333333215</v>
      </c>
      <c r="H329" s="40">
        <f t="shared" si="41"/>
        <v>-8.3333333333332149E-2</v>
      </c>
    </row>
    <row r="330" spans="1:8" x14ac:dyDescent="0.25">
      <c r="A330" s="32">
        <v>39706</v>
      </c>
      <c r="B330" s="35">
        <f>Dale!D325</f>
        <v>8.2083333333333339</v>
      </c>
      <c r="C330" s="28"/>
      <c r="D330" s="40">
        <f>'Jasper PO'!D739</f>
        <v>7.833333333333333</v>
      </c>
      <c r="E330" s="36">
        <f>'Jasper Golf'!D329</f>
        <v>8.0416666666666661</v>
      </c>
      <c r="F330" s="35"/>
      <c r="G330" s="28"/>
      <c r="H330" s="40">
        <f t="shared" si="41"/>
        <v>0.20833333333333304</v>
      </c>
    </row>
    <row r="331" spans="1:8" x14ac:dyDescent="0.25">
      <c r="A331" s="32">
        <v>39709</v>
      </c>
      <c r="B331" s="35">
        <f>Dale!D326</f>
        <v>9.2083333333333339</v>
      </c>
      <c r="C331" s="28">
        <f>'Jasper Sport'!D326</f>
        <v>9.9166666666666661</v>
      </c>
      <c r="D331" s="40">
        <f>'Jasper PO'!D742</f>
        <v>10.083333333333334</v>
      </c>
      <c r="E331" s="36">
        <f>'Jasper Golf'!D330</f>
        <v>8.0416666666666661</v>
      </c>
      <c r="F331" s="35">
        <f>D331-C331</f>
        <v>0.16666666666666785</v>
      </c>
      <c r="G331" s="28">
        <f t="shared" si="40"/>
        <v>-1.875</v>
      </c>
      <c r="H331" s="40">
        <f t="shared" si="41"/>
        <v>-2.0416666666666679</v>
      </c>
    </row>
    <row r="332" spans="1:8" x14ac:dyDescent="0.25">
      <c r="A332" s="32">
        <v>39712</v>
      </c>
      <c r="B332" s="35">
        <f>Dale!D327</f>
        <v>22.25</v>
      </c>
      <c r="C332" s="28">
        <f>'Jasper Sport'!D327</f>
        <v>22.116182572614107</v>
      </c>
      <c r="D332" s="40"/>
      <c r="E332" s="36">
        <f>'Jasper Golf'!D331</f>
        <v>20.125</v>
      </c>
      <c r="F332" s="35"/>
      <c r="G332" s="28">
        <f t="shared" si="40"/>
        <v>-1.9911825726141075</v>
      </c>
      <c r="H332" s="40"/>
    </row>
    <row r="333" spans="1:8" x14ac:dyDescent="0.25">
      <c r="A333" s="32">
        <v>39715</v>
      </c>
      <c r="B333" s="35">
        <f>Dale!D328</f>
        <v>19.583333333333332</v>
      </c>
      <c r="C333" s="28">
        <f>'Jasper Sport'!D328</f>
        <v>20.663900414937757</v>
      </c>
      <c r="D333" s="40"/>
      <c r="E333" s="36">
        <f>'Jasper Golf'!D332</f>
        <v>20.083333333333332</v>
      </c>
      <c r="F333" s="35"/>
      <c r="G333" s="28">
        <f t="shared" si="40"/>
        <v>-0.58056708160442483</v>
      </c>
      <c r="H333" s="40"/>
    </row>
    <row r="334" spans="1:8" x14ac:dyDescent="0.25">
      <c r="A334" s="32">
        <v>39718</v>
      </c>
      <c r="B334" s="35">
        <f>Dale!D329</f>
        <v>10.208333333333334</v>
      </c>
      <c r="C334" s="28">
        <f>'Jasper Sport'!D329</f>
        <v>9.2916666666666661</v>
      </c>
      <c r="D334" s="40"/>
      <c r="E334" s="36">
        <f>'Jasper Golf'!D333</f>
        <v>8.5833333333333339</v>
      </c>
      <c r="F334" s="35"/>
      <c r="G334" s="28">
        <f>E334-C334</f>
        <v>-0.70833333333333215</v>
      </c>
      <c r="H334" s="40"/>
    </row>
    <row r="335" spans="1:8" x14ac:dyDescent="0.25">
      <c r="A335" s="32">
        <v>39721</v>
      </c>
      <c r="B335" s="35"/>
      <c r="C335" s="28">
        <f>'Jasper Sport'!D330</f>
        <v>10.49792531120332</v>
      </c>
      <c r="D335" s="40">
        <f>'Jasper PO'!D754</f>
        <v>9.8333333333333339</v>
      </c>
      <c r="E335" s="36">
        <f>'Jasper Golf'!D334</f>
        <v>9.625</v>
      </c>
      <c r="F335" s="35">
        <f>D335-C335</f>
        <v>-0.66459197786998558</v>
      </c>
      <c r="G335" s="28">
        <f>E335-C335</f>
        <v>-0.87292531120331951</v>
      </c>
      <c r="H335" s="40">
        <f>E335-D335</f>
        <v>-0.20833333333333393</v>
      </c>
    </row>
    <row r="336" spans="1:8" x14ac:dyDescent="0.25">
      <c r="A336" s="32">
        <v>39724</v>
      </c>
      <c r="B336" s="35"/>
      <c r="C336" s="28">
        <f>'Jasper Sport'!D331</f>
        <v>6.5</v>
      </c>
      <c r="D336" s="40">
        <f>'Jasper PO'!D757</f>
        <v>7.125</v>
      </c>
      <c r="E336" s="36">
        <f>'Jasper Golf'!D335</f>
        <v>6</v>
      </c>
      <c r="F336" s="35">
        <f t="shared" ref="F336:F343" si="42">D336-C336</f>
        <v>0.625</v>
      </c>
      <c r="G336" s="28">
        <f t="shared" ref="G336:G343" si="43">E336-C336</f>
        <v>-0.5</v>
      </c>
      <c r="H336" s="40">
        <f t="shared" ref="H336:H343" si="44">E336-D336</f>
        <v>-1.125</v>
      </c>
    </row>
    <row r="337" spans="1:8" x14ac:dyDescent="0.25">
      <c r="A337" s="32">
        <v>39727</v>
      </c>
      <c r="B337" s="35"/>
      <c r="C337" s="28"/>
      <c r="D337" s="40">
        <f>'Jasper PO'!D760</f>
        <v>21.916666666666668</v>
      </c>
      <c r="E337" s="36">
        <f>'Jasper Golf'!D336</f>
        <v>20.625</v>
      </c>
      <c r="F337" s="35"/>
      <c r="G337" s="28"/>
      <c r="H337" s="40">
        <f t="shared" si="44"/>
        <v>-1.2916666666666679</v>
      </c>
    </row>
    <row r="338" spans="1:8" x14ac:dyDescent="0.25">
      <c r="A338" s="32">
        <v>39730</v>
      </c>
      <c r="B338" s="35">
        <f>Dale!D333</f>
        <v>5.166666666666667</v>
      </c>
      <c r="C338" s="28">
        <f>'Jasper Sport'!D333</f>
        <v>5.1867219917012441</v>
      </c>
      <c r="D338" s="40">
        <f>'Jasper PO'!D763</f>
        <v>6.291666666666667</v>
      </c>
      <c r="E338" s="36">
        <f>'Jasper Golf'!D337</f>
        <v>5.666666666666667</v>
      </c>
      <c r="F338" s="35">
        <f t="shared" si="42"/>
        <v>1.1049446749654228</v>
      </c>
      <c r="G338" s="28">
        <f t="shared" si="43"/>
        <v>0.47994467496542281</v>
      </c>
      <c r="H338" s="40">
        <f t="shared" si="44"/>
        <v>-0.625</v>
      </c>
    </row>
    <row r="339" spans="1:8" x14ac:dyDescent="0.25">
      <c r="A339" s="32">
        <v>39733</v>
      </c>
      <c r="B339" s="35">
        <f>Dale!D334</f>
        <v>5.875</v>
      </c>
      <c r="C339" s="28">
        <f>'Jasper Sport'!D334</f>
        <v>6.224066390041493</v>
      </c>
      <c r="D339" s="40">
        <f>'Jasper PO'!D766</f>
        <v>6.208333333333333</v>
      </c>
      <c r="E339" s="36">
        <f>'Jasper Golf'!D338</f>
        <v>6.583333333333333</v>
      </c>
      <c r="F339" s="35">
        <f t="shared" si="42"/>
        <v>-1.5733056708159943E-2</v>
      </c>
      <c r="G339" s="28">
        <f t="shared" si="43"/>
        <v>0.35926694329184006</v>
      </c>
      <c r="H339" s="40">
        <f t="shared" si="44"/>
        <v>0.375</v>
      </c>
    </row>
    <row r="340" spans="1:8" x14ac:dyDescent="0.25">
      <c r="A340" s="32">
        <v>39736</v>
      </c>
      <c r="B340" s="35">
        <f>Dale!D335</f>
        <v>11.875</v>
      </c>
      <c r="C340" s="28">
        <f>'Jasper Sport'!D335</f>
        <v>10.125</v>
      </c>
      <c r="D340" s="40">
        <f>'Jasper PO'!D769</f>
        <v>12.333333333333334</v>
      </c>
      <c r="E340" s="36">
        <f>'Jasper Golf'!D339</f>
        <v>11.333333333333334</v>
      </c>
      <c r="F340" s="35">
        <f t="shared" si="42"/>
        <v>2.2083333333333339</v>
      </c>
      <c r="G340" s="28">
        <f t="shared" si="43"/>
        <v>1.2083333333333339</v>
      </c>
      <c r="H340" s="40">
        <f t="shared" si="44"/>
        <v>-1</v>
      </c>
    </row>
    <row r="341" spans="1:8" x14ac:dyDescent="0.25">
      <c r="A341" s="32">
        <v>39739</v>
      </c>
      <c r="B341" s="35">
        <f>Dale!D336</f>
        <v>6.833333333333333</v>
      </c>
      <c r="C341" s="28"/>
      <c r="D341" s="40">
        <f>'Jasper PO'!D772</f>
        <v>7.791666666666667</v>
      </c>
      <c r="E341" s="36">
        <f>'Jasper Golf'!D340</f>
        <v>6.708333333333333</v>
      </c>
      <c r="F341" s="35"/>
      <c r="G341" s="28"/>
      <c r="H341" s="40">
        <f t="shared" si="44"/>
        <v>-1.0833333333333339</v>
      </c>
    </row>
    <row r="342" spans="1:8" x14ac:dyDescent="0.25">
      <c r="A342" s="32">
        <v>39742</v>
      </c>
      <c r="B342" s="35">
        <f>Dale!D337</f>
        <v>4.541666666666667</v>
      </c>
      <c r="C342" s="28"/>
      <c r="D342" s="40">
        <f>'Jasper PO'!D775</f>
        <v>5.5</v>
      </c>
      <c r="E342" s="36">
        <f>'Jasper Golf'!D341</f>
        <v>4.375</v>
      </c>
      <c r="F342" s="35"/>
      <c r="G342" s="28"/>
      <c r="H342" s="40">
        <f t="shared" si="44"/>
        <v>-1.125</v>
      </c>
    </row>
    <row r="343" spans="1:8" x14ac:dyDescent="0.25">
      <c r="A343" s="32">
        <v>39745</v>
      </c>
      <c r="B343" s="35">
        <f>Dale!D338</f>
        <v>4.041666666666667</v>
      </c>
      <c r="C343" s="28">
        <f>'Jasper Sport'!D338</f>
        <v>3.5269709543568464</v>
      </c>
      <c r="D343" s="40">
        <f>'Jasper PO'!D778</f>
        <v>3.9166666666666665</v>
      </c>
      <c r="E343" s="36">
        <f>'Jasper Golf'!D342</f>
        <v>3.625</v>
      </c>
      <c r="F343" s="35">
        <f t="shared" si="42"/>
        <v>0.38969571230982014</v>
      </c>
      <c r="G343" s="28">
        <f t="shared" si="43"/>
        <v>9.8029045643153623E-2</v>
      </c>
      <c r="H343" s="40">
        <f t="shared" si="44"/>
        <v>-0.29166666666666652</v>
      </c>
    </row>
    <row r="344" spans="1:8" x14ac:dyDescent="0.25">
      <c r="A344" s="32">
        <v>39748</v>
      </c>
      <c r="B344" s="35">
        <f>Dale!D339</f>
        <v>2.5833333333333335</v>
      </c>
      <c r="C344" s="28">
        <f>'Jasper Sport'!D339</f>
        <v>4.0663900414937757</v>
      </c>
      <c r="D344" s="40">
        <f>'Jasper PO'!D781</f>
        <v>2.0416666666666665</v>
      </c>
      <c r="E344" s="36">
        <f>'Jasper Golf'!D343</f>
        <v>4.541666666666667</v>
      </c>
      <c r="F344" s="35">
        <f>D344-C344</f>
        <v>-2.0247233748271092</v>
      </c>
      <c r="G344" s="28">
        <f>E344-C344</f>
        <v>0.47527662517289126</v>
      </c>
      <c r="H344" s="40">
        <f>E344-D344</f>
        <v>2.5000000000000004</v>
      </c>
    </row>
    <row r="345" spans="1:8" x14ac:dyDescent="0.25">
      <c r="A345" s="32">
        <v>39751</v>
      </c>
      <c r="B345" s="35"/>
      <c r="C345" s="28">
        <f>'Jasper Sport'!D340</f>
        <v>11.950207468879668</v>
      </c>
      <c r="D345" s="40">
        <f>'Jasper PO'!D784</f>
        <v>14.416666666666666</v>
      </c>
      <c r="E345" s="36">
        <f>'Jasper Golf'!D344</f>
        <v>12.875</v>
      </c>
      <c r="F345" s="35">
        <f>D345-C345</f>
        <v>2.4664591977869978</v>
      </c>
      <c r="G345" s="28">
        <f>E345-C345</f>
        <v>0.92479253112033177</v>
      </c>
      <c r="H345" s="40">
        <f>E345-D345</f>
        <v>-1.5416666666666661</v>
      </c>
    </row>
    <row r="346" spans="1:8" x14ac:dyDescent="0.25">
      <c r="A346" s="32">
        <v>39754</v>
      </c>
      <c r="B346" s="35"/>
      <c r="C346" s="28">
        <f>'Jasper Sport'!D341</f>
        <v>23.651452282157674</v>
      </c>
      <c r="D346" s="40">
        <f>'Jasper PO'!D787</f>
        <v>24.875</v>
      </c>
      <c r="E346" s="36">
        <f>'Jasper Golf'!D345</f>
        <v>25.083333333333332</v>
      </c>
      <c r="F346" s="35">
        <f t="shared" ref="F346:F353" si="45">D346-C346</f>
        <v>1.223547717842326</v>
      </c>
      <c r="G346" s="28">
        <f t="shared" ref="G346:G353" si="46">E346-C346</f>
        <v>1.4318810511756581</v>
      </c>
      <c r="H346" s="40">
        <f t="shared" ref="H346:H353" si="47">E346-D346</f>
        <v>0.20833333333333215</v>
      </c>
    </row>
    <row r="347" spans="1:8" x14ac:dyDescent="0.25">
      <c r="A347" s="32">
        <v>39757</v>
      </c>
      <c r="B347" s="35">
        <f>Dale!D342</f>
        <v>16.541666666666668</v>
      </c>
      <c r="C347" s="28">
        <f>'Jasper Sport'!D342</f>
        <v>18.921161825726141</v>
      </c>
      <c r="D347" s="40">
        <f>'Jasper PO'!D790</f>
        <v>17.75</v>
      </c>
      <c r="E347" s="36">
        <f>'Jasper Golf'!D346</f>
        <v>16.75</v>
      </c>
      <c r="F347" s="35">
        <f t="shared" si="45"/>
        <v>-1.1711618257261414</v>
      </c>
      <c r="G347" s="28">
        <f t="shared" si="46"/>
        <v>-2.1711618257261414</v>
      </c>
      <c r="H347" s="40">
        <f t="shared" si="47"/>
        <v>-1</v>
      </c>
    </row>
    <row r="348" spans="1:8" x14ac:dyDescent="0.25">
      <c r="A348" s="32">
        <v>39760</v>
      </c>
      <c r="B348" s="35">
        <f>Dale!D343</f>
        <v>5.291666666666667</v>
      </c>
      <c r="C348" s="28">
        <f>'Jasper Sport'!D343</f>
        <v>4.8547717842323648</v>
      </c>
      <c r="D348" s="40">
        <f>'Jasper PO'!D793</f>
        <v>5.375</v>
      </c>
      <c r="E348" s="36">
        <f>'Jasper Golf'!D347</f>
        <v>5.666666666666667</v>
      </c>
      <c r="F348" s="35">
        <f t="shared" si="45"/>
        <v>0.52022821576763523</v>
      </c>
      <c r="G348" s="28">
        <f t="shared" si="46"/>
        <v>0.81189488243430219</v>
      </c>
      <c r="H348" s="40">
        <f t="shared" si="47"/>
        <v>0.29166666666666696</v>
      </c>
    </row>
    <row r="349" spans="1:8" x14ac:dyDescent="0.25">
      <c r="A349" s="32">
        <v>39763</v>
      </c>
      <c r="B349" s="35">
        <f>Dale!D344</f>
        <v>9.25</v>
      </c>
      <c r="C349" s="28">
        <f>'Jasper Sport'!D344</f>
        <v>10.414937759336098</v>
      </c>
      <c r="D349" s="40">
        <f>'Jasper PO'!D796</f>
        <v>11.375</v>
      </c>
      <c r="E349" s="36">
        <f>'Jasper Golf'!D348</f>
        <v>13.375</v>
      </c>
      <c r="F349" s="35">
        <f t="shared" si="45"/>
        <v>0.96006224066390189</v>
      </c>
      <c r="G349" s="28">
        <f t="shared" si="46"/>
        <v>2.9600622406639019</v>
      </c>
      <c r="H349" s="40">
        <f t="shared" si="47"/>
        <v>2</v>
      </c>
    </row>
    <row r="350" spans="1:8" x14ac:dyDescent="0.25">
      <c r="A350" s="32">
        <v>39766</v>
      </c>
      <c r="B350" s="35">
        <f>Dale!D345</f>
        <v>14.708333333333334</v>
      </c>
      <c r="C350" s="28">
        <f>'Jasper Sport'!D345</f>
        <v>13.568464730290456</v>
      </c>
      <c r="D350" s="40">
        <f>'Jasper PO'!D799</f>
        <v>15.625</v>
      </c>
      <c r="E350" s="36">
        <f>'Jasper Golf'!D349</f>
        <v>14.333333333333334</v>
      </c>
      <c r="F350" s="35">
        <f t="shared" si="45"/>
        <v>2.0565352697095438</v>
      </c>
      <c r="G350" s="28">
        <f t="shared" si="46"/>
        <v>0.76486860304287774</v>
      </c>
      <c r="H350" s="40">
        <f t="shared" si="47"/>
        <v>-1.2916666666666661</v>
      </c>
    </row>
    <row r="351" spans="1:8" x14ac:dyDescent="0.25">
      <c r="A351" s="32">
        <v>39769</v>
      </c>
      <c r="B351" s="35">
        <f>Dale!D346</f>
        <v>7.166666666666667</v>
      </c>
      <c r="C351" s="28">
        <f>'Jasper Sport'!D346</f>
        <v>6.5560165975103732</v>
      </c>
      <c r="D351" s="40">
        <f>'Jasper PO'!D802</f>
        <v>6.833333333333333</v>
      </c>
      <c r="E351" s="36">
        <f>'Jasper Golf'!D350</f>
        <v>6.625</v>
      </c>
      <c r="F351" s="35">
        <f t="shared" si="45"/>
        <v>0.27731673582295979</v>
      </c>
      <c r="G351" s="28">
        <f t="shared" si="46"/>
        <v>6.8983402489626755E-2</v>
      </c>
      <c r="H351" s="40">
        <f t="shared" si="47"/>
        <v>-0.20833333333333304</v>
      </c>
    </row>
    <row r="352" spans="1:8" x14ac:dyDescent="0.25">
      <c r="A352" s="32">
        <v>39772</v>
      </c>
      <c r="B352" s="35">
        <f>Dale!D347</f>
        <v>12.125</v>
      </c>
      <c r="C352" s="28">
        <f>'Jasper Sport'!D347</f>
        <v>12.033195020746888</v>
      </c>
      <c r="D352" s="40">
        <f>'Jasper PO'!D805</f>
        <v>10.583333333333334</v>
      </c>
      <c r="E352" s="36">
        <f>'Jasper Golf'!D351</f>
        <v>12.375</v>
      </c>
      <c r="F352" s="35">
        <f t="shared" si="45"/>
        <v>-1.4498616874135539</v>
      </c>
      <c r="G352" s="28">
        <f t="shared" si="46"/>
        <v>0.34180497925311215</v>
      </c>
      <c r="H352" s="40">
        <f t="shared" si="47"/>
        <v>1.7916666666666661</v>
      </c>
    </row>
    <row r="353" spans="1:8" x14ac:dyDescent="0.25">
      <c r="A353" s="32">
        <v>39775</v>
      </c>
      <c r="B353" s="35">
        <f>Dale!D348</f>
        <v>14.25</v>
      </c>
      <c r="C353" s="28">
        <f>'Jasper Sport'!D348</f>
        <v>13.651452282157676</v>
      </c>
      <c r="D353" s="40">
        <f>'Jasper PO'!D808</f>
        <v>14.583333333333334</v>
      </c>
      <c r="E353" s="36">
        <f>'Jasper Golf'!D352</f>
        <v>15.666666666666666</v>
      </c>
      <c r="F353" s="35">
        <f t="shared" si="45"/>
        <v>0.93188105117565811</v>
      </c>
      <c r="G353" s="28">
        <f t="shared" si="46"/>
        <v>2.0152143845089903</v>
      </c>
      <c r="H353" s="40">
        <f t="shared" si="47"/>
        <v>1.0833333333333321</v>
      </c>
    </row>
    <row r="354" spans="1:8" x14ac:dyDescent="0.25">
      <c r="A354" s="32">
        <v>39778</v>
      </c>
      <c r="B354" s="35">
        <f>Dale!D349</f>
        <v>14.041666666666666</v>
      </c>
      <c r="C354" s="28">
        <f>'Jasper Sport'!D349</f>
        <v>13.75</v>
      </c>
      <c r="D354" s="40"/>
      <c r="E354" s="36">
        <f>'Jasper Golf'!D353</f>
        <v>14.791666666666666</v>
      </c>
      <c r="F354" s="35"/>
      <c r="G354" s="28">
        <f>E354-C354</f>
        <v>1.0416666666666661</v>
      </c>
      <c r="H354" s="40"/>
    </row>
    <row r="355" spans="1:8" x14ac:dyDescent="0.25">
      <c r="A355" s="32">
        <v>39781</v>
      </c>
      <c r="B355" s="35">
        <f>Dale!D350</f>
        <v>10.833333333333334</v>
      </c>
      <c r="C355" s="28">
        <f>'Jasper Sport'!D350</f>
        <v>11.286307053941908</v>
      </c>
      <c r="D355" s="40"/>
      <c r="E355" s="36">
        <f>'Jasper Golf'!D354</f>
        <v>9.4583333333333339</v>
      </c>
      <c r="F355" s="35"/>
      <c r="G355" s="28">
        <f>E355-C355</f>
        <v>-1.8279737206085738</v>
      </c>
      <c r="H355" s="40"/>
    </row>
  </sheetData>
  <mergeCells count="6">
    <mergeCell ref="A1:H1"/>
    <mergeCell ref="J113:M113"/>
    <mergeCell ref="N113:P113"/>
    <mergeCell ref="C3:E3"/>
    <mergeCell ref="F4:H4"/>
    <mergeCell ref="B4:E4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5:CS132"/>
  <sheetViews>
    <sheetView tabSelected="1" topLeftCell="BW1" workbookViewId="0">
      <pane xSplit="14928" topLeftCell="CL1"/>
      <selection activeCell="BW1" sqref="BW1"/>
      <selection pane="topRight" activeCell="GZ19" sqref="GZ19"/>
    </sheetView>
  </sheetViews>
  <sheetFormatPr defaultRowHeight="13.2" x14ac:dyDescent="0.25"/>
  <cols>
    <col min="1" max="1" width="13.5546875" style="8" bestFit="1" customWidth="1"/>
  </cols>
  <sheetData>
    <row r="45" spans="1:97" ht="13.8" thickBot="1" x14ac:dyDescent="0.3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</row>
    <row r="46" spans="1:97" ht="13.8" thickTop="1" x14ac:dyDescent="0.25"/>
    <row r="89" spans="1:97" ht="13.8" thickBot="1" x14ac:dyDescent="0.3">
      <c r="A89" s="83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</row>
    <row r="90" spans="1:97" ht="13.8" thickTop="1" x14ac:dyDescent="0.25">
      <c r="B90" s="11"/>
    </row>
    <row r="96" spans="1:97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32" spans="1:1" x14ac:dyDescent="0.25">
      <c r="A132" s="16"/>
    </row>
  </sheetData>
  <phoneticPr fontId="3" type="noConversion"/>
  <pageMargins left="0.75" right="0.75" top="1" bottom="1" header="0.5" footer="0.5"/>
  <pageSetup paperSize="210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Dale</vt:lpstr>
      <vt:lpstr>Jasper Sport</vt:lpstr>
      <vt:lpstr>Jasper PO</vt:lpstr>
      <vt:lpstr>Jasper Golf</vt:lpstr>
      <vt:lpstr>Comparison</vt:lpstr>
      <vt:lpstr>Graphs</vt:lpstr>
      <vt:lpstr>Comparison!Print_Titles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amsmith</cp:lastModifiedBy>
  <cp:lastPrinted>2008-12-09T13:41:43Z</cp:lastPrinted>
  <dcterms:created xsi:type="dcterms:W3CDTF">2005-05-04T19:36:26Z</dcterms:created>
  <dcterms:modified xsi:type="dcterms:W3CDTF">2022-09-20T20:51:04Z</dcterms:modified>
</cp:coreProperties>
</file>