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tate.in.us\file1\ISDH\Home\RChauhan\ISDH Finance\2018 HBOT Documents\HBOT RFA 2019\"/>
    </mc:Choice>
  </mc:AlternateContent>
  <bookViews>
    <workbookView xWindow="0" yWindow="0" windowWidth="15360" windowHeight="8670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6" i="1"/>
  <c r="C19" i="1"/>
  <c r="C20" i="1"/>
  <c r="C21" i="1"/>
  <c r="B23" i="1"/>
  <c r="C23" i="1"/>
  <c r="B24" i="1"/>
  <c r="C24" i="1"/>
  <c r="C25" i="1"/>
</calcChain>
</file>

<file path=xl/sharedStrings.xml><?xml version="1.0" encoding="utf-8"?>
<sst xmlns="http://schemas.openxmlformats.org/spreadsheetml/2006/main" count="27" uniqueCount="27">
  <si>
    <t>Cost Estimate for Pilot for 1 year</t>
  </si>
  <si>
    <t>PATIENTS TO BE TREATED</t>
  </si>
  <si>
    <t>HBO Treatments</t>
  </si>
  <si>
    <t>Adverse Events 0.01 Person</t>
  </si>
  <si>
    <t>CRF Completion (Case Report Form)</t>
  </si>
  <si>
    <t>Diagnostics</t>
  </si>
  <si>
    <t>RATE</t>
  </si>
  <si>
    <t>YEAR 1</t>
  </si>
  <si>
    <t>FIXED COSTS</t>
  </si>
  <si>
    <t xml:space="preserve">Equipment Usage Fee </t>
  </si>
  <si>
    <t>Oxygen Costs</t>
  </si>
  <si>
    <t>Facility</t>
  </si>
  <si>
    <t>Staff</t>
  </si>
  <si>
    <t>HBO Tech</t>
  </si>
  <si>
    <t>Physician</t>
  </si>
  <si>
    <t>Infrastructure and Hosting</t>
  </si>
  <si>
    <t>40 dives</t>
  </si>
  <si>
    <t>Total</t>
  </si>
  <si>
    <t>Blood work (2 draws @ $75/draw)</t>
  </si>
  <si>
    <t>Clinical Care Coordinator</t>
  </si>
  <si>
    <t>Inclusion/Exclusion Criteria/Informed Consent</t>
  </si>
  <si>
    <t>Internal EMR</t>
  </si>
  <si>
    <t>PROVIDER NAME</t>
  </si>
  <si>
    <t>Medical History and Demography</t>
  </si>
  <si>
    <t>Tests and Documents prior to first treatment</t>
  </si>
  <si>
    <t>Facility Usage Fee</t>
  </si>
  <si>
    <t xml:space="preserve">SAMPLE COST PROPOSAL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</si>
</sst>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0" borderId="5" xfId="1" applyNumberFormat="1" applyFont="1" applyBorder="1"/>
    <xf numFmtId="0" fontId="0" fillId="2" borderId="6" xfId="0" applyFill="1" applyBorder="1"/>
    <xf numFmtId="164" fontId="0" fillId="0" borderId="7" xfId="1" applyNumberFormat="1" applyFont="1" applyBorder="1"/>
    <xf numFmtId="0" fontId="0" fillId="0" borderId="6" xfId="0" applyBorder="1"/>
    <xf numFmtId="164" fontId="0" fillId="2" borderId="7" xfId="1" applyNumberFormat="1" applyFont="1" applyFill="1" applyBorder="1"/>
    <xf numFmtId="0" fontId="2" fillId="0" borderId="6" xfId="0" applyFont="1" applyBorder="1"/>
    <xf numFmtId="164" fontId="0" fillId="0" borderId="2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2" fillId="0" borderId="3" xfId="0" applyFont="1" applyBorder="1"/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 applyBorder="1"/>
    <xf numFmtId="0" fontId="0" fillId="0" borderId="6" xfId="0" applyFill="1" applyBorder="1"/>
    <xf numFmtId="164" fontId="0" fillId="0" borderId="1" xfId="1" applyNumberFormat="1" applyFont="1" applyFill="1" applyBorder="1"/>
    <xf numFmtId="164" fontId="0" fillId="0" borderId="7" xfId="1" applyNumberFormat="1" applyFont="1" applyFill="1" applyBorder="1"/>
    <xf numFmtId="0" fontId="2" fillId="0" borderId="8" xfId="0" applyFont="1" applyBorder="1"/>
    <xf numFmtId="164" fontId="2" fillId="0" borderId="10" xfId="1" applyNumberFormat="1" applyFont="1" applyBorder="1"/>
    <xf numFmtId="164" fontId="1" fillId="0" borderId="9" xfId="1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A33" sqref="A33"/>
    </sheetView>
  </sheetViews>
  <sheetFormatPr defaultColWidth="11.25" defaultRowHeight="15.75" x14ac:dyDescent="0.25"/>
  <cols>
    <col min="1" max="1" width="43.75" bestFit="1" customWidth="1"/>
    <col min="2" max="3" width="10.75" style="1"/>
  </cols>
  <sheetData>
    <row r="1" spans="1:9" x14ac:dyDescent="0.25">
      <c r="A1" s="2" t="s">
        <v>0</v>
      </c>
    </row>
    <row r="2" spans="1:9" x14ac:dyDescent="0.25">
      <c r="A2" s="23" t="s">
        <v>22</v>
      </c>
    </row>
    <row r="4" spans="1:9" x14ac:dyDescent="0.25">
      <c r="A4" s="24" t="s">
        <v>26</v>
      </c>
      <c r="B4" s="24"/>
      <c r="C4" s="24"/>
    </row>
    <row r="5" spans="1:9" ht="16.5" thickBot="1" x14ac:dyDescent="0.3"/>
    <row r="6" spans="1:9" ht="16.5" thickBot="1" x14ac:dyDescent="0.3">
      <c r="C6" s="11" t="s">
        <v>7</v>
      </c>
    </row>
    <row r="7" spans="1:9" x14ac:dyDescent="0.25">
      <c r="A7" s="13" t="s">
        <v>1</v>
      </c>
      <c r="B7" s="12" t="s">
        <v>6</v>
      </c>
      <c r="C7" s="5">
        <v>15</v>
      </c>
    </row>
    <row r="8" spans="1:9" x14ac:dyDescent="0.25">
      <c r="A8" s="6" t="s">
        <v>2</v>
      </c>
      <c r="B8" s="4"/>
      <c r="C8" s="9"/>
    </row>
    <row r="9" spans="1:9" x14ac:dyDescent="0.25">
      <c r="A9" s="8" t="s">
        <v>16</v>
      </c>
      <c r="B9" s="3">
        <v>5600</v>
      </c>
      <c r="C9" s="7">
        <f>B9*$C$7</f>
        <v>84000</v>
      </c>
      <c r="G9" s="14"/>
      <c r="H9" s="14"/>
      <c r="I9" s="14"/>
    </row>
    <row r="10" spans="1:9" x14ac:dyDescent="0.25">
      <c r="A10" s="8" t="s">
        <v>20</v>
      </c>
      <c r="B10" s="3">
        <v>60</v>
      </c>
      <c r="C10" s="7">
        <f t="shared" ref="C10:C12" si="0">B10*$C$7</f>
        <v>900</v>
      </c>
      <c r="G10" s="14"/>
      <c r="H10" s="15"/>
      <c r="I10" s="15"/>
    </row>
    <row r="11" spans="1:9" x14ac:dyDescent="0.25">
      <c r="A11" s="8" t="s">
        <v>23</v>
      </c>
      <c r="B11" s="3">
        <v>160</v>
      </c>
      <c r="C11" s="7">
        <f t="shared" si="0"/>
        <v>2400</v>
      </c>
      <c r="G11" s="14"/>
      <c r="H11" s="15"/>
      <c r="I11" s="15"/>
    </row>
    <row r="12" spans="1:9" x14ac:dyDescent="0.25">
      <c r="A12" s="8" t="s">
        <v>24</v>
      </c>
      <c r="B12" s="3">
        <v>180</v>
      </c>
      <c r="C12" s="7">
        <f t="shared" si="0"/>
        <v>2700</v>
      </c>
      <c r="G12" s="14"/>
      <c r="H12" s="15"/>
      <c r="I12" s="15"/>
    </row>
    <row r="13" spans="1:9" x14ac:dyDescent="0.25">
      <c r="A13" s="8" t="s">
        <v>3</v>
      </c>
      <c r="B13" s="3">
        <v>1</v>
      </c>
      <c r="C13" s="7">
        <f>B13*$C$7</f>
        <v>15</v>
      </c>
      <c r="G13" s="14"/>
      <c r="H13" s="15"/>
      <c r="I13" s="15"/>
    </row>
    <row r="14" spans="1:9" x14ac:dyDescent="0.25">
      <c r="A14" s="8" t="s">
        <v>4</v>
      </c>
      <c r="B14" s="3">
        <v>30</v>
      </c>
      <c r="C14" s="7">
        <f>B14*$C$7</f>
        <v>450</v>
      </c>
      <c r="G14" s="14"/>
      <c r="H14" s="15"/>
      <c r="I14" s="15"/>
    </row>
    <row r="15" spans="1:9" x14ac:dyDescent="0.25">
      <c r="A15" s="6" t="s">
        <v>5</v>
      </c>
      <c r="B15" s="4"/>
      <c r="C15" s="9"/>
      <c r="G15" s="14"/>
      <c r="H15" s="15"/>
      <c r="I15" s="15"/>
    </row>
    <row r="16" spans="1:9" x14ac:dyDescent="0.25">
      <c r="A16" s="8" t="s">
        <v>18</v>
      </c>
      <c r="B16" s="3">
        <v>150</v>
      </c>
      <c r="C16" s="7">
        <f>B16*$C$7</f>
        <v>2250</v>
      </c>
      <c r="G16" s="14"/>
      <c r="H16" s="15"/>
      <c r="I16" s="15"/>
    </row>
    <row r="17" spans="1:9" x14ac:dyDescent="0.25">
      <c r="A17" s="10" t="s">
        <v>8</v>
      </c>
      <c r="B17" s="3"/>
      <c r="C17" s="7"/>
      <c r="G17" s="14"/>
      <c r="H17" s="15"/>
      <c r="I17" s="15"/>
    </row>
    <row r="18" spans="1:9" x14ac:dyDescent="0.25">
      <c r="A18" s="6" t="s">
        <v>11</v>
      </c>
      <c r="B18" s="4"/>
      <c r="C18" s="9"/>
      <c r="G18" s="14"/>
      <c r="H18" s="15"/>
      <c r="I18" s="15"/>
    </row>
    <row r="19" spans="1:9" x14ac:dyDescent="0.25">
      <c r="A19" s="8" t="s">
        <v>25</v>
      </c>
      <c r="B19" s="3">
        <v>50</v>
      </c>
      <c r="C19" s="7">
        <f t="shared" ref="C19:C21" si="1">B19*$C$7</f>
        <v>750</v>
      </c>
      <c r="G19" s="14"/>
      <c r="H19" s="15"/>
      <c r="I19" s="15"/>
    </row>
    <row r="20" spans="1:9" x14ac:dyDescent="0.25">
      <c r="A20" s="8" t="s">
        <v>9</v>
      </c>
      <c r="B20" s="3">
        <v>50</v>
      </c>
      <c r="C20" s="7">
        <f t="shared" si="1"/>
        <v>750</v>
      </c>
      <c r="G20" s="14"/>
      <c r="H20" s="15"/>
      <c r="I20" s="15"/>
    </row>
    <row r="21" spans="1:9" x14ac:dyDescent="0.25">
      <c r="A21" s="8" t="s">
        <v>10</v>
      </c>
      <c r="B21" s="3">
        <v>5</v>
      </c>
      <c r="C21" s="7">
        <f t="shared" si="1"/>
        <v>75</v>
      </c>
      <c r="G21" s="14"/>
      <c r="H21" s="15"/>
      <c r="I21" s="15"/>
    </row>
    <row r="22" spans="1:9" x14ac:dyDescent="0.25">
      <c r="A22" s="6" t="s">
        <v>12</v>
      </c>
      <c r="B22" s="4"/>
      <c r="C22" s="9"/>
      <c r="G22" s="14"/>
      <c r="H22" s="15"/>
      <c r="I22" s="15"/>
    </row>
    <row r="23" spans="1:9" x14ac:dyDescent="0.25">
      <c r="A23" s="8" t="s">
        <v>14</v>
      </c>
      <c r="B23" s="3">
        <f>80*40</f>
        <v>3200</v>
      </c>
      <c r="C23" s="7">
        <f t="shared" ref="C23:C25" si="2">B23*$C$7</f>
        <v>48000</v>
      </c>
      <c r="G23" s="14"/>
      <c r="H23" s="16"/>
      <c r="I23" s="16"/>
    </row>
    <row r="24" spans="1:9" x14ac:dyDescent="0.25">
      <c r="A24" s="8" t="s">
        <v>13</v>
      </c>
      <c r="B24" s="3">
        <f>30*40</f>
        <v>1200</v>
      </c>
      <c r="C24" s="7">
        <f t="shared" si="2"/>
        <v>18000</v>
      </c>
    </row>
    <row r="25" spans="1:9" x14ac:dyDescent="0.25">
      <c r="A25" s="8" t="s">
        <v>19</v>
      </c>
      <c r="B25" s="3">
        <v>150</v>
      </c>
      <c r="C25" s="7">
        <f t="shared" si="2"/>
        <v>2250</v>
      </c>
    </row>
    <row r="26" spans="1:9" x14ac:dyDescent="0.25">
      <c r="A26" s="6" t="s">
        <v>21</v>
      </c>
      <c r="B26" s="4"/>
      <c r="C26" s="9"/>
    </row>
    <row r="27" spans="1:9" x14ac:dyDescent="0.25">
      <c r="A27" s="17" t="s">
        <v>15</v>
      </c>
      <c r="B27" s="18">
        <v>70</v>
      </c>
      <c r="C27" s="19">
        <v>1050</v>
      </c>
    </row>
    <row r="28" spans="1:9" x14ac:dyDescent="0.25">
      <c r="A28" s="8"/>
      <c r="B28" s="3"/>
      <c r="C28" s="7"/>
    </row>
    <row r="29" spans="1:9" ht="16.5" thickBot="1" x14ac:dyDescent="0.3">
      <c r="A29" s="20" t="s">
        <v>17</v>
      </c>
      <c r="B29" s="22">
        <v>10836</v>
      </c>
      <c r="C29" s="21">
        <v>162540</v>
      </c>
    </row>
  </sheetData>
  <mergeCells count="1">
    <mergeCell ref="A4:C4"/>
  </mergeCells>
  <pageMargins left="0.75" right="0.75" top="1" bottom="1" header="0.5" footer="0.5"/>
  <pageSetup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Wound Care Advantge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Rylan Smith</dc:creator>
  <cp:lastModifiedBy>Rebecca Chauhan</cp:lastModifiedBy>
  <cp:lastPrinted>2018-08-27T14:06:32Z</cp:lastPrinted>
  <dcterms:created xsi:type="dcterms:W3CDTF">2018-08-24T21:21:43Z</dcterms:created>
  <dcterms:modified xsi:type="dcterms:W3CDTF">2019-10-17T18:52:18Z</dcterms:modified>
</cp:coreProperties>
</file>