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ingov-my.sharepoint.com/personal/kmtodd_idem_in_gov/Documents/Migrated_Home_Drive/Funding Matrix/"/>
    </mc:Choice>
  </mc:AlternateContent>
  <xr:revisionPtr revIDLastSave="1" documentId="8_{9FA22C7F-60AE-4E35-B3C0-A6455F2F1756}" xr6:coauthVersionLast="47" xr6:coauthVersionMax="47" xr10:uidLastSave="{738327CE-A8C1-4452-A9B1-CEC2489F2B87}"/>
  <bookViews>
    <workbookView xWindow="28680" yWindow="-120" windowWidth="29040" windowHeight="17640" xr2:uid="{00000000-000D-0000-FFFF-FFFF00000000}"/>
  </bookViews>
  <sheets>
    <sheet name="Sheet1" sheetId="1" r:id="rId1"/>
    <sheet name="Sheet2" sheetId="2" state="hidden" r:id="rId2"/>
    <sheet name="Watershed Protection" sheetId="4" state="hidden" r:id="rId3"/>
    <sheet name="Old Funding" sheetId="3" state="hidden" r:id="rId4"/>
  </sheets>
  <definedNames>
    <definedName name="_xlnm._FilterDatabase" localSheetId="1" hidden="1">Sheet2!$A$1:$L$812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2" l="1"/>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27" i="3" l="1"/>
  <c r="K26" i="3"/>
  <c r="K25" i="3"/>
  <c r="K24" i="3"/>
  <c r="K23" i="3"/>
  <c r="K22" i="3"/>
  <c r="K21" i="3"/>
  <c r="K20" i="3"/>
  <c r="K19" i="3"/>
  <c r="K18" i="3"/>
  <c r="K17" i="3"/>
  <c r="K16" i="3"/>
  <c r="K15" i="3"/>
  <c r="K14" i="3"/>
  <c r="K13" i="3"/>
  <c r="K12" i="3"/>
  <c r="K11" i="3"/>
  <c r="K10" i="3"/>
  <c r="K9" i="3"/>
  <c r="K8" i="3"/>
  <c r="K7" i="3"/>
  <c r="K4" i="2"/>
  <c r="K3" i="2"/>
  <c r="K2" i="2"/>
  <c r="L5" i="2" l="1"/>
  <c r="L17" i="2"/>
  <c r="L29" i="2"/>
  <c r="L41" i="2"/>
  <c r="L53" i="2"/>
  <c r="L65" i="2"/>
  <c r="L77" i="2"/>
  <c r="L89" i="2"/>
  <c r="L101" i="2"/>
  <c r="L113" i="2"/>
  <c r="L125" i="2"/>
  <c r="L137" i="2"/>
  <c r="L149" i="2"/>
  <c r="L161" i="2"/>
  <c r="L173" i="2"/>
  <c r="L185" i="2"/>
  <c r="L197" i="2"/>
  <c r="L209" i="2"/>
  <c r="L221" i="2"/>
  <c r="L233" i="2"/>
  <c r="L245" i="2"/>
  <c r="L257" i="2"/>
  <c r="L269" i="2"/>
  <c r="L281" i="2"/>
  <c r="L293" i="2"/>
  <c r="L305" i="2"/>
  <c r="L317" i="2"/>
  <c r="L329" i="2"/>
  <c r="L341" i="2"/>
  <c r="L353" i="2"/>
  <c r="L365" i="2"/>
  <c r="L377" i="2"/>
  <c r="L389" i="2"/>
  <c r="L401" i="2"/>
  <c r="L413" i="2"/>
  <c r="L425" i="2"/>
  <c r="L437" i="2"/>
  <c r="L449" i="2"/>
  <c r="L461" i="2"/>
  <c r="L473" i="2"/>
  <c r="L485" i="2"/>
  <c r="L497" i="2"/>
  <c r="L509" i="2"/>
  <c r="L521" i="2"/>
  <c r="L533" i="2"/>
  <c r="L545" i="2"/>
  <c r="L557" i="2"/>
  <c r="L569" i="2"/>
  <c r="L581" i="2"/>
  <c r="L593" i="2"/>
  <c r="L605" i="2"/>
  <c r="L617" i="2"/>
  <c r="L629" i="2"/>
  <c r="L641" i="2"/>
  <c r="L653" i="2"/>
  <c r="L665" i="2"/>
  <c r="L677" i="2"/>
  <c r="L689" i="2"/>
  <c r="L701" i="2"/>
  <c r="L713" i="2"/>
  <c r="L725" i="2"/>
  <c r="L737" i="2"/>
  <c r="L749" i="2"/>
  <c r="L761" i="2"/>
  <c r="L773" i="2"/>
  <c r="L785" i="2"/>
  <c r="L797" i="2"/>
  <c r="L809" i="2"/>
  <c r="L821" i="2"/>
  <c r="L833" i="2"/>
  <c r="L845" i="2"/>
  <c r="L6" i="2"/>
  <c r="L18" i="2"/>
  <c r="L30" i="2"/>
  <c r="L42" i="2"/>
  <c r="L54" i="2"/>
  <c r="L66" i="2"/>
  <c r="L78" i="2"/>
  <c r="L90" i="2"/>
  <c r="L102" i="2"/>
  <c r="L114" i="2"/>
  <c r="L126" i="2"/>
  <c r="L138" i="2"/>
  <c r="L150" i="2"/>
  <c r="L162" i="2"/>
  <c r="L174" i="2"/>
  <c r="L186" i="2"/>
  <c r="L198" i="2"/>
  <c r="L210" i="2"/>
  <c r="L222" i="2"/>
  <c r="L234" i="2"/>
  <c r="L246" i="2"/>
  <c r="L258" i="2"/>
  <c r="L270" i="2"/>
  <c r="L282" i="2"/>
  <c r="L294" i="2"/>
  <c r="L306" i="2"/>
  <c r="L318" i="2"/>
  <c r="L330" i="2"/>
  <c r="L342" i="2"/>
  <c r="L354" i="2"/>
  <c r="L366" i="2"/>
  <c r="L378" i="2"/>
  <c r="L390" i="2"/>
  <c r="L402" i="2"/>
  <c r="L414" i="2"/>
  <c r="L426" i="2"/>
  <c r="L438" i="2"/>
  <c r="L450" i="2"/>
  <c r="L462" i="2"/>
  <c r="L474" i="2"/>
  <c r="L486" i="2"/>
  <c r="L498" i="2"/>
  <c r="L510" i="2"/>
  <c r="L522" i="2"/>
  <c r="L534" i="2"/>
  <c r="L546" i="2"/>
  <c r="L558" i="2"/>
  <c r="L570" i="2"/>
  <c r="L582" i="2"/>
  <c r="L594" i="2"/>
  <c r="L606" i="2"/>
  <c r="L618" i="2"/>
  <c r="L630" i="2"/>
  <c r="L642" i="2"/>
  <c r="L654" i="2"/>
  <c r="L666" i="2"/>
  <c r="L678" i="2"/>
  <c r="L690" i="2"/>
  <c r="L702" i="2"/>
  <c r="L714" i="2"/>
  <c r="L726" i="2"/>
  <c r="L738" i="2"/>
  <c r="L750" i="2"/>
  <c r="L762" i="2"/>
  <c r="L774" i="2"/>
  <c r="L786" i="2"/>
  <c r="L798" i="2"/>
  <c r="L810" i="2"/>
  <c r="L822" i="2"/>
  <c r="L834" i="2"/>
  <c r="L846" i="2"/>
  <c r="L7" i="2"/>
  <c r="L19" i="2"/>
  <c r="L31" i="2"/>
  <c r="L43" i="2"/>
  <c r="L55" i="2"/>
  <c r="L67" i="2"/>
  <c r="L79" i="2"/>
  <c r="L91" i="2"/>
  <c r="L103" i="2"/>
  <c r="L115" i="2"/>
  <c r="L127" i="2"/>
  <c r="L139" i="2"/>
  <c r="L151" i="2"/>
  <c r="L163" i="2"/>
  <c r="L175" i="2"/>
  <c r="L187" i="2"/>
  <c r="L199" i="2"/>
  <c r="L211" i="2"/>
  <c r="L223" i="2"/>
  <c r="L235" i="2"/>
  <c r="L247" i="2"/>
  <c r="L259" i="2"/>
  <c r="L271" i="2"/>
  <c r="L283" i="2"/>
  <c r="L295" i="2"/>
  <c r="L307" i="2"/>
  <c r="L319" i="2"/>
  <c r="L331" i="2"/>
  <c r="L343" i="2"/>
  <c r="L355" i="2"/>
  <c r="L367" i="2"/>
  <c r="L379" i="2"/>
  <c r="L391" i="2"/>
  <c r="L403" i="2"/>
  <c r="L415" i="2"/>
  <c r="L427" i="2"/>
  <c r="L439" i="2"/>
  <c r="L451" i="2"/>
  <c r="L463" i="2"/>
  <c r="L475" i="2"/>
  <c r="L487" i="2"/>
  <c r="L499" i="2"/>
  <c r="L511" i="2"/>
  <c r="L523" i="2"/>
  <c r="L535" i="2"/>
  <c r="L547" i="2"/>
  <c r="L559" i="2"/>
  <c r="L571" i="2"/>
  <c r="L583" i="2"/>
  <c r="L595" i="2"/>
  <c r="L607" i="2"/>
  <c r="L619" i="2"/>
  <c r="L631" i="2"/>
  <c r="L643" i="2"/>
  <c r="L655" i="2"/>
  <c r="L667" i="2"/>
  <c r="L679" i="2"/>
  <c r="L691" i="2"/>
  <c r="L703" i="2"/>
  <c r="L715" i="2"/>
  <c r="L727" i="2"/>
  <c r="L739" i="2"/>
  <c r="L751" i="2"/>
  <c r="L763" i="2"/>
  <c r="L775" i="2"/>
  <c r="L787" i="2"/>
  <c r="L799" i="2"/>
  <c r="L811" i="2"/>
  <c r="L823" i="2"/>
  <c r="L835" i="2"/>
  <c r="L847" i="2"/>
  <c r="L8" i="2"/>
  <c r="L20" i="2"/>
  <c r="L32" i="2"/>
  <c r="L44" i="2"/>
  <c r="L56" i="2"/>
  <c r="L68" i="2"/>
  <c r="L80" i="2"/>
  <c r="L92" i="2"/>
  <c r="L104" i="2"/>
  <c r="L116" i="2"/>
  <c r="L128" i="2"/>
  <c r="L140" i="2"/>
  <c r="L152" i="2"/>
  <c r="L164" i="2"/>
  <c r="L176" i="2"/>
  <c r="L188" i="2"/>
  <c r="L200" i="2"/>
  <c r="L212" i="2"/>
  <c r="L224" i="2"/>
  <c r="L236" i="2"/>
  <c r="L248" i="2"/>
  <c r="L260" i="2"/>
  <c r="L272" i="2"/>
  <c r="L284" i="2"/>
  <c r="L296" i="2"/>
  <c r="L308" i="2"/>
  <c r="L320" i="2"/>
  <c r="L332" i="2"/>
  <c r="L344" i="2"/>
  <c r="L356" i="2"/>
  <c r="L368" i="2"/>
  <c r="L380" i="2"/>
  <c r="L392" i="2"/>
  <c r="L404" i="2"/>
  <c r="L416" i="2"/>
  <c r="L428" i="2"/>
  <c r="L440" i="2"/>
  <c r="L452" i="2"/>
  <c r="L464" i="2"/>
  <c r="L476" i="2"/>
  <c r="L488" i="2"/>
  <c r="L500" i="2"/>
  <c r="L512" i="2"/>
  <c r="L524" i="2"/>
  <c r="L536" i="2"/>
  <c r="L548" i="2"/>
  <c r="L560" i="2"/>
  <c r="L572" i="2"/>
  <c r="L584" i="2"/>
  <c r="L596" i="2"/>
  <c r="L608" i="2"/>
  <c r="L620" i="2"/>
  <c r="L632" i="2"/>
  <c r="L644" i="2"/>
  <c r="L656" i="2"/>
  <c r="L668" i="2"/>
  <c r="L680" i="2"/>
  <c r="L692" i="2"/>
  <c r="L704" i="2"/>
  <c r="L716" i="2"/>
  <c r="L728" i="2"/>
  <c r="L740" i="2"/>
  <c r="L752" i="2"/>
  <c r="L764" i="2"/>
  <c r="L776" i="2"/>
  <c r="L788" i="2"/>
  <c r="L800" i="2"/>
  <c r="L812" i="2"/>
  <c r="L824" i="2"/>
  <c r="L836" i="2"/>
  <c r="L848" i="2"/>
  <c r="L9" i="2"/>
  <c r="C13" i="1" s="1"/>
  <c r="L21" i="2"/>
  <c r="L33" i="2"/>
  <c r="L45" i="2"/>
  <c r="L57" i="2"/>
  <c r="L69" i="2"/>
  <c r="L81" i="2"/>
  <c r="L93" i="2"/>
  <c r="L105" i="2"/>
  <c r="L117" i="2"/>
  <c r="L129" i="2"/>
  <c r="L141" i="2"/>
  <c r="L153" i="2"/>
  <c r="L165" i="2"/>
  <c r="L177" i="2"/>
  <c r="L189" i="2"/>
  <c r="L201" i="2"/>
  <c r="L213" i="2"/>
  <c r="L225" i="2"/>
  <c r="L237" i="2"/>
  <c r="L249" i="2"/>
  <c r="L261" i="2"/>
  <c r="L273" i="2"/>
  <c r="L285" i="2"/>
  <c r="L297" i="2"/>
  <c r="L309" i="2"/>
  <c r="L321" i="2"/>
  <c r="L333" i="2"/>
  <c r="L345" i="2"/>
  <c r="L357" i="2"/>
  <c r="L369" i="2"/>
  <c r="L381" i="2"/>
  <c r="L393" i="2"/>
  <c r="L405" i="2"/>
  <c r="L417" i="2"/>
  <c r="L429" i="2"/>
  <c r="L441" i="2"/>
  <c r="L453" i="2"/>
  <c r="L465" i="2"/>
  <c r="L477" i="2"/>
  <c r="L489" i="2"/>
  <c r="L501" i="2"/>
  <c r="L513" i="2"/>
  <c r="L525" i="2"/>
  <c r="L537" i="2"/>
  <c r="L549" i="2"/>
  <c r="L561" i="2"/>
  <c r="L573" i="2"/>
  <c r="L585" i="2"/>
  <c r="L597" i="2"/>
  <c r="L609" i="2"/>
  <c r="L621" i="2"/>
  <c r="L633" i="2"/>
  <c r="L645" i="2"/>
  <c r="L657" i="2"/>
  <c r="L669" i="2"/>
  <c r="L681" i="2"/>
  <c r="L693" i="2"/>
  <c r="L705" i="2"/>
  <c r="L717" i="2"/>
  <c r="L729" i="2"/>
  <c r="L741" i="2"/>
  <c r="L753" i="2"/>
  <c r="L765" i="2"/>
  <c r="L777" i="2"/>
  <c r="L789" i="2"/>
  <c r="L801" i="2"/>
  <c r="L813" i="2"/>
  <c r="L825" i="2"/>
  <c r="L837" i="2"/>
  <c r="L849" i="2"/>
  <c r="L10" i="2"/>
  <c r="L22" i="2"/>
  <c r="L34" i="2"/>
  <c r="L46" i="2"/>
  <c r="L58" i="2"/>
  <c r="L70" i="2"/>
  <c r="L82" i="2"/>
  <c r="L94" i="2"/>
  <c r="L106" i="2"/>
  <c r="L118" i="2"/>
  <c r="L130" i="2"/>
  <c r="L142" i="2"/>
  <c r="L154" i="2"/>
  <c r="L166" i="2"/>
  <c r="L178" i="2"/>
  <c r="L190" i="2"/>
  <c r="L202" i="2"/>
  <c r="L214" i="2"/>
  <c r="L226" i="2"/>
  <c r="L238" i="2"/>
  <c r="L250" i="2"/>
  <c r="L262" i="2"/>
  <c r="L274" i="2"/>
  <c r="L286" i="2"/>
  <c r="L298" i="2"/>
  <c r="L310" i="2"/>
  <c r="L322" i="2"/>
  <c r="L334" i="2"/>
  <c r="L346" i="2"/>
  <c r="L358" i="2"/>
  <c r="L370" i="2"/>
  <c r="L382" i="2"/>
  <c r="L394" i="2"/>
  <c r="L406" i="2"/>
  <c r="L418" i="2"/>
  <c r="L430" i="2"/>
  <c r="L442" i="2"/>
  <c r="L454" i="2"/>
  <c r="L466" i="2"/>
  <c r="L478" i="2"/>
  <c r="L490" i="2"/>
  <c r="L502" i="2"/>
  <c r="L514" i="2"/>
  <c r="L526" i="2"/>
  <c r="L538" i="2"/>
  <c r="L550" i="2"/>
  <c r="L562" i="2"/>
  <c r="L574" i="2"/>
  <c r="L586" i="2"/>
  <c r="L598" i="2"/>
  <c r="L610" i="2"/>
  <c r="L622" i="2"/>
  <c r="L634" i="2"/>
  <c r="L646" i="2"/>
  <c r="L658" i="2"/>
  <c r="L670" i="2"/>
  <c r="L682" i="2"/>
  <c r="L694" i="2"/>
  <c r="L706" i="2"/>
  <c r="L718" i="2"/>
  <c r="L730" i="2"/>
  <c r="L742" i="2"/>
  <c r="L754" i="2"/>
  <c r="L766" i="2"/>
  <c r="L778" i="2"/>
  <c r="L790" i="2"/>
  <c r="L802" i="2"/>
  <c r="L814" i="2"/>
  <c r="L826" i="2"/>
  <c r="L838" i="2"/>
  <c r="L850" i="2"/>
  <c r="L11" i="2"/>
  <c r="L23" i="2"/>
  <c r="L35" i="2"/>
  <c r="L47" i="2"/>
  <c r="L59" i="2"/>
  <c r="L71" i="2"/>
  <c r="L83" i="2"/>
  <c r="L95" i="2"/>
  <c r="L107" i="2"/>
  <c r="L119" i="2"/>
  <c r="L131" i="2"/>
  <c r="L143" i="2"/>
  <c r="L155" i="2"/>
  <c r="L167" i="2"/>
  <c r="L179" i="2"/>
  <c r="L191" i="2"/>
  <c r="L203" i="2"/>
  <c r="L215" i="2"/>
  <c r="L227" i="2"/>
  <c r="L239" i="2"/>
  <c r="L251" i="2"/>
  <c r="L263" i="2"/>
  <c r="L275" i="2"/>
  <c r="L287" i="2"/>
  <c r="L299" i="2"/>
  <c r="L311" i="2"/>
  <c r="L323" i="2"/>
  <c r="L335" i="2"/>
  <c r="L347" i="2"/>
  <c r="L359" i="2"/>
  <c r="L371" i="2"/>
  <c r="L383" i="2"/>
  <c r="L395" i="2"/>
  <c r="L407" i="2"/>
  <c r="L419" i="2"/>
  <c r="L431" i="2"/>
  <c r="L443" i="2"/>
  <c r="L455" i="2"/>
  <c r="L467" i="2"/>
  <c r="L479" i="2"/>
  <c r="L491" i="2"/>
  <c r="L503" i="2"/>
  <c r="L515" i="2"/>
  <c r="L527" i="2"/>
  <c r="L539" i="2"/>
  <c r="L551" i="2"/>
  <c r="L563" i="2"/>
  <c r="L575" i="2"/>
  <c r="L587" i="2"/>
  <c r="L599" i="2"/>
  <c r="L611" i="2"/>
  <c r="L623" i="2"/>
  <c r="L635" i="2"/>
  <c r="L647" i="2"/>
  <c r="L659" i="2"/>
  <c r="L671" i="2"/>
  <c r="L683" i="2"/>
  <c r="L695" i="2"/>
  <c r="L707" i="2"/>
  <c r="L719" i="2"/>
  <c r="L731" i="2"/>
  <c r="L743" i="2"/>
  <c r="L755" i="2"/>
  <c r="L767" i="2"/>
  <c r="L779" i="2"/>
  <c r="L791" i="2"/>
  <c r="L803" i="2"/>
  <c r="L815" i="2"/>
  <c r="L827" i="2"/>
  <c r="L839" i="2"/>
  <c r="L12" i="2"/>
  <c r="L24" i="2"/>
  <c r="L36" i="2"/>
  <c r="L48" i="2"/>
  <c r="L60" i="2"/>
  <c r="L72" i="2"/>
  <c r="L84" i="2"/>
  <c r="L96" i="2"/>
  <c r="L108" i="2"/>
  <c r="L120" i="2"/>
  <c r="L132" i="2"/>
  <c r="L144" i="2"/>
  <c r="L156" i="2"/>
  <c r="L168" i="2"/>
  <c r="L180" i="2"/>
  <c r="L14" i="2"/>
  <c r="L26" i="2"/>
  <c r="L38" i="2"/>
  <c r="L50" i="2"/>
  <c r="L62" i="2"/>
  <c r="L74" i="2"/>
  <c r="L86" i="2"/>
  <c r="L98" i="2"/>
  <c r="L110" i="2"/>
  <c r="L122" i="2"/>
  <c r="L134" i="2"/>
  <c r="L146" i="2"/>
  <c r="L158" i="2"/>
  <c r="L170" i="2"/>
  <c r="L182" i="2"/>
  <c r="L194" i="2"/>
  <c r="L206" i="2"/>
  <c r="L218" i="2"/>
  <c r="L230" i="2"/>
  <c r="L242" i="2"/>
  <c r="L254" i="2"/>
  <c r="L266" i="2"/>
  <c r="L278" i="2"/>
  <c r="L290" i="2"/>
  <c r="L302" i="2"/>
  <c r="L314" i="2"/>
  <c r="L326" i="2"/>
  <c r="L338" i="2"/>
  <c r="L350" i="2"/>
  <c r="L362" i="2"/>
  <c r="L374" i="2"/>
  <c r="L386" i="2"/>
  <c r="L398" i="2"/>
  <c r="L410" i="2"/>
  <c r="L422" i="2"/>
  <c r="L434" i="2"/>
  <c r="L446" i="2"/>
  <c r="L458" i="2"/>
  <c r="L470" i="2"/>
  <c r="L482" i="2"/>
  <c r="L494" i="2"/>
  <c r="L506" i="2"/>
  <c r="L518" i="2"/>
  <c r="L530" i="2"/>
  <c r="L542" i="2"/>
  <c r="L554" i="2"/>
  <c r="L566" i="2"/>
  <c r="L578" i="2"/>
  <c r="L590" i="2"/>
  <c r="L602" i="2"/>
  <c r="L614" i="2"/>
  <c r="L626" i="2"/>
  <c r="L638" i="2"/>
  <c r="L650" i="2"/>
  <c r="L662" i="2"/>
  <c r="L674" i="2"/>
  <c r="L686" i="2"/>
  <c r="L698" i="2"/>
  <c r="L710" i="2"/>
  <c r="L722" i="2"/>
  <c r="L734" i="2"/>
  <c r="L746" i="2"/>
  <c r="L758" i="2"/>
  <c r="L770" i="2"/>
  <c r="L782" i="2"/>
  <c r="L794" i="2"/>
  <c r="L806" i="2"/>
  <c r="L818" i="2"/>
  <c r="L830" i="2"/>
  <c r="L842" i="2"/>
  <c r="L723" i="2"/>
  <c r="L15" i="2"/>
  <c r="L27" i="2"/>
  <c r="L39" i="2"/>
  <c r="L51" i="2"/>
  <c r="L63" i="2"/>
  <c r="L75" i="2"/>
  <c r="L87" i="2"/>
  <c r="L99" i="2"/>
  <c r="L111" i="2"/>
  <c r="L123" i="2"/>
  <c r="L135" i="2"/>
  <c r="L147" i="2"/>
  <c r="L159" i="2"/>
  <c r="L171" i="2"/>
  <c r="L183" i="2"/>
  <c r="L195" i="2"/>
  <c r="L207" i="2"/>
  <c r="L219" i="2"/>
  <c r="L231" i="2"/>
  <c r="L243" i="2"/>
  <c r="L255" i="2"/>
  <c r="L267" i="2"/>
  <c r="L279" i="2"/>
  <c r="L291" i="2"/>
  <c r="L303" i="2"/>
  <c r="L315" i="2"/>
  <c r="L327" i="2"/>
  <c r="L339" i="2"/>
  <c r="L351" i="2"/>
  <c r="L363" i="2"/>
  <c r="L375" i="2"/>
  <c r="L387" i="2"/>
  <c r="L399" i="2"/>
  <c r="L411" i="2"/>
  <c r="L423" i="2"/>
  <c r="L435" i="2"/>
  <c r="L447" i="2"/>
  <c r="L459" i="2"/>
  <c r="L471" i="2"/>
  <c r="L483" i="2"/>
  <c r="L495" i="2"/>
  <c r="L507" i="2"/>
  <c r="L519" i="2"/>
  <c r="L531" i="2"/>
  <c r="L543" i="2"/>
  <c r="L555" i="2"/>
  <c r="L567" i="2"/>
  <c r="L579" i="2"/>
  <c r="L591" i="2"/>
  <c r="L603" i="2"/>
  <c r="L615" i="2"/>
  <c r="L627" i="2"/>
  <c r="L639" i="2"/>
  <c r="L651" i="2"/>
  <c r="L663" i="2"/>
  <c r="L675" i="2"/>
  <c r="L687" i="2"/>
  <c r="L699" i="2"/>
  <c r="L711" i="2"/>
  <c r="L735" i="2"/>
  <c r="L747" i="2"/>
  <c r="L759" i="2"/>
  <c r="L771" i="2"/>
  <c r="L783" i="2"/>
  <c r="L795" i="2"/>
  <c r="L807" i="2"/>
  <c r="L819" i="2"/>
  <c r="L831" i="2"/>
  <c r="L843" i="2"/>
  <c r="L13" i="2"/>
  <c r="C17" i="1" s="1"/>
  <c r="L85" i="2"/>
  <c r="L157" i="2"/>
  <c r="L216" i="2"/>
  <c r="L264" i="2"/>
  <c r="L312" i="2"/>
  <c r="L360" i="2"/>
  <c r="L408" i="2"/>
  <c r="L456" i="2"/>
  <c r="L504" i="2"/>
  <c r="L552" i="2"/>
  <c r="L600" i="2"/>
  <c r="L648" i="2"/>
  <c r="L696" i="2"/>
  <c r="L744" i="2"/>
  <c r="L792" i="2"/>
  <c r="L840" i="2"/>
  <c r="L496" i="2"/>
  <c r="L16" i="2"/>
  <c r="L88" i="2"/>
  <c r="L160" i="2"/>
  <c r="L217" i="2"/>
  <c r="L265" i="2"/>
  <c r="L313" i="2"/>
  <c r="L361" i="2"/>
  <c r="L409" i="2"/>
  <c r="L457" i="2"/>
  <c r="L505" i="2"/>
  <c r="L553" i="2"/>
  <c r="L601" i="2"/>
  <c r="L649" i="2"/>
  <c r="L697" i="2"/>
  <c r="L745" i="2"/>
  <c r="L793" i="2"/>
  <c r="L841" i="2"/>
  <c r="L304" i="2"/>
  <c r="L25" i="2"/>
  <c r="L97" i="2"/>
  <c r="L169" i="2"/>
  <c r="L220" i="2"/>
  <c r="L268" i="2"/>
  <c r="L316" i="2"/>
  <c r="L364" i="2"/>
  <c r="L412" i="2"/>
  <c r="L460" i="2"/>
  <c r="L508" i="2"/>
  <c r="L556" i="2"/>
  <c r="L604" i="2"/>
  <c r="L652" i="2"/>
  <c r="L700" i="2"/>
  <c r="L748" i="2"/>
  <c r="L796" i="2"/>
  <c r="L844" i="2"/>
  <c r="L400" i="2"/>
  <c r="L28" i="2"/>
  <c r="L100" i="2"/>
  <c r="L172" i="2"/>
  <c r="L228" i="2"/>
  <c r="L276" i="2"/>
  <c r="L324" i="2"/>
  <c r="L372" i="2"/>
  <c r="L420" i="2"/>
  <c r="L468" i="2"/>
  <c r="L516" i="2"/>
  <c r="L564" i="2"/>
  <c r="L612" i="2"/>
  <c r="L660" i="2"/>
  <c r="L708" i="2"/>
  <c r="L756" i="2"/>
  <c r="L804" i="2"/>
  <c r="L352" i="2"/>
  <c r="L37" i="2"/>
  <c r="L109" i="2"/>
  <c r="L181" i="2"/>
  <c r="L229" i="2"/>
  <c r="L277" i="2"/>
  <c r="L325" i="2"/>
  <c r="L373" i="2"/>
  <c r="L421" i="2"/>
  <c r="L469" i="2"/>
  <c r="L517" i="2"/>
  <c r="L565" i="2"/>
  <c r="L613" i="2"/>
  <c r="L661" i="2"/>
  <c r="L709" i="2"/>
  <c r="L757" i="2"/>
  <c r="L805" i="2"/>
  <c r="L448" i="2"/>
  <c r="L40" i="2"/>
  <c r="L112" i="2"/>
  <c r="L184" i="2"/>
  <c r="L232" i="2"/>
  <c r="L280" i="2"/>
  <c r="L328" i="2"/>
  <c r="L376" i="2"/>
  <c r="L424" i="2"/>
  <c r="L472" i="2"/>
  <c r="L520" i="2"/>
  <c r="L568" i="2"/>
  <c r="L616" i="2"/>
  <c r="L664" i="2"/>
  <c r="L712" i="2"/>
  <c r="L760" i="2"/>
  <c r="L808" i="2"/>
  <c r="L544" i="2"/>
  <c r="L49" i="2"/>
  <c r="L121" i="2"/>
  <c r="L192" i="2"/>
  <c r="L240" i="2"/>
  <c r="L288" i="2"/>
  <c r="L336" i="2"/>
  <c r="L384" i="2"/>
  <c r="L432" i="2"/>
  <c r="L480" i="2"/>
  <c r="L528" i="2"/>
  <c r="L576" i="2"/>
  <c r="L624" i="2"/>
  <c r="L672" i="2"/>
  <c r="L720" i="2"/>
  <c r="L768" i="2"/>
  <c r="L816" i="2"/>
  <c r="L208" i="2"/>
  <c r="L832" i="2"/>
  <c r="L52" i="2"/>
  <c r="L124" i="2"/>
  <c r="L193" i="2"/>
  <c r="L241" i="2"/>
  <c r="L289" i="2"/>
  <c r="L337" i="2"/>
  <c r="L385" i="2"/>
  <c r="L433" i="2"/>
  <c r="L481" i="2"/>
  <c r="L529" i="2"/>
  <c r="L577" i="2"/>
  <c r="L625" i="2"/>
  <c r="L673" i="2"/>
  <c r="L721" i="2"/>
  <c r="L769" i="2"/>
  <c r="L817" i="2"/>
  <c r="L148" i="2"/>
  <c r="L61" i="2"/>
  <c r="L133" i="2"/>
  <c r="L196" i="2"/>
  <c r="L244" i="2"/>
  <c r="L292" i="2"/>
  <c r="L340" i="2"/>
  <c r="L388" i="2"/>
  <c r="L436" i="2"/>
  <c r="L484" i="2"/>
  <c r="L532" i="2"/>
  <c r="L580" i="2"/>
  <c r="L628" i="2"/>
  <c r="L676" i="2"/>
  <c r="L724" i="2"/>
  <c r="L772" i="2"/>
  <c r="L820" i="2"/>
  <c r="L256" i="2"/>
  <c r="L784" i="2"/>
  <c r="L64" i="2"/>
  <c r="L136" i="2"/>
  <c r="L204" i="2"/>
  <c r="L252" i="2"/>
  <c r="L300" i="2"/>
  <c r="L348" i="2"/>
  <c r="L396" i="2"/>
  <c r="L444" i="2"/>
  <c r="L492" i="2"/>
  <c r="L540" i="2"/>
  <c r="L588" i="2"/>
  <c r="L636" i="2"/>
  <c r="L684" i="2"/>
  <c r="L732" i="2"/>
  <c r="L780" i="2"/>
  <c r="L828" i="2"/>
  <c r="L73" i="2"/>
  <c r="L145" i="2"/>
  <c r="L205" i="2"/>
  <c r="L253" i="2"/>
  <c r="L301" i="2"/>
  <c r="L349" i="2"/>
  <c r="L397" i="2"/>
  <c r="L445" i="2"/>
  <c r="L493" i="2"/>
  <c r="L541" i="2"/>
  <c r="L589" i="2"/>
  <c r="L637" i="2"/>
  <c r="L685" i="2"/>
  <c r="L733" i="2"/>
  <c r="L781" i="2"/>
  <c r="L829" i="2"/>
  <c r="L76" i="2"/>
  <c r="L592" i="2"/>
  <c r="L640" i="2"/>
  <c r="L688" i="2"/>
  <c r="L736" i="2"/>
  <c r="L20" i="3"/>
  <c r="L21" i="3"/>
  <c r="L2" i="2"/>
  <c r="L3" i="2"/>
  <c r="C6" i="1" s="1"/>
  <c r="L4" i="2"/>
  <c r="G81" i="1" l="1"/>
  <c r="H81" i="1"/>
  <c r="I81" i="1"/>
  <c r="E81" i="1"/>
  <c r="F81" i="1"/>
  <c r="G74" i="1"/>
  <c r="H74" i="1"/>
  <c r="I74" i="1"/>
  <c r="E74" i="1"/>
  <c r="F74" i="1"/>
  <c r="G104" i="1"/>
  <c r="H104" i="1"/>
  <c r="I104" i="1"/>
  <c r="E104" i="1"/>
  <c r="F104" i="1"/>
  <c r="G40" i="1"/>
  <c r="H40" i="1"/>
  <c r="I40" i="1"/>
  <c r="E40" i="1"/>
  <c r="F40" i="1"/>
  <c r="G66" i="1"/>
  <c r="H66" i="1"/>
  <c r="I66" i="1"/>
  <c r="E66" i="1"/>
  <c r="F66" i="1"/>
  <c r="F52" i="1"/>
  <c r="G52" i="1"/>
  <c r="H52" i="1"/>
  <c r="I52" i="1"/>
  <c r="E52" i="1"/>
  <c r="F36" i="1"/>
  <c r="G36" i="1"/>
  <c r="H36" i="1"/>
  <c r="I36" i="1"/>
  <c r="E36" i="1"/>
  <c r="E94" i="1"/>
  <c r="F94" i="1"/>
  <c r="G94" i="1"/>
  <c r="H94" i="1"/>
  <c r="I94" i="1"/>
  <c r="E30" i="1"/>
  <c r="I30" i="1"/>
  <c r="F30" i="1"/>
  <c r="H30" i="1"/>
  <c r="G30" i="1"/>
  <c r="F69" i="1"/>
  <c r="G69" i="1"/>
  <c r="H69" i="1"/>
  <c r="I69" i="1"/>
  <c r="E69" i="1"/>
  <c r="F107" i="1"/>
  <c r="G107" i="1"/>
  <c r="H107" i="1"/>
  <c r="I107" i="1"/>
  <c r="E107" i="1"/>
  <c r="F43" i="1"/>
  <c r="G43" i="1"/>
  <c r="H43" i="1"/>
  <c r="I43" i="1"/>
  <c r="E43" i="1"/>
  <c r="G58" i="1"/>
  <c r="H58" i="1"/>
  <c r="I58" i="1"/>
  <c r="E58" i="1"/>
  <c r="F58" i="1"/>
  <c r="G88" i="1"/>
  <c r="H88" i="1"/>
  <c r="I88" i="1"/>
  <c r="E88" i="1"/>
  <c r="F88" i="1"/>
  <c r="G24" i="1"/>
  <c r="H24" i="1"/>
  <c r="I24" i="1"/>
  <c r="E24" i="1"/>
  <c r="F24" i="1"/>
  <c r="F44" i="1"/>
  <c r="G44" i="1"/>
  <c r="H44" i="1"/>
  <c r="I44" i="1"/>
  <c r="E44" i="1"/>
  <c r="F28" i="1"/>
  <c r="G28" i="1"/>
  <c r="H28" i="1"/>
  <c r="I28" i="1"/>
  <c r="E28" i="1"/>
  <c r="F84" i="1"/>
  <c r="G84" i="1"/>
  <c r="H84" i="1"/>
  <c r="I84" i="1"/>
  <c r="E84" i="1"/>
  <c r="F59" i="1"/>
  <c r="G59" i="1"/>
  <c r="H59" i="1"/>
  <c r="I59" i="1"/>
  <c r="E59" i="1"/>
  <c r="H15" i="1"/>
  <c r="I15" i="1"/>
  <c r="E15" i="1"/>
  <c r="G15" i="1"/>
  <c r="F15" i="1"/>
  <c r="E102" i="1"/>
  <c r="H102" i="1"/>
  <c r="F102" i="1"/>
  <c r="I102" i="1"/>
  <c r="G102" i="1"/>
  <c r="G57" i="1"/>
  <c r="H57" i="1"/>
  <c r="I57" i="1"/>
  <c r="E57" i="1"/>
  <c r="F57" i="1"/>
  <c r="E86" i="1"/>
  <c r="I86" i="1"/>
  <c r="F86" i="1"/>
  <c r="G86" i="1"/>
  <c r="H86" i="1"/>
  <c r="E22" i="1"/>
  <c r="F22" i="1"/>
  <c r="H22" i="1"/>
  <c r="G22" i="1"/>
  <c r="I22" i="1"/>
  <c r="F61" i="1"/>
  <c r="E61" i="1"/>
  <c r="G61" i="1"/>
  <c r="H61" i="1"/>
  <c r="I61" i="1"/>
  <c r="F99" i="1"/>
  <c r="G99" i="1"/>
  <c r="H99" i="1"/>
  <c r="I99" i="1"/>
  <c r="E99" i="1"/>
  <c r="F35" i="1"/>
  <c r="G35" i="1"/>
  <c r="H35" i="1"/>
  <c r="I35" i="1"/>
  <c r="E35" i="1"/>
  <c r="G50" i="1"/>
  <c r="F50" i="1"/>
  <c r="H50" i="1"/>
  <c r="I50" i="1"/>
  <c r="E50" i="1"/>
  <c r="G80" i="1"/>
  <c r="H80" i="1"/>
  <c r="I80" i="1"/>
  <c r="E80" i="1"/>
  <c r="F80" i="1"/>
  <c r="G16" i="1"/>
  <c r="H16" i="1"/>
  <c r="I16" i="1"/>
  <c r="E16" i="1"/>
  <c r="F16" i="1"/>
  <c r="G65" i="1"/>
  <c r="H65" i="1"/>
  <c r="I65" i="1"/>
  <c r="E65" i="1"/>
  <c r="F65" i="1"/>
  <c r="G49" i="1"/>
  <c r="H49" i="1"/>
  <c r="I49" i="1"/>
  <c r="E49" i="1"/>
  <c r="F49" i="1"/>
  <c r="G9" i="1"/>
  <c r="H9" i="1"/>
  <c r="I9" i="1"/>
  <c r="E9" i="1"/>
  <c r="F9" i="1"/>
  <c r="G97" i="1"/>
  <c r="H97" i="1"/>
  <c r="I97" i="1"/>
  <c r="E97" i="1"/>
  <c r="F97" i="1"/>
  <c r="G105" i="1"/>
  <c r="H105" i="1"/>
  <c r="I105" i="1"/>
  <c r="E105" i="1"/>
  <c r="F105" i="1"/>
  <c r="E38" i="1"/>
  <c r="F38" i="1"/>
  <c r="H38" i="1"/>
  <c r="G38" i="1"/>
  <c r="I38" i="1"/>
  <c r="H7" i="1"/>
  <c r="I7" i="1"/>
  <c r="E7" i="1"/>
  <c r="F7" i="1"/>
  <c r="G7" i="1"/>
  <c r="H95" i="1"/>
  <c r="I95" i="1"/>
  <c r="E95" i="1"/>
  <c r="F95" i="1"/>
  <c r="G95" i="1"/>
  <c r="F12" i="1"/>
  <c r="G12" i="1"/>
  <c r="H12" i="1"/>
  <c r="I12" i="1"/>
  <c r="E12" i="1"/>
  <c r="H79" i="1"/>
  <c r="I79" i="1"/>
  <c r="E79" i="1"/>
  <c r="G79" i="1"/>
  <c r="F79" i="1"/>
  <c r="E78" i="1"/>
  <c r="F78" i="1"/>
  <c r="I78" i="1"/>
  <c r="G78" i="1"/>
  <c r="H78" i="1"/>
  <c r="E14" i="1"/>
  <c r="I14" i="1"/>
  <c r="F14" i="1"/>
  <c r="G14" i="1"/>
  <c r="H14" i="1"/>
  <c r="F53" i="1"/>
  <c r="G53" i="1"/>
  <c r="E53" i="1"/>
  <c r="H53" i="1"/>
  <c r="I53" i="1"/>
  <c r="F91" i="1"/>
  <c r="G91" i="1"/>
  <c r="H91" i="1"/>
  <c r="I91" i="1"/>
  <c r="E91" i="1"/>
  <c r="F27" i="1"/>
  <c r="G27" i="1"/>
  <c r="H27" i="1"/>
  <c r="I27" i="1"/>
  <c r="E27" i="1"/>
  <c r="G106" i="1"/>
  <c r="H106" i="1"/>
  <c r="I106" i="1"/>
  <c r="E106" i="1"/>
  <c r="F106" i="1"/>
  <c r="G42" i="1"/>
  <c r="H42" i="1"/>
  <c r="I42" i="1"/>
  <c r="F42" i="1"/>
  <c r="E42" i="1"/>
  <c r="G72" i="1"/>
  <c r="H72" i="1"/>
  <c r="I72" i="1"/>
  <c r="E72" i="1"/>
  <c r="F72" i="1"/>
  <c r="G8" i="1"/>
  <c r="H8" i="1"/>
  <c r="I8" i="1"/>
  <c r="E8" i="1"/>
  <c r="F8" i="1"/>
  <c r="H87" i="1"/>
  <c r="I87" i="1"/>
  <c r="E87" i="1"/>
  <c r="F87" i="1"/>
  <c r="G87" i="1"/>
  <c r="G25" i="1"/>
  <c r="H25" i="1"/>
  <c r="I25" i="1"/>
  <c r="E25" i="1"/>
  <c r="F25" i="1"/>
  <c r="H71" i="1"/>
  <c r="I71" i="1"/>
  <c r="E71" i="1"/>
  <c r="F71" i="1"/>
  <c r="G71" i="1"/>
  <c r="F5" i="1"/>
  <c r="E5" i="1"/>
  <c r="G5" i="1"/>
  <c r="I5" i="1"/>
  <c r="H5" i="1"/>
  <c r="G33" i="1"/>
  <c r="H33" i="1"/>
  <c r="I33" i="1"/>
  <c r="E33" i="1"/>
  <c r="F33" i="1"/>
  <c r="F100" i="1"/>
  <c r="G100" i="1"/>
  <c r="H100" i="1"/>
  <c r="I100" i="1"/>
  <c r="E100" i="1"/>
  <c r="F68" i="1"/>
  <c r="G68" i="1"/>
  <c r="H68" i="1"/>
  <c r="I68" i="1"/>
  <c r="E68" i="1"/>
  <c r="G17" i="1"/>
  <c r="H17" i="1"/>
  <c r="I17" i="1"/>
  <c r="E17" i="1"/>
  <c r="F17" i="1"/>
  <c r="F20" i="1"/>
  <c r="G20" i="1"/>
  <c r="H20" i="1"/>
  <c r="I20" i="1"/>
  <c r="E20" i="1"/>
  <c r="E70" i="1"/>
  <c r="F70" i="1"/>
  <c r="G70" i="1"/>
  <c r="H70" i="1"/>
  <c r="I70" i="1"/>
  <c r="F45" i="1"/>
  <c r="G45" i="1"/>
  <c r="H45" i="1"/>
  <c r="I45" i="1"/>
  <c r="E45" i="1"/>
  <c r="F83" i="1"/>
  <c r="G83" i="1"/>
  <c r="H83" i="1"/>
  <c r="I83" i="1"/>
  <c r="E83" i="1"/>
  <c r="F19" i="1"/>
  <c r="G19" i="1"/>
  <c r="H19" i="1"/>
  <c r="I19" i="1"/>
  <c r="E19" i="1"/>
  <c r="G98" i="1"/>
  <c r="F98" i="1"/>
  <c r="H98" i="1"/>
  <c r="I98" i="1"/>
  <c r="E98" i="1"/>
  <c r="G34" i="1"/>
  <c r="H34" i="1"/>
  <c r="I34" i="1"/>
  <c r="E34" i="1"/>
  <c r="F34" i="1"/>
  <c r="G64" i="1"/>
  <c r="H64" i="1"/>
  <c r="I64" i="1"/>
  <c r="E64" i="1"/>
  <c r="F64" i="1"/>
  <c r="H47" i="1"/>
  <c r="I47" i="1"/>
  <c r="E47" i="1"/>
  <c r="F47" i="1"/>
  <c r="G47" i="1"/>
  <c r="F92" i="1"/>
  <c r="G92" i="1"/>
  <c r="H92" i="1"/>
  <c r="I92" i="1"/>
  <c r="E92" i="1"/>
  <c r="G89" i="1"/>
  <c r="H89" i="1"/>
  <c r="I89" i="1"/>
  <c r="E89" i="1"/>
  <c r="F89" i="1"/>
  <c r="E46" i="1"/>
  <c r="H46" i="1"/>
  <c r="I46" i="1"/>
  <c r="F46" i="1"/>
  <c r="G46" i="1"/>
  <c r="F85" i="1"/>
  <c r="E85" i="1"/>
  <c r="G85" i="1"/>
  <c r="H85" i="1"/>
  <c r="I85" i="1"/>
  <c r="G10" i="1"/>
  <c r="F10" i="1"/>
  <c r="H10" i="1"/>
  <c r="I10" i="1"/>
  <c r="E10" i="1"/>
  <c r="H31" i="1"/>
  <c r="I31" i="1"/>
  <c r="E31" i="1"/>
  <c r="F31" i="1"/>
  <c r="G31" i="1"/>
  <c r="H103" i="1"/>
  <c r="I103" i="1"/>
  <c r="E103" i="1"/>
  <c r="G103" i="1"/>
  <c r="F103" i="1"/>
  <c r="F13" i="1"/>
  <c r="E13" i="1"/>
  <c r="G13" i="1"/>
  <c r="H13" i="1"/>
  <c r="I13" i="1"/>
  <c r="F51" i="1"/>
  <c r="G51" i="1"/>
  <c r="H51" i="1"/>
  <c r="I51" i="1"/>
  <c r="E51" i="1"/>
  <c r="G96" i="1"/>
  <c r="H96" i="1"/>
  <c r="I96" i="1"/>
  <c r="E96" i="1"/>
  <c r="F96" i="1"/>
  <c r="G73" i="1"/>
  <c r="H73" i="1"/>
  <c r="I73" i="1"/>
  <c r="E73" i="1"/>
  <c r="F73" i="1"/>
  <c r="H55" i="1"/>
  <c r="I55" i="1"/>
  <c r="E55" i="1"/>
  <c r="G55" i="1"/>
  <c r="F55" i="1"/>
  <c r="H39" i="1"/>
  <c r="I39" i="1"/>
  <c r="E39" i="1"/>
  <c r="G39" i="1"/>
  <c r="F39" i="1"/>
  <c r="G41" i="1"/>
  <c r="H41" i="1"/>
  <c r="I41" i="1"/>
  <c r="E41" i="1"/>
  <c r="F41" i="1"/>
  <c r="E62" i="1"/>
  <c r="I62" i="1"/>
  <c r="F62" i="1"/>
  <c r="G62" i="1"/>
  <c r="H62" i="1"/>
  <c r="F101" i="1"/>
  <c r="G101" i="1"/>
  <c r="H101" i="1"/>
  <c r="I101" i="1"/>
  <c r="E101" i="1"/>
  <c r="F37" i="1"/>
  <c r="E37" i="1"/>
  <c r="G37" i="1"/>
  <c r="H37" i="1"/>
  <c r="I37" i="1"/>
  <c r="F75" i="1"/>
  <c r="G75" i="1"/>
  <c r="H75" i="1"/>
  <c r="I75" i="1"/>
  <c r="E75" i="1"/>
  <c r="F11" i="1"/>
  <c r="G11" i="1"/>
  <c r="H11" i="1"/>
  <c r="I11" i="1"/>
  <c r="E11" i="1"/>
  <c r="G90" i="1"/>
  <c r="H90" i="1"/>
  <c r="I90" i="1"/>
  <c r="F90" i="1"/>
  <c r="E90" i="1"/>
  <c r="G26" i="1"/>
  <c r="H26" i="1"/>
  <c r="I26" i="1"/>
  <c r="E26" i="1"/>
  <c r="F26" i="1"/>
  <c r="G56" i="1"/>
  <c r="H56" i="1"/>
  <c r="I56" i="1"/>
  <c r="E56" i="1"/>
  <c r="F56" i="1"/>
  <c r="H23" i="1"/>
  <c r="I23" i="1"/>
  <c r="E23" i="1"/>
  <c r="F23" i="1"/>
  <c r="G23" i="1"/>
  <c r="F21" i="1"/>
  <c r="G21" i="1"/>
  <c r="H21" i="1"/>
  <c r="I21" i="1"/>
  <c r="E21" i="1"/>
  <c r="F77" i="1"/>
  <c r="E77" i="1"/>
  <c r="G77" i="1"/>
  <c r="H77" i="1"/>
  <c r="I77" i="1"/>
  <c r="G32" i="1"/>
  <c r="H32" i="1"/>
  <c r="I32" i="1"/>
  <c r="E32" i="1"/>
  <c r="F32" i="1"/>
  <c r="E6" i="1"/>
  <c r="H6" i="1"/>
  <c r="I6" i="1"/>
  <c r="G6" i="1"/>
  <c r="F6" i="1"/>
  <c r="F76" i="1"/>
  <c r="G76" i="1"/>
  <c r="H76" i="1"/>
  <c r="I76" i="1"/>
  <c r="E76" i="1"/>
  <c r="F60" i="1"/>
  <c r="G60" i="1"/>
  <c r="H60" i="1"/>
  <c r="I60" i="1"/>
  <c r="E60" i="1"/>
  <c r="H63" i="1"/>
  <c r="I63" i="1"/>
  <c r="E63" i="1"/>
  <c r="F63" i="1"/>
  <c r="G63" i="1"/>
  <c r="E54" i="1"/>
  <c r="F54" i="1"/>
  <c r="I54" i="1"/>
  <c r="G54" i="1"/>
  <c r="H54" i="1"/>
  <c r="F93" i="1"/>
  <c r="G93" i="1"/>
  <c r="H93" i="1"/>
  <c r="I93" i="1"/>
  <c r="E93" i="1"/>
  <c r="F29" i="1"/>
  <c r="E29" i="1"/>
  <c r="G29" i="1"/>
  <c r="H29" i="1"/>
  <c r="I29" i="1"/>
  <c r="F67" i="1"/>
  <c r="G67" i="1"/>
  <c r="H67" i="1"/>
  <c r="I67" i="1"/>
  <c r="E67" i="1"/>
  <c r="G82" i="1"/>
  <c r="F82" i="1"/>
  <c r="H82" i="1"/>
  <c r="I82" i="1"/>
  <c r="E82" i="1"/>
  <c r="G18" i="1"/>
  <c r="H18" i="1"/>
  <c r="I18" i="1"/>
  <c r="E18" i="1"/>
  <c r="F18" i="1"/>
  <c r="G48" i="1"/>
  <c r="H48" i="1"/>
  <c r="I48" i="1"/>
  <c r="E48" i="1"/>
  <c r="F48" i="1"/>
  <c r="D81" i="1"/>
  <c r="C81" i="1"/>
  <c r="B81" i="1"/>
  <c r="C89" i="1"/>
  <c r="D89" i="1"/>
  <c r="B89" i="1"/>
  <c r="C84" i="1"/>
  <c r="B84" i="1"/>
  <c r="D84" i="1"/>
  <c r="C46" i="1"/>
  <c r="B46" i="1"/>
  <c r="D46" i="1"/>
  <c r="D85" i="1"/>
  <c r="C85" i="1"/>
  <c r="B85" i="1"/>
  <c r="C21" i="1"/>
  <c r="B21" i="1"/>
  <c r="D21" i="1"/>
  <c r="C59" i="1"/>
  <c r="B59" i="1"/>
  <c r="D59" i="1"/>
  <c r="D74" i="1"/>
  <c r="C74" i="1"/>
  <c r="B74" i="1"/>
  <c r="D10" i="1"/>
  <c r="C10" i="1"/>
  <c r="B10" i="1"/>
  <c r="B104" i="1"/>
  <c r="D104" i="1"/>
  <c r="C104" i="1"/>
  <c r="D40" i="1"/>
  <c r="C40" i="1"/>
  <c r="B40" i="1"/>
  <c r="D97" i="1"/>
  <c r="B97" i="1"/>
  <c r="C97" i="1"/>
  <c r="D31" i="1"/>
  <c r="C31" i="1"/>
  <c r="B31" i="1"/>
  <c r="D15" i="1"/>
  <c r="C15" i="1"/>
  <c r="B15" i="1"/>
  <c r="D103" i="1"/>
  <c r="C103" i="1"/>
  <c r="B103" i="1"/>
  <c r="B105" i="1"/>
  <c r="D105" i="1"/>
  <c r="C105" i="1"/>
  <c r="C102" i="1"/>
  <c r="B102" i="1"/>
  <c r="D102" i="1"/>
  <c r="C38" i="1"/>
  <c r="B38" i="1"/>
  <c r="D38" i="1"/>
  <c r="D77" i="1"/>
  <c r="C77" i="1"/>
  <c r="B77" i="1"/>
  <c r="B13" i="1"/>
  <c r="D13" i="1"/>
  <c r="C51" i="1"/>
  <c r="B51" i="1"/>
  <c r="D51" i="1"/>
  <c r="D66" i="1"/>
  <c r="C66" i="1"/>
  <c r="B66" i="1"/>
  <c r="D96" i="1"/>
  <c r="B96" i="1"/>
  <c r="C96" i="1"/>
  <c r="D32" i="1"/>
  <c r="C32" i="1"/>
  <c r="B32" i="1"/>
  <c r="C9" i="1"/>
  <c r="D9" i="1"/>
  <c r="B9" i="1"/>
  <c r="C52" i="1"/>
  <c r="B52" i="1"/>
  <c r="D52" i="1"/>
  <c r="C36" i="1"/>
  <c r="B36" i="1"/>
  <c r="D36" i="1"/>
  <c r="C94" i="1"/>
  <c r="D94" i="1"/>
  <c r="B94" i="1"/>
  <c r="C30" i="1"/>
  <c r="B30" i="1"/>
  <c r="D30" i="1"/>
  <c r="C69" i="1"/>
  <c r="B69" i="1"/>
  <c r="D69" i="1"/>
  <c r="C107" i="1"/>
  <c r="B107" i="1"/>
  <c r="D107" i="1"/>
  <c r="C43" i="1"/>
  <c r="B43" i="1"/>
  <c r="D43" i="1"/>
  <c r="D58" i="1"/>
  <c r="C58" i="1"/>
  <c r="B58" i="1"/>
  <c r="D88" i="1"/>
  <c r="C88" i="1"/>
  <c r="B88" i="1"/>
  <c r="D24" i="1"/>
  <c r="C24" i="1"/>
  <c r="B24" i="1"/>
  <c r="C44" i="1"/>
  <c r="B44" i="1"/>
  <c r="D44" i="1"/>
  <c r="C28" i="1"/>
  <c r="B28" i="1"/>
  <c r="D28" i="1"/>
  <c r="D7" i="1"/>
  <c r="C7" i="1"/>
  <c r="B7" i="1"/>
  <c r="C73" i="1"/>
  <c r="B73" i="1"/>
  <c r="D73" i="1"/>
  <c r="D57" i="1"/>
  <c r="C57" i="1"/>
  <c r="B57" i="1"/>
  <c r="C86" i="1"/>
  <c r="B86" i="1"/>
  <c r="D86" i="1"/>
  <c r="C22" i="1"/>
  <c r="B22" i="1"/>
  <c r="D22" i="1"/>
  <c r="C61" i="1"/>
  <c r="B61" i="1"/>
  <c r="D61" i="1"/>
  <c r="C99" i="1"/>
  <c r="B99" i="1"/>
  <c r="D99" i="1"/>
  <c r="C35" i="1"/>
  <c r="B35" i="1"/>
  <c r="D35" i="1"/>
  <c r="D50" i="1"/>
  <c r="C50" i="1"/>
  <c r="B50" i="1"/>
  <c r="D80" i="1"/>
  <c r="C80" i="1"/>
  <c r="B80" i="1"/>
  <c r="D16" i="1"/>
  <c r="C16" i="1"/>
  <c r="B16" i="1"/>
  <c r="D65" i="1"/>
  <c r="C65" i="1"/>
  <c r="B65" i="1"/>
  <c r="B49" i="1"/>
  <c r="D49" i="1"/>
  <c r="C49" i="1"/>
  <c r="C12" i="1"/>
  <c r="B12" i="1"/>
  <c r="D12" i="1"/>
  <c r="D79" i="1"/>
  <c r="C79" i="1"/>
  <c r="B79" i="1"/>
  <c r="C78" i="1"/>
  <c r="B78" i="1"/>
  <c r="D78" i="1"/>
  <c r="C14" i="1"/>
  <c r="B14" i="1"/>
  <c r="D14" i="1"/>
  <c r="D53" i="1"/>
  <c r="C53" i="1"/>
  <c r="B53" i="1"/>
  <c r="C91" i="1"/>
  <c r="D91" i="1"/>
  <c r="B91" i="1"/>
  <c r="C27" i="1"/>
  <c r="B27" i="1"/>
  <c r="D27" i="1"/>
  <c r="B106" i="1"/>
  <c r="D106" i="1"/>
  <c r="C106" i="1"/>
  <c r="D42" i="1"/>
  <c r="C42" i="1"/>
  <c r="B42" i="1"/>
  <c r="D72" i="1"/>
  <c r="C72" i="1"/>
  <c r="B72" i="1"/>
  <c r="D8" i="1"/>
  <c r="C8" i="1"/>
  <c r="B8" i="1"/>
  <c r="D87" i="1"/>
  <c r="C87" i="1"/>
  <c r="B87" i="1"/>
  <c r="C25" i="1"/>
  <c r="B25" i="1"/>
  <c r="D25" i="1"/>
  <c r="D71" i="1"/>
  <c r="C71" i="1"/>
  <c r="B71" i="1"/>
  <c r="D95" i="1"/>
  <c r="B95" i="1"/>
  <c r="C95" i="1"/>
  <c r="D33" i="1"/>
  <c r="C33" i="1"/>
  <c r="B33" i="1"/>
  <c r="C100" i="1"/>
  <c r="B100" i="1"/>
  <c r="D100" i="1"/>
  <c r="C68" i="1"/>
  <c r="B68" i="1"/>
  <c r="D68" i="1"/>
  <c r="D17" i="1"/>
  <c r="B17" i="1"/>
  <c r="C20" i="1"/>
  <c r="B20" i="1"/>
  <c r="D20" i="1"/>
  <c r="B70" i="1"/>
  <c r="D70" i="1"/>
  <c r="C45" i="1"/>
  <c r="B45" i="1"/>
  <c r="D45" i="1"/>
  <c r="C83" i="1"/>
  <c r="B83" i="1"/>
  <c r="D83" i="1"/>
  <c r="C19" i="1"/>
  <c r="B19" i="1"/>
  <c r="D19" i="1"/>
  <c r="D98" i="1"/>
  <c r="B98" i="1"/>
  <c r="C98" i="1"/>
  <c r="D34" i="1"/>
  <c r="C34" i="1"/>
  <c r="B34" i="1"/>
  <c r="D64" i="1"/>
  <c r="C64" i="1"/>
  <c r="B64" i="1"/>
  <c r="D47" i="1"/>
  <c r="C47" i="1"/>
  <c r="B47" i="1"/>
  <c r="C92" i="1"/>
  <c r="D92" i="1"/>
  <c r="B92" i="1"/>
  <c r="B6" i="1"/>
  <c r="D6" i="1"/>
  <c r="B5" i="1"/>
  <c r="C5" i="1"/>
  <c r="D5" i="1"/>
  <c r="D55" i="1"/>
  <c r="C55" i="1"/>
  <c r="B55" i="1"/>
  <c r="D39" i="1"/>
  <c r="C39" i="1"/>
  <c r="B39" i="1"/>
  <c r="D41" i="1"/>
  <c r="B41" i="1"/>
  <c r="C41" i="1"/>
  <c r="C62" i="1"/>
  <c r="B62" i="1"/>
  <c r="D62" i="1"/>
  <c r="C101" i="1"/>
  <c r="B101" i="1"/>
  <c r="D101" i="1"/>
  <c r="D37" i="1"/>
  <c r="C37" i="1"/>
  <c r="B37" i="1"/>
  <c r="C75" i="1"/>
  <c r="B75" i="1"/>
  <c r="D75" i="1"/>
  <c r="C11" i="1"/>
  <c r="B11" i="1"/>
  <c r="D11" i="1"/>
  <c r="D90" i="1"/>
  <c r="C90" i="1"/>
  <c r="B90" i="1"/>
  <c r="D26" i="1"/>
  <c r="C26" i="1"/>
  <c r="B26" i="1"/>
  <c r="D56" i="1"/>
  <c r="C56" i="1"/>
  <c r="B56" i="1"/>
  <c r="D23" i="1"/>
  <c r="C23" i="1"/>
  <c r="B23" i="1"/>
  <c r="C76" i="1"/>
  <c r="B76" i="1"/>
  <c r="D76" i="1"/>
  <c r="C60" i="1"/>
  <c r="B60" i="1"/>
  <c r="D60" i="1"/>
  <c r="D63" i="1"/>
  <c r="C63" i="1"/>
  <c r="B63" i="1"/>
  <c r="C54" i="1"/>
  <c r="B54" i="1"/>
  <c r="D54" i="1"/>
  <c r="B93" i="1"/>
  <c r="C93" i="1"/>
  <c r="D93" i="1"/>
  <c r="C29" i="1"/>
  <c r="B29" i="1"/>
  <c r="D29" i="1"/>
  <c r="C67" i="1"/>
  <c r="B67" i="1"/>
  <c r="D67" i="1"/>
  <c r="D82" i="1"/>
  <c r="C82" i="1"/>
  <c r="B82" i="1"/>
  <c r="D18" i="1"/>
  <c r="C18" i="1"/>
  <c r="B18" i="1"/>
  <c r="D48" i="1"/>
  <c r="C48" i="1"/>
  <c r="B48" i="1"/>
  <c r="K6" i="3"/>
  <c r="K5" i="3"/>
  <c r="K4" i="3"/>
  <c r="K3" i="3"/>
  <c r="K2" i="3"/>
  <c r="L27" i="3" l="1"/>
  <c r="L26" i="3"/>
  <c r="L24" i="3"/>
  <c r="L25" i="3"/>
  <c r="L22" i="3"/>
  <c r="L23" i="3"/>
  <c r="L19" i="3"/>
  <c r="L17" i="3"/>
  <c r="L18" i="3"/>
  <c r="L16" i="3"/>
  <c r="L11" i="3"/>
  <c r="L15" i="3"/>
  <c r="L10" i="3"/>
  <c r="L14" i="3"/>
  <c r="L9" i="3"/>
  <c r="L13" i="3"/>
  <c r="L12" i="3"/>
  <c r="L8" i="3"/>
  <c r="L7" i="3"/>
  <c r="L2" i="3"/>
  <c r="L6" i="3"/>
  <c r="L3" i="3"/>
  <c r="L4" i="3"/>
  <c r="L5" i="3"/>
</calcChain>
</file>

<file path=xl/sharedStrings.xml><?xml version="1.0" encoding="utf-8"?>
<sst xmlns="http://schemas.openxmlformats.org/spreadsheetml/2006/main" count="7970" uniqueCount="537">
  <si>
    <t>Grant Program</t>
  </si>
  <si>
    <t>Website</t>
  </si>
  <si>
    <t>Description</t>
  </si>
  <si>
    <t>Service Area</t>
  </si>
  <si>
    <t>Award Caps</t>
  </si>
  <si>
    <t>Who Can Apply</t>
  </si>
  <si>
    <t>Match?</t>
  </si>
  <si>
    <t>Type of Projects</t>
  </si>
  <si>
    <t>The Boating Infrastructure Grant Program (BIG) provides grant funds to construct, renovate, and maintain tie-up facilities with features for transient boaters in vessels 26 feet or more in length, and to produce and distribute information and educational materials about the program</t>
  </si>
  <si>
    <t>Statewide</t>
  </si>
  <si>
    <t>All</t>
  </si>
  <si>
    <t>Infrastructure</t>
  </si>
  <si>
    <t>N/A</t>
  </si>
  <si>
    <t>Boat Pumping</t>
  </si>
  <si>
    <t>The Coastal and Estuarine Land Conservation Program (CELCP) was established "for the purpose of protecting important coastal and estuarine areas that have significant conservation, recreation, ecological, historical, or aesthetic values, or that are threatened by conversion from their natural or recreational state to other uses." The program gives priority to lands that can be effectively managed and protected, provide public access to coastal and estuarine resources, and have significant ecological value.</t>
  </si>
  <si>
    <t>https://www.in.gov/ocra/cdbg.htm</t>
  </si>
  <si>
    <t>Rural communities have many pressing needs that require outside financial assistance. Through the Office of Community and Rural Affairs, Indiana requests federal funds to help rural communities with a variety of projects to include sewer and water systems, community centers, health and safety programs, and many others. These funds help communities improve their quality of life and ensure the health and safety of their citizens.</t>
  </si>
  <si>
    <t>Septic Repair/Replacement/Regional Sewer District Establishment</t>
  </si>
  <si>
    <t>Storm Sewer Separation</t>
  </si>
  <si>
    <t>Conservation Innovation Grants (USDA - NRCS)</t>
  </si>
  <si>
    <t>Limited to innovative technologies or approaches. Conservation Innovation Grants (CIG) are competitive grants that drive public and private sector innovation in resource conservation. CIG projects inspire creative problem-solving that boosts production on farms, ranches, and private forests - ultimately, they improve water quality, soil health, and wildlife habitat.</t>
  </si>
  <si>
    <t>Conservation Reserve Enhancement Program (CREP)</t>
  </si>
  <si>
    <t>https://www.fsa.usda.gov/programs-and-services/conservation-programs/conservation-reserve-enhancement/index</t>
  </si>
  <si>
    <t>Individuals</t>
  </si>
  <si>
    <t>Grass Buffer Strips</t>
  </si>
  <si>
    <t>Tree Plantings</t>
  </si>
  <si>
    <t>Wetland Restoration</t>
  </si>
  <si>
    <t>Conservation Reserve Program (CRP)</t>
  </si>
  <si>
    <t>https://www.fsa.usda.gov/programs-and-services/conservation-programs/conservation-reserve-program/index</t>
  </si>
  <si>
    <t>Grassed Waterways</t>
  </si>
  <si>
    <t>Unique List</t>
  </si>
  <si>
    <t>Helper 1</t>
  </si>
  <si>
    <t>Helper 2</t>
  </si>
  <si>
    <t>Helper 3</t>
  </si>
  <si>
    <t xml:space="preserve">Project Type:      </t>
  </si>
  <si>
    <t>&lt;= Click from the dropdown what type of project funding you are looking for</t>
  </si>
  <si>
    <t>State Agency</t>
  </si>
  <si>
    <t>Tier One (non-competitive): $200,000; Tier 2 (competitive): $1,500,000</t>
  </si>
  <si>
    <t>$600,000 for Stormwater Improvements; $700,000 for Wastewater &amp; Drinking Water</t>
  </si>
  <si>
    <t>Habitat Improvements</t>
  </si>
  <si>
    <t xml:space="preserve">Through the Indiana CREP, federal and state
resources are made available to voluntarily
enroll in CRP for 14-year to 15-year contracts.
Participants remove cropland and marginal
pastureland from agricultural production and
convert the land to native grasses, trees and
other vegetation or restore wetlands. 
</t>
  </si>
  <si>
    <t xml:space="preserve">CRP is a land conservation program administered by FSA. In exchange for a yearly rental payment, farmers enrolled in the program agree to remove environmentally sensitive land from agricultural production and plant species that will improve environmental health and quality. </t>
  </si>
  <si>
    <t>Easements &amp; Land Acquisition</t>
  </si>
  <si>
    <t>Field Days, Workshops, &amp; Conferences</t>
  </si>
  <si>
    <t>Emergency Conservation Program (USDA)</t>
  </si>
  <si>
    <t>https://www.fsa.usda.gov/programs-and-services/conservation-programs/emergency-conservation/index</t>
  </si>
  <si>
    <t>The Emergency Conservation Program provides
emergency funding and technical assistance to
farmers and ranchers to rehabilitate farmland
damaged by natural disasters and to implement
emergency water conservation measures in periods of
severe drought.</t>
  </si>
  <si>
    <t>Varies</t>
  </si>
  <si>
    <t>Livestock/Manure BMPs</t>
  </si>
  <si>
    <t>Drainage Improvement</t>
  </si>
  <si>
    <t>Stream &amp; Environmental Clean-Ups</t>
  </si>
  <si>
    <t>Emergency Forest Restoration Program (USDA)</t>
  </si>
  <si>
    <t>https://www.fsa.usda.gov/programs-and-services/disaster-assistance-program/emergency-forest-restoration/index</t>
  </si>
  <si>
    <t>The Emergency Forest Restoration Program provides payments to eligible owners of nonindustrial private forest (NIPF) land in order to carry out emergency
measures to restore land damaged by a natural
disaster.</t>
  </si>
  <si>
    <t>Erosion Control Structures</t>
  </si>
  <si>
    <t>Emergency Watershed Protection</t>
  </si>
  <si>
    <t>The program objective is to assist sponsors and individuals in implementing emergency measures to relieve imminent hazards to life and property created by a natural disaster. Activities include providing financial and technical assistance to remove debris from streams, protect destabilized stream banks, establish cover on critically eroding lands, repairing conservation practices, and the purchase of flood plain easements.</t>
  </si>
  <si>
    <t>Stream Modification &amp; Restoration</t>
  </si>
  <si>
    <t>Water Control Structures</t>
  </si>
  <si>
    <t>Prairie &amp; Upland Restoration</t>
  </si>
  <si>
    <t>Environmental Quality Incentives Program (EQIP)</t>
  </si>
  <si>
    <t>Eligible program participants receive financial and technical assistance to implement conservation practices, or activities like conservation planning, that address natural resource concerns on their land. EQIP dollars can be used for wildlife enhancement, livestock watering facilities, pastureland improvement, manure management, soil health practices (e.g., cover crops or no till), water quality practices, forestry management, etc.</t>
  </si>
  <si>
    <t>Invasive Species Removal</t>
  </si>
  <si>
    <t>Access Road</t>
  </si>
  <si>
    <t>Check Dams</t>
  </si>
  <si>
    <t>Cisterns</t>
  </si>
  <si>
    <t>Cover Crops</t>
  </si>
  <si>
    <t>Daylighting Projects</t>
  </si>
  <si>
    <t>Hayland/Pasture Planting</t>
  </si>
  <si>
    <t>No-till/Conservation Tillage</t>
  </si>
  <si>
    <t>Nutrient &amp; Pest Management Plans</t>
  </si>
  <si>
    <t>Settling Basin</t>
  </si>
  <si>
    <t>WASCOBs</t>
  </si>
  <si>
    <t>Well Decommissioning</t>
  </si>
  <si>
    <t>https://www.in.gov/ifa/brownfields/</t>
  </si>
  <si>
    <t>The Indiana Brownfields Program offers financial assistance primarily to qualifying political subdivisions (as defined by Indiana Code 13-11-2-164(c)) in Indiana to assess, remediate (and demolish if tied to remediation) brownfield sites.</t>
  </si>
  <si>
    <t>Research, Data Collection, &amp; Surveys</t>
  </si>
  <si>
    <t>Mine Reclamation</t>
  </si>
  <si>
    <t>https://www.epa.gov/education/grants</t>
  </si>
  <si>
    <t>EPA Environmental Education (EE) Grants</t>
  </si>
  <si>
    <t>The EE grant program provides financial support for projects that design, demonstrate, and/or disseminate environmental education practices, methods, or techniques.</t>
  </si>
  <si>
    <t>Education Materials</t>
  </si>
  <si>
    <t>Salary &amp; Administrative Overhead</t>
  </si>
  <si>
    <t>Planning Development</t>
  </si>
  <si>
    <t>Farmable Wetlands Program (USDA)</t>
  </si>
  <si>
    <t>https://www.fsa.usda.gov/programs-and-services/conservation-programs/farmable-wetlands/index</t>
  </si>
  <si>
    <t xml:space="preserve">The Farmable Wetlands Program (FWP) is designed to restore previously farmed wetlands and wetland buffer to improve both vegetation and water flow. Participants must agree to restore the wetlands, establish plant cover, and to not use enrolled land for commercial purposes. </t>
  </si>
  <si>
    <t>Floodplain Easement Program</t>
  </si>
  <si>
    <t>https://www.nrcs.usda.gov/wps/portal/nrcs/in/programs/financial/ewp/NRCS144P2_031025/</t>
  </si>
  <si>
    <t>The Floodplain Easement Program (FPE) is a voluntary program that offers landowners the means and the opportunity to protect, restore and enhance lands subject to repeated flooding and flood damage.  The Floodplain Easement is funded through the Emergency Watershed Protection Program. </t>
  </si>
  <si>
    <t>Great Lakes Emerging Champions Mini-Grants are intended to increase green infrastructure (GI) implementation capacity in small to mid-sized communities in the Great Lakes Basin</t>
  </si>
  <si>
    <t>Advocacy and Policy Change</t>
  </si>
  <si>
    <t>Urban BMPs</t>
  </si>
  <si>
    <t>Mapping</t>
  </si>
  <si>
    <t>Marketing &amp; Outreach</t>
  </si>
  <si>
    <t>Great Lakes Restoration Initiative</t>
  </si>
  <si>
    <t>https://www.epa.gov/great-lakes-funding/great-lakes-restoration-initiative-glri</t>
  </si>
  <si>
    <t>Great Lakes Basin</t>
  </si>
  <si>
    <t>Watershed Inventory</t>
  </si>
  <si>
    <t>Stream &amp; Wetland Assessments</t>
  </si>
  <si>
    <t>GLRI provides funding to 16 federal organizations to strategically target the biggest threats to the Great Lakes ecosystem and to accelerate progress toward achieving long term goals</t>
  </si>
  <si>
    <t>Great Lakes Legacy Act</t>
  </si>
  <si>
    <t>https://www.epa.gov/great-lakes-aocs/applying-great-lakes-legacy-act-funding</t>
  </si>
  <si>
    <t>The Great Lakes Legacy Act provides federal funding to accelerate contaminated sediment remediation in Areas of Concern (AOC).</t>
  </si>
  <si>
    <t>GLRI Trash Free Waters</t>
  </si>
  <si>
    <t>https://www.epa.gov/great-lakes-funding/glri-trash-free-waters-fy2020-request-applications-rfa</t>
  </si>
  <si>
    <t>Equipment, Mods, &amp; Technology</t>
  </si>
  <si>
    <t>TFC: $300,000, TFH: $500,000</t>
  </si>
  <si>
    <t>Great Lakes Sediment and Nutrient Reduction Program (GLSNRP)</t>
  </si>
  <si>
    <t>The Great Lakes Sediment and Nutrient Reduction Program provides grants to local and state units of government and nonprofit organizations to install erosion and sediment control practices in the Great Lakes basin.</t>
  </si>
  <si>
    <t>Healthy Watersheds Consortium Grants (HWCG)</t>
  </si>
  <si>
    <t>https://www.epa.gov/hwp/healthy-watersheds-consortium-grants-hwcg</t>
  </si>
  <si>
    <t>EPA is helping to support watershed protection via a healthy watersheds consortium. This consortium brings together like-minded partners from all levels of government, private organizations and industry to support individual watershed protection projects through grants, using leveraged funding from government and non-government sources together.  </t>
  </si>
  <si>
    <t>Source Water Protection</t>
  </si>
  <si>
    <t>Farmer-Led Conservation &amp; Watershed Protection Mini-Grant Program by Mississippi State University</t>
  </si>
  <si>
    <t>This mini-grant program will support nongovernmental organizations, state or county government agencies, university Extension professionals, and others who support farmers to expand farmer-led conservation demonstration efforts</t>
  </si>
  <si>
    <t>Natural Resource Damage Assessment and Restoration</t>
  </si>
  <si>
    <t>https://www.fws.gov/midwest/es/ec/nrda/index.html</t>
  </si>
  <si>
    <t>Restoring habitats and resources to the condition they would have been had the hazardous substances not been released, and to compensate the public for the loss of their use or enjoyment of natural resources is the ultimate goal of the NRDA process and the Service's Environmental Contaminants Program.</t>
  </si>
  <si>
    <t>The U&amp;CF program requests innovative proposals that strengthen urban and community forest resiliency and align with the goals in the National Ten Year Urban and Community Forestry Action Plan (2016-2026). Collaborative solutions may include but are not limited to research; prevention; planning; policy; preparedness; implementation; best management practices; recovery; and reforestation that promotes the resilience of Nation’s urban &amp; community forests.</t>
  </si>
  <si>
    <t>1:1</t>
  </si>
  <si>
    <t>North American Wetlands Conservation Act</t>
  </si>
  <si>
    <t>Standard: $1,000,000; Small: $100,000</t>
  </si>
  <si>
    <t>Permits</t>
  </si>
  <si>
    <t>The NAWCA program provides matching grants to wetlands conservation projects in the United States, Canada, and Mexico.</t>
  </si>
  <si>
    <t>North Central SARE Grants</t>
  </si>
  <si>
    <t>https://www.northcentralsare.org/Grants/Our-Grant-Programs</t>
  </si>
  <si>
    <t>North Central Region SARE administers several grant programs, each with specific priorities, audiences and timelines. The focus for all of NCR-SARE grant programs is on research and education. </t>
  </si>
  <si>
    <t>NRCS Contribution Agreements</t>
  </si>
  <si>
    <t>Contact local NRCS Office</t>
  </si>
  <si>
    <t>Section 319(h) Nonpoint Source</t>
  </si>
  <si>
    <t>The Federal Clean Water Act Section 319(h) provides funding for various types of projects that work to reduce nonpoint source water pollution. Funds may be used to conduct assessments, develop and implement TMDLs and watershed management plans, provide technical assistance, demonstrate new technology and provide education and outreach</t>
  </si>
  <si>
    <t>Speakers</t>
  </si>
  <si>
    <t>Dam Removals</t>
  </si>
  <si>
    <t>Section 205j</t>
  </si>
  <si>
    <t>The federal Clean Water Act Section 205(j) provides funding for water quality management planning, which is then allocated by each state. The act states that the grants are to be used for water quality management and planning.</t>
  </si>
  <si>
    <t>https://www.rd.usda.gov/programs-services/all-programs/water-environmental-programs</t>
  </si>
  <si>
    <t>WEP provides funding for the construction of water and waste facilities in rural communities.  WEP also provides funding to organizations that provide technical assistance and training to rural communities in relation to their water and waste activities.</t>
  </si>
  <si>
    <t>USDA Rural Development Water &amp; Environmental Grants (WEP)</t>
  </si>
  <si>
    <t>USDA Solid Waste Management Grants</t>
  </si>
  <si>
    <t>https://www.rd.usda.gov/programs-services/solid-waste-management-grants</t>
  </si>
  <si>
    <t>The program reduces or eliminates pollution of water resources by providing funding for organizations that provide technical assistance or training to improve the planning and management of solid waste sites.</t>
  </si>
  <si>
    <t>https://www.fws.gov/partners/</t>
  </si>
  <si>
    <t>The Partners for Fish and Wildlife Program provides technical and financial assistance to landowners interested in restoring and enhancing wildlife habitat on their land.</t>
  </si>
  <si>
    <t>Wetland Program Development Grants (WPDGs)</t>
  </si>
  <si>
    <t>https://www.epa.gov/wetlands/wetland-program-development-grants-and-epa-wetlands-grant-coordinators</t>
  </si>
  <si>
    <t>WPDGs provide eligible applicants an opportunity to conduct projects that promote the coordination and acceleration of research, investigations, experiments, training, demonstrations, surveys and studies relating to the causes, effects, extent, prevention, reduction and elimination of water pollution.</t>
  </si>
  <si>
    <t>Funding Type</t>
  </si>
  <si>
    <t>State</t>
  </si>
  <si>
    <t>The purpose of the Abandoned Mine Lands Program is to alleviate the safety, health and environmental hazards of past coal mining practices while improving land productivity and enhancing the landscape.</t>
  </si>
  <si>
    <t>Abandoned Mine Lands Program (DNR)</t>
  </si>
  <si>
    <t xml:space="preserve"> The financial assistance of CWI supports the implementation of conservation practices which will reduce nonpoint sources of water pollution through education, technical assistance, training, and cost sharing programs.  The CWI fund is administered by the Division of Soil Conservation under the direction of the State Soil Conservation Board.</t>
  </si>
  <si>
    <t>Clean Water Indiana (CWI)</t>
  </si>
  <si>
    <t>Lake Michigan Coastal Grant funding is available to communities and organizations seeking out social, economic, and environmental solutions that promote partnerships and balance the use and protection of the Lake Michigan coast’s valuable, yet fragile, resources.</t>
  </si>
  <si>
    <t>Lake Michigan Coast</t>
  </si>
  <si>
    <t>DNR Community &amp; Urban Forestry Grants</t>
  </si>
  <si>
    <t>The Indiana DNR, Division of Forestry offers Community and Urban Forestry Assistance grants that help improve, protect, maintain, and increase the number of trees in Indiana communities.</t>
  </si>
  <si>
    <t>County Surveyor Office</t>
  </si>
  <si>
    <t>Contact local County Surveyor Office</t>
  </si>
  <si>
    <t>County</t>
  </si>
  <si>
    <t>Dredging</t>
  </si>
  <si>
    <t>Hoosier Riverwatch</t>
  </si>
  <si>
    <t>https://www.in.gov/idem/riverwatch/</t>
  </si>
  <si>
    <t>Hoosiers who want to get their feet wet, learn about water quality issues, and discover how to monitor and protect their local streams are invited to join Hoosier Riverwatch. Enthusiastic instructors provide the training, loaner equipment trunks are available for volunteers, and nonprofit organizations may qualify for free monitoring equipment from the Indiana Department of Environmental Management’s Office of Water Quality.</t>
  </si>
  <si>
    <t>Lakes and River Enhancement (LARE)</t>
  </si>
  <si>
    <t>The LARE program strives to operate as a scientifically-effective program in a cost-efficient manner to protect and enhance aquatic habitat for fish and wildlife; and to insure the continued viability of Indiana's publicly accessible lakes and streams for multiple uses, including recreational opportunities. This is accomplished through grants for projects that reduce non-point sediment and nutrient pollution of surface waters to a level that meets or surpasses state water quality standards.</t>
  </si>
  <si>
    <t>State Revolving Fund (SRF)</t>
  </si>
  <si>
    <t>https://www.in.gov/ifa/srf/index.htm</t>
  </si>
  <si>
    <t>The State Revolving Fund (SRF) Loan Programs provide low-interest loans to Indiana communities for projects that improve wastewater and drinking water infrastructure. SRF also funds non-point source projects that are tied to a wastewater loan.</t>
  </si>
  <si>
    <t>Acres for America</t>
  </si>
  <si>
    <t>https://www.nfwf.org/programs/acres-america</t>
  </si>
  <si>
    <t>Acres for America program conserves lands of national significance, protects critical fish and wildlife habitat, and benefits people and local economies.</t>
  </si>
  <si>
    <t>Private</t>
  </si>
  <si>
    <t>American Water Environmental Grant Program</t>
  </si>
  <si>
    <t>https://amwater.com/inaw/news-community/environmental-grant-program</t>
  </si>
  <si>
    <t xml:space="preserve">The American Water Environmental Grant Program offers funding for innovative, community-based environmental projects that improve, restore or protect the watersheds, surface water and groundwater supplies in our local communities. </t>
  </si>
  <si>
    <t>Ben and Jerry's Foundation</t>
  </si>
  <si>
    <t>https://benandjerrysfoundation.org/</t>
  </si>
  <si>
    <t>The mission is to support grassroots activism and community organizing for social and environmental justice around the country.</t>
  </si>
  <si>
    <t>NFWF Bring Back Natives</t>
  </si>
  <si>
    <t>https://www.nfwf.org/programs/bring-back-natives</t>
  </si>
  <si>
    <t>Bring Back the Natives invests in conservation activities that restore, protect and enhance native populations of sensitive or listed fish species across the United States, especially in areas on or adjacent to federal agency lands</t>
  </si>
  <si>
    <t>https://captainplanetfoundation.org/</t>
  </si>
  <si>
    <t>Captain Planet Foundation (CPF)</t>
  </si>
  <si>
    <t>Through its four (4) main program areas, CPF invests in high-quality, solution-based programs that empower youth to become environmental stewards and global environmental change-makers</t>
  </si>
  <si>
    <t>CHS Foundation</t>
  </si>
  <si>
    <t>https://www.chsfoundation.org/</t>
  </si>
  <si>
    <t>CHS Foundation is igniting innovation and driving excellence in agriculture education, cultivating high-impact programs for rural youth and accelerating potential for careers in agriculture. </t>
  </si>
  <si>
    <t>Charles Stewart Mott Foundation</t>
  </si>
  <si>
    <t>https://www.mott.org/work/environment/water/</t>
  </si>
  <si>
    <t>The foundation support efforts to secure sustainable levels of clean water for people and the environment, particularly in the Great Lakes basin.</t>
  </si>
  <si>
    <t>The Conservation Fund</t>
  </si>
  <si>
    <t>https://www.conservationfund.org/</t>
  </si>
  <si>
    <t>The Conservation Fund, working with public, private and nonprofit partners, protects America’s legacy of land and water resources through land acquisition, sustainable community and economic development, and leadership training, emphasizing the integration of economic and environmental goals.</t>
  </si>
  <si>
    <t>Farm Aid</t>
  </si>
  <si>
    <t>https://www.farmaid.org/</t>
  </si>
  <si>
    <t>Farm Aid connects farmers to an extensive network of organizations across the country that help farmers find the resources they need to access new markets, transition to more sustainable and profitable farming practices, and survive natural disasters</t>
  </si>
  <si>
    <t>https://www.fishamerica.org/grants/</t>
  </si>
  <si>
    <t>FishAmerica Foundation</t>
  </si>
  <si>
    <t>Farm Foundation</t>
  </si>
  <si>
    <t>https://www.farmfoundation.org/</t>
  </si>
  <si>
    <t>Farm Foundation has provided an objective, non-partisan home for open and healthy conversations and debate among food and agriculture leaders</t>
  </si>
  <si>
    <t>Freshwater Future</t>
  </si>
  <si>
    <t>https://freshwaterfuture.org/grants/freshwater-future-grants/</t>
  </si>
  <si>
    <t>Freshwater Future’s programs provide financial support to activities that actively promote aquatic habitat protection through community advocacy efforts working locally to protect drinking water, shorelines, inland lakes, rivers, and wetlands in the Great Lakes Basin.</t>
  </si>
  <si>
    <t>http://www.nanfa.org/corcoran.shtml</t>
  </si>
  <si>
    <t>NANFA members</t>
  </si>
  <si>
    <t>Great Lakes Protection Fund</t>
  </si>
  <si>
    <t>http://glpf.org/</t>
  </si>
  <si>
    <t>The Fund’s mission is to identify, demonstrate and promote regional action to enhance the health of the Great Lakes ecosystem.</t>
  </si>
  <si>
    <t>https://corporate.homedepot.com/foundation/communityimpactgrants</t>
  </si>
  <si>
    <t>The Foundation offers grant awards to applicants that are using the power of volunteers to improve the community.</t>
  </si>
  <si>
    <t>HomeServe Caring for Community</t>
  </si>
  <si>
    <t>https://www.homeserve.com/sc/corporate-social-responsibility/grants-program</t>
  </si>
  <si>
    <t>The HSCF grant program is intended to help organizations in communities jump-start a project for residents or to infuse funds into existing programs.</t>
  </si>
  <si>
    <t>iGive</t>
  </si>
  <si>
    <t>https://www.igive.com/welcome/lp16/cr64a.cfm</t>
  </si>
  <si>
    <t>The mission is to enable the economic power of individuals to benefit their chosen communities.</t>
  </si>
  <si>
    <t xml:space="preserve">AmazonSmile is a simple way for you to support your favorite charitable organization every time you shop, at no cost to you. </t>
  </si>
  <si>
    <t>https://smile.amazon.com/gp/chpf/about/ref=smi_ge_ul_lm_raas</t>
  </si>
  <si>
    <t>The Joyce Foundation</t>
  </si>
  <si>
    <t>http://www.joycefdn.org/programs/environment</t>
  </si>
  <si>
    <t>The Joyce Foundation is addressing two of the region’s critical long-term environmental challenges: climate change and protecting the Great Lakes.</t>
  </si>
  <si>
    <t>Melinda Gray Ardia Environmental Foundation</t>
  </si>
  <si>
    <t>http://www.mgaef.org/grants.htm</t>
  </si>
  <si>
    <t>The Foundation seeks to contribute to the development, implementation and/or field testing of environmental curricula.</t>
  </si>
  <si>
    <t>Indiana Stream and Wetland Mitigation Program</t>
  </si>
  <si>
    <t>The Indiana Stream and Wetland Mitigation Program (IN SWMP) seeks landowners interested in conservation efforts to protect and improve Indiana’s water resources. The program searches for willing property owners that have land containing streams and/or wetlands in need of restoration (or potential for restoration)</t>
  </si>
  <si>
    <t>https://www.nfwf.org/programs/five-star-and-urban-waters-restoration-grant-program</t>
  </si>
  <si>
    <t>The Five Star and Urban Waters Restoration Program focuses on the stewardship and restoration of coastal, wetland and riparian ecosystems across the country</t>
  </si>
  <si>
    <t>Five Star and Urban Waters Restoration Program (NFWF Program)</t>
  </si>
  <si>
    <t>https://www.nfwf.org/programs/monarch-butterfly-and-pollinators-conservation-fund?activeTab=tab-1</t>
  </si>
  <si>
    <t>Monarch Butterfly and Pollinators Conservation Fund (NFWF Program)</t>
  </si>
  <si>
    <t>The NFWF administers the Monarch Butterfly and Pollinators Conservation Fund to protect, conserve and increase habitat for the monarch butterfly and other pollinators.</t>
  </si>
  <si>
    <t>Public-Private</t>
  </si>
  <si>
    <t>Sustain Our Great Lakes (NFWF Program)</t>
  </si>
  <si>
    <t>https://www.nfwf.org/programs/sustain-our-great-lakes-program</t>
  </si>
  <si>
    <t xml:space="preserve">Its mission is to sustain, restore, and protect fish, wildlife, and habitat in the Great Lakes basin by leveraging funding, building conservation capacity, and focusing partners and resources toward key ecological issues. </t>
  </si>
  <si>
    <t>National Forest Foundation Matching Awards Program</t>
  </si>
  <si>
    <t>https://www.nationalforests.org/grant-programs/map</t>
  </si>
  <si>
    <t>The National Forest Foundation Matching Awards Program provides funding for results-oriented on-the-ground projects that enhance forest health and outdoor experiences on National Forests and Grasslands</t>
  </si>
  <si>
    <t>National Forests &amp; Grasslands</t>
  </si>
  <si>
    <t>Volunteer Programs</t>
  </si>
  <si>
    <t>Federal</t>
  </si>
  <si>
    <t>National Science Foundation Major Research Instrumentation Program</t>
  </si>
  <si>
    <t>https://www.nsf.gov/funding/pgm_summ.jsp?pims_id=5260</t>
  </si>
  <si>
    <t>The Major Research Instrumentation (MRI) Program serves to increase access to multi-user scientific and engineering instrumentation for research and research training in our Nation's institutions of higher education and not-for-profit scientific/engineering research organizations.</t>
  </si>
  <si>
    <t>Track 1: $1,000,000; Track 2: $4,000,000</t>
  </si>
  <si>
    <t>National Wildlife Refuge Friends Group Grant Program</t>
  </si>
  <si>
    <t>https://www.fws.gov/refuges/friends/grants.html</t>
  </si>
  <si>
    <t xml:space="preserve">This program provides competitive seed grants ranging from $1,500-$10,000 for proposals that focus on nonprofit capacity building, on-the-ground projects, and Friends peer-to-peer coaching. </t>
  </si>
  <si>
    <t>National Wildlife Refuge Friends</t>
  </si>
  <si>
    <t>Nina Mason Pulliam Charitable Trust</t>
  </si>
  <si>
    <t>https://www.ninapulliamtrust.org/</t>
  </si>
  <si>
    <t>In recent years, the Nina Mason Pulliam Charitable Trust refined its environmental strategy to focus primarily on critical waterways in Indiana and Arizona, and increasing awareness of environmental issues. Invitation only.</t>
  </si>
  <si>
    <t>NiSource Charitable Foundation</t>
  </si>
  <si>
    <t>https://www.nisource.com/community/giving-back/nisource-charitable-foundation</t>
  </si>
  <si>
    <t>NiSource territory</t>
  </si>
  <si>
    <t>Protection and Restoration of Natural Resources, Energy Conservation and Environmental. Contact company for funding opportunities.</t>
  </si>
  <si>
    <t>Norfolk Southern Foundation</t>
  </si>
  <si>
    <t>http://www.nscorp.com/content/nscorp/en/in-your-community/norfolk-southern-foundation.html</t>
  </si>
  <si>
    <t>Norfolk Southern works to achieve balance between business operations and the environment. A commitment to sustainable business practices makes a positive difference in business today and will have a lasting impact on the environment for generations to come.</t>
  </si>
  <si>
    <t>Patagonia Environmental Grants</t>
  </si>
  <si>
    <t>https://www.patagonia.com/how-we-fund/</t>
  </si>
  <si>
    <t>Patagonia supports environmental organizations with bold, direct-action agendas and a commitment to long-term change.</t>
  </si>
  <si>
    <t>Pheasants Forever</t>
  </si>
  <si>
    <t>https://www.pheasantsforever.org/default.aspx</t>
  </si>
  <si>
    <t>Tipmont EnviroWatts</t>
  </si>
  <si>
    <t>https://www.tipmont.org/community/envirowatts</t>
  </si>
  <si>
    <t>Non-profit organizations in the Tipmont service area can apply to receive grants from the fund to be used for environmental projects.</t>
  </si>
  <si>
    <t>https://www.toyotatapestry.com/</t>
  </si>
  <si>
    <t>Toyota TAPESTRY Program awards funding for innovative science proposals submitted by educators in three areas: environmental science; physical science; and integrating literacy &amp; science.</t>
  </si>
  <si>
    <t>Toyota TAPESTRY</t>
  </si>
  <si>
    <t>Trout Unlimited Embrace A Stream</t>
  </si>
  <si>
    <t>https://www.tu.org/get-involved/volunteer-tacklebox/fundraising-resources/grants-corporate-fundraising/embrace-a-stream/</t>
  </si>
  <si>
    <t>Embrace A Stream (EAS) is a matching grant program administered by TU that awards funds to TU chapters and councils for coldwater fisheries conservation.</t>
  </si>
  <si>
    <t>TU chapters and councils</t>
  </si>
  <si>
    <t>25%</t>
  </si>
  <si>
    <t>50%</t>
  </si>
  <si>
    <t>40%</t>
  </si>
  <si>
    <t>35%</t>
  </si>
  <si>
    <t>Nonprofits</t>
  </si>
  <si>
    <t>American Water Service Area</t>
  </si>
  <si>
    <t>Grand Calumet River Basin</t>
  </si>
  <si>
    <t>Norfolk Southern Territory</t>
  </si>
  <si>
    <t>Tipmont Service Area</t>
  </si>
  <si>
    <t>Local government  and basin commissions</t>
  </si>
  <si>
    <t xml:space="preserve">Local government </t>
  </si>
  <si>
    <t>SWCDs</t>
  </si>
  <si>
    <t>Marinas</t>
  </si>
  <si>
    <t>Nonprofits, higher education, and tribes</t>
  </si>
  <si>
    <t>Non-federal government entities, tribes, nonprofits, and higher education</t>
  </si>
  <si>
    <t>Rural communities and individuals, nonprofits, non-federal government entities</t>
  </si>
  <si>
    <t>Non-federal government entities, tribes, and nonprofits</t>
  </si>
  <si>
    <t>Non-federal government entities, basin commission, conservancy district, higher education, nonprofits, and public marinas</t>
  </si>
  <si>
    <t>Government entities, nonprofits, and educators</t>
  </si>
  <si>
    <t>Non-entitlement city, county, or incorporated town</t>
  </si>
  <si>
    <t>Government entities, nonprofits, and higher education</t>
  </si>
  <si>
    <t>Higher education and research institutions</t>
  </si>
  <si>
    <t>Individuals, higher education, K-12 educators, and nonprofits</t>
  </si>
  <si>
    <t>Local government and nonprofits</t>
  </si>
  <si>
    <t>Local government, communities, conservancy districts, and others as stated in RFP</t>
  </si>
  <si>
    <t>Municipalities, county parks, educational institutions, planning and development agencies, SWCDs, transit agencies, marinas, and some non-profits</t>
  </si>
  <si>
    <t>Non-federal government entities and nonprofits</t>
  </si>
  <si>
    <t>Non-federal government entities, basin commission, conservancy district, higher education, and nonprofits</t>
  </si>
  <si>
    <t>Non-federal government entities, nonprofits, higher education</t>
  </si>
  <si>
    <t>Non-federal government entities, nonprofits, higher education, individuals, and basin commissions</t>
  </si>
  <si>
    <t>Non-federal government entities, higher education, nonprofits, noncommercial educational broadcasting entity, and tribal education agency</t>
  </si>
  <si>
    <t>Nonprofits and tax-exempt public service agencies</t>
  </si>
  <si>
    <t>K-12 Educators</t>
  </si>
  <si>
    <t>https://www.glc.org/work/champions</t>
  </si>
  <si>
    <t>Great Lakes Green Infrastructure Champions Program</t>
  </si>
  <si>
    <t>Any non-federal and tribal organization; individuals and private land not eligible.</t>
  </si>
  <si>
    <t xml:space="preserve">Riparian Restoration </t>
  </si>
  <si>
    <t>Technical Support</t>
  </si>
  <si>
    <t>AmazonSmile</t>
  </si>
  <si>
    <t>Provides grant funds for the construction, renovation, operation, and maintenance of pump out stations and waste reception facilities for recreational boaters and also for educational programs that inform boaters of the importance of proper disposal of their sewage.</t>
  </si>
  <si>
    <t>$75,000 for pump out boat</t>
  </si>
  <si>
    <t>Bank &amp; Shoreline Stabilization</t>
  </si>
  <si>
    <t>10% for Stormwater Improvements; 20% for Wastewater &amp; Drinking Water</t>
  </si>
  <si>
    <t>Bioreactors &amp; Digesters</t>
  </si>
  <si>
    <t>The FishAmerica Foundation has awarded projects to enhance fish populations, restore fishery habitats, improve water quality and advance fishery research to improve sport fishing opportunities and help ensure recreational fishing’s future.</t>
  </si>
  <si>
    <t xml:space="preserve">EPA seeks trash removal projects at beaches and other recreation areas, shorelines, coastal wetlands, harbors, river mouths and riparian corridors immediately adjacent to the Great Lakes (TFC). The EPA also seeks trash removal projects which include the use of devices/machinery to remove trash from Great Lakes river mouths and harbors (TFH). </t>
  </si>
  <si>
    <t>Communities less than 250,000</t>
  </si>
  <si>
    <t>Indiana Brownfields Program</t>
  </si>
  <si>
    <t>Pheasants Forever support all habitat projects regardless of size as it not only benefits game birds, but all wildlife including songbirds and beneficial insects. Check the local chapter for funding opportunities.</t>
  </si>
  <si>
    <t>The LWCF is a matching assistance program that provides grants for 50% of the cost for the acquisition and/or development of outdoor recreation sites and facilities.</t>
  </si>
  <si>
    <t>Park and recreation boards</t>
  </si>
  <si>
    <t>DNR Land and Water Conservation Fund (LWCF)</t>
  </si>
  <si>
    <t>WMAN-IEN Mining Mini-Grant</t>
  </si>
  <si>
    <t>IEN/WMAN recognize that mining activity often has detrimental impacts to all aspects of community and cultural well-being and IEN/WMAN encourages projects that strive to protect the environment, ecosystems, cultural resources, and community health from mining impacts.</t>
  </si>
  <si>
    <t>Tribes and community-based grassroots groups</t>
  </si>
  <si>
    <t>Wastewater State Revolving Fund (WWSRF) Loan Program</t>
  </si>
  <si>
    <t xml:space="preserve">Indiana's Wastewater State Revolving Fund (WWSRF) Loan Program provides low-interest-rate financing to construct water quality protection projects. </t>
  </si>
  <si>
    <t>Local government, communities, conservancy districts, and regional sewer/water districts</t>
  </si>
  <si>
    <t>Healthy Forests Reserve Program (HFRP)</t>
  </si>
  <si>
    <t>The Healthy Forests Reserve Program (HFRP) helps landowners restore, enhance and protect forestland resources on private lands through easements and financial assistance.</t>
  </si>
  <si>
    <t>Water &amp; Waste Disposal Loan &amp; Grant Program</t>
  </si>
  <si>
    <t>https://www.rd.usda.gov/programs-services/water-waste-disposal-loan-grant-program/in</t>
  </si>
  <si>
    <t>This program provides funding for clean and reliable drinking water systems, sanitary sewage disposal, sanitary solid waste disposal, and storm water drainage to households and businesses in eligible rural areas. Must have a population of 10,000 or less.</t>
  </si>
  <si>
    <t>National Fish Passage Program</t>
  </si>
  <si>
    <t>A fish passage project is any activity that improves the ability of fish or other aquatic species to move by reconnecting habitat that has been fragmented by barriers.</t>
  </si>
  <si>
    <t>Mississippi River Basin Healthy Watershed Initiative (MRBI)</t>
  </si>
  <si>
    <t>https://www.nrcs.usda.gov/wps/portal/nrcs/detail/national/water/?cid=stelprdb1047761</t>
  </si>
  <si>
    <t>NWQI provides a way to accelerate voluntary, on-farm conservation investments and focused water quality monitoring and assessment resources where they can deliver the greatest benefits for clean water.</t>
  </si>
  <si>
    <t>National Water Quality Initiative (NWQI)</t>
  </si>
  <si>
    <t>Priority Watershed</t>
  </si>
  <si>
    <t>Through MRBI, NRCS and our partners work with producers and landowners to implement voluntary conservation practices that improve water quality, restore wetlands, enhance wildlife habitat and sustain agricultural profitability in the Mississippi River Basin.</t>
  </si>
  <si>
    <t>Focus Area Watershed</t>
  </si>
  <si>
    <t>Regional Conservation Partnership Program (RCPP)</t>
  </si>
  <si>
    <t>https://www.nrcs.usda.gov/wps/portal/nrcs/main/national/programs/financial/rcpp/</t>
  </si>
  <si>
    <t xml:space="preserve">The RCPP promotes coordination of NRCS conservation activities with partners that offer value-added contributions to expand our collective ability to address on-farm, watershed, and regional natural resource concerns. </t>
  </si>
  <si>
    <t>Non-federal government entities, tribes, nonprofits, individuals, and higher education</t>
  </si>
  <si>
    <t>Clean Vessel Act (CVA)</t>
  </si>
  <si>
    <t>Coastal and Estuarine Land Conservation Program (CELCP)</t>
  </si>
  <si>
    <t xml:space="preserve">Community Development Block Grant (CDBG) </t>
  </si>
  <si>
    <t>https://www.nrcs.usda.gov/wps/portal/nrcs/main/national/programs/landscape/ewpp/</t>
  </si>
  <si>
    <t>Home Depot Community Impact Grants</t>
  </si>
  <si>
    <t>USFWS Partners for Fish &amp; Wildlife Program</t>
  </si>
  <si>
    <t>$10,000</t>
  </si>
  <si>
    <t>$25,000</t>
  </si>
  <si>
    <t>$2,500</t>
  </si>
  <si>
    <t>$3,000,000</t>
  </si>
  <si>
    <t>$200,000</t>
  </si>
  <si>
    <t>$500,000</t>
  </si>
  <si>
    <t>$450,000</t>
  </si>
  <si>
    <t>$100,000</t>
  </si>
  <si>
    <t>$4,000</t>
  </si>
  <si>
    <t>$50,000</t>
  </si>
  <si>
    <t>$5,000</t>
  </si>
  <si>
    <t>$15,000</t>
  </si>
  <si>
    <t>$150,000</t>
  </si>
  <si>
    <t>$1,500</t>
  </si>
  <si>
    <t>$20,000</t>
  </si>
  <si>
    <t>$300,000</t>
  </si>
  <si>
    <t>https://www.in.gov/dnr/forestry/programs/community-and-urban-forestry/grants/</t>
  </si>
  <si>
    <t>https://www.in.gov/dnr/reclamation/abandoned-mines/about-abandoned-mine-land-program/</t>
  </si>
  <si>
    <t>https://www.in.gov/idem/partnerships/boaters-and-marinas/clean-vessel-act-grants/</t>
  </si>
  <si>
    <t>https://www.in.gov/isda/divisions/soil-conservation/clean-water-indiana/</t>
  </si>
  <si>
    <t>https://www.in.gov/dnr/lake-michigan-coastal-program/grants/coastal-and-estuarine-land-conservation-program/</t>
  </si>
  <si>
    <t>https://www.in.gov/dnr/lake-michigan-coastal-program/grants/</t>
  </si>
  <si>
    <t>Lake Michigan Coastal Programs Grant</t>
  </si>
  <si>
    <t>https://www.in.gov/dnr/outdoor-recreation/grants/land-and-water-conservation-fund/</t>
  </si>
  <si>
    <t>https://www.reach.msstate.edu/grant-application.php</t>
  </si>
  <si>
    <t>https://www.glc.org/work/sediment</t>
  </si>
  <si>
    <t>https://www.in.gov/dnr/land-acquisition/stream-and-wetland-mitigation-program/</t>
  </si>
  <si>
    <t>https://www.in.gov/dnr/fish-and-wildlife/wildlife-resources/lake-and-river-enhancement/</t>
  </si>
  <si>
    <t>https://www.in.gov/idem/nps/funding/clean-water-act-section-205j-grants/</t>
  </si>
  <si>
    <t>https://www.in.gov/idem/nps/funding/clean-water-act-section-319h-grants/</t>
  </si>
  <si>
    <t>https://www.in.gov/ifa/srf/wastewater/</t>
  </si>
  <si>
    <t>Wetlands Reserve Easements (WRE)</t>
  </si>
  <si>
    <t>https://secure.in.gov/dnr/healthy-rivers/get-involved/private-land-conservation/</t>
  </si>
  <si>
    <t>The Wetlands Reserve Easements (WRE) is a voluntary program that provides technical and financial assistance to private landowners and tribes to restore, protect and enhance wetlands in exchange for retiring eligible land from agriculture under a conservation easement.</t>
  </si>
  <si>
    <t>$30,000</t>
  </si>
  <si>
    <t>K-12 Educators, Higher education, and Nonprofits</t>
  </si>
  <si>
    <t>The Five Star and Urban Waters Restoration Program focuses on the stewardship and restoration of coastal, wetland and riparian ecosystems across the country.</t>
  </si>
  <si>
    <t>Technical Assistance: $300,000; Habitat Improvement: $175,000</t>
  </si>
  <si>
    <t>$2,000</t>
  </si>
  <si>
    <t>NANFA Gerald C. Corcoran Education Grant</t>
  </si>
  <si>
    <t>The grant is offering up to $2000 to sponsor a project or projects to educate the general public about native North American fishes and their environment.</t>
  </si>
  <si>
    <t>https://www.fs.usda.gov/managing-land/urban-forests/ucf</t>
  </si>
  <si>
    <t>National Urban and Community Forestry Program</t>
  </si>
  <si>
    <t xml:space="preserve">Non-federal government entities, tribes, and higher education </t>
  </si>
  <si>
    <t>Environmental Justice Small Grants (EJSG) Program</t>
  </si>
  <si>
    <t>Nonprofits, US Territories, tribal governments, and tribal organizations</t>
  </si>
  <si>
    <t>https://www.epa.gov/environmentaljustice/environmental-justice-small-grants-program</t>
  </si>
  <si>
    <t>The EJSG program awards grants that support community-driven projects designed to engage, educate, and empower communities to better understand local environmental and public health issues and develop strategies for addressing those issues, building consensus in the community, and setting community priorities.</t>
  </si>
  <si>
    <t>Environmental Justice Collaborative Problem-Solving (EJCPS) Cooperative Agreement Program</t>
  </si>
  <si>
    <t>https://www.epa.gov/environmental-justice/environmental-justice-collaborative-problem-solving-cooperative-agreement-0#tab-2</t>
  </si>
  <si>
    <t>The program assists recipients in building collaborative partnerships with other stakeholders to develop solutions that will significantly address environmental and/or public health issue(s) at the local level.</t>
  </si>
  <si>
    <t>Subaru of Indiana Automotive Foundation</t>
  </si>
  <si>
    <t>https://siafoundation.wixsite.com/sia-foundation/apply</t>
  </si>
  <si>
    <t>The SIA Foundation is committed to making gifts that will improve the quality of life and help meet the needs of our residents. The Foundation achieves this mission through cash grants which are used to support arts and culture, education, and health and wellness.</t>
  </si>
  <si>
    <t>NIPSCO Environmental Action Grant Eligibility</t>
  </si>
  <si>
    <t>https://www.nipsco.com/our-company/about-us/giving-back/environmental-action-grant</t>
  </si>
  <si>
    <t>NIPSCO Service Area</t>
  </si>
  <si>
    <t>Each spring, NIPSCO supports environmental restoration and education projects throughout northern Indiana through funding from the Environmental Action Grant.</t>
  </si>
  <si>
    <t>Andrew Family Foundation</t>
  </si>
  <si>
    <t>$600,000</t>
  </si>
  <si>
    <t>https://online.foundationsource.com/andrew/ok3.htm</t>
  </si>
  <si>
    <t>The Andrew Family Foundation seeks to partner with organizations that offer creative solutions which address issues facing under-resourced communities and protect and preserve the natural environment in which they live.</t>
  </si>
  <si>
    <t>Indiana Partners for Conservation</t>
  </si>
  <si>
    <t>Indiana NRCS will award up to a total of $1 million to locally driven partnerships that address natural resource issues, encourage collaboration and develop state-and-community-level conservation leadership.</t>
  </si>
  <si>
    <t>Temper of the Times Foundation</t>
  </si>
  <si>
    <t>http://temperfund.org/</t>
  </si>
  <si>
    <t xml:space="preserve">Temper of the Times Foundation promotes the use of standard marketing concepts to increase awareness about wildland ecosystem conservation and restoration initiatives.  The Foundation provides funds to underwrite advertising designed to promote the conservation and restoration of native wildlife, plants, and ecosystems in the United States. </t>
  </si>
  <si>
    <t>River Network Community-Based Participatory Research (CBPR) Technical Assistance Grants</t>
  </si>
  <si>
    <t>$6,500</t>
  </si>
  <si>
    <t>https://www.rivernetwork.org/cbpr-grants/</t>
  </si>
  <si>
    <t>Recipients will receive a grant and technical assistance to develop and deploy a CBPR project to address issues related to climate threats and water equity in their communities.</t>
  </si>
  <si>
    <t>Cornell Douglas Foundation</t>
  </si>
  <si>
    <t xml:space="preserve">The Foundation provides grants that address one or more of the following areas of interest: environmental health and justice, land conservation, sustainability of resources, mountaintop removal mining, watershed protection, and K-12 financial literacy. </t>
  </si>
  <si>
    <t>https://cornelldouglas.org/</t>
  </si>
  <si>
    <t>Building Resilient Infrastructure and Communites (BRIC) program</t>
  </si>
  <si>
    <t>Non-federal government entities and tribes</t>
  </si>
  <si>
    <t>https://www.fema.gov/grants/mitigation/building-resilient-infrastructure-communities</t>
  </si>
  <si>
    <t>BRIC supports projects that undertake hazard mitigation projects, reducing the risks from disasters and natural hazards.</t>
  </si>
  <si>
    <t>Duke Energy Foundation Local Impact Grants</t>
  </si>
  <si>
    <t>Duke Energy Service Area</t>
  </si>
  <si>
    <t>https://www.duke-energy.com/community/duke-energy-foundation/nature</t>
  </si>
  <si>
    <t>Non-federal government entities, K-12 educators, and nonprofits</t>
  </si>
  <si>
    <t>Duke Energy is committed to investing resources and working alongside community partners to ensure future generations enjoy the immeasurable benefits of the nature around us.</t>
  </si>
  <si>
    <t>Ohio River Basin Fish Habitat Partnership</t>
  </si>
  <si>
    <t>http://orbfhp.org/</t>
  </si>
  <si>
    <t>Ohio River Basin</t>
  </si>
  <si>
    <t>ORBFHP projects will protect, restore, or enhance Ohio River Basin fish/mussel habitat.</t>
  </si>
  <si>
    <t>$60,000</t>
  </si>
  <si>
    <t>CHEJ Small Grants Program</t>
  </si>
  <si>
    <t>http://chej.org/chej-small-grants-program/</t>
  </si>
  <si>
    <t xml:space="preserve">CHEJ's Small Grants Program helps grassroots, community organizing groups build leadership, increase capacity, and provide training and education. </t>
  </si>
  <si>
    <t>Urban Agriculture and Innovation Production (UAIP) Competitive Grants Program</t>
  </si>
  <si>
    <t>Local government, tribes, nonprofits, and K-12 educators</t>
  </si>
  <si>
    <t>Chi-Cal Rivers Fund</t>
  </si>
  <si>
    <t>Calumet River Basin</t>
  </si>
  <si>
    <t>https://www.nfwf.org/programs/chi-cal-rivers-fund?activeTab=tab-1</t>
  </si>
  <si>
    <t>The fund supports projects that increase stormwater storage capacity through green infrastructure, enhance fish and wildlife habitat, and improve public-use opportunities.</t>
  </si>
  <si>
    <t xml:space="preserve">Non-federal government entities, tribes, nonprofits, and educational institutions </t>
  </si>
  <si>
    <t>Indiana Water Resources Research Center (IWWRC) 104B Proposals</t>
  </si>
  <si>
    <t xml:space="preserve">This program provides a base of support for Indiana's water resource research needs. </t>
  </si>
  <si>
    <t>https://iwrrc.org/funding-opportunities/</t>
  </si>
  <si>
    <t>Water Resources Act Program 104g National Competitive Grants Program</t>
  </si>
  <si>
    <t>Higher education</t>
  </si>
  <si>
    <t>Grants are to to focus on water problems and issues that are of a regional or interstate nature or relate to a specific program priority identified by the Secretary of the Interior and the Institutes.</t>
  </si>
  <si>
    <t xml:space="preserve">           IDEM  Nonpoint Source Funding Matrix</t>
  </si>
  <si>
    <t>Cornell</t>
  </si>
  <si>
    <t>https://www.fws.gov/program/boating-infrastructure</t>
  </si>
  <si>
    <t>Boating Infrastructure Grant Program (BIG)</t>
  </si>
  <si>
    <t>Grassroot Organizations &amp; Nonprofits</t>
  </si>
  <si>
    <t>Up to 75% cost</t>
  </si>
  <si>
    <t>Up to 25%</t>
  </si>
  <si>
    <t>Mississippi River Basin</t>
  </si>
  <si>
    <t>2:1</t>
  </si>
  <si>
    <t>National Science Foundation Major Research Instrumentation (MRI) Program</t>
  </si>
  <si>
    <t>Government entities, tribes, nonprofits, and higher education</t>
  </si>
  <si>
    <t>Marion County</t>
  </si>
  <si>
    <t>https://www.fws.gov/service/north-american-wetlands-conservation-act-nawca-grants-us-standard</t>
  </si>
  <si>
    <t>https://www.usda.gov/topics/urban/grants</t>
  </si>
  <si>
    <t>$200,000 planning; $300,000 implementation</t>
  </si>
  <si>
    <t>UAIP competitive grants initiate or expand efforts of farmers, gardeners, citizens, government officials, schools, and other stakeholders in urban areas and suburbs. Projects may target areas of food access; education; business and start-up costs for new farmers; and development of policies related to zoning and other needs of urban production.</t>
  </si>
  <si>
    <t>No</t>
  </si>
  <si>
    <t>$220,000</t>
  </si>
  <si>
    <t>https://www.glcap.org/programs/community-rural-development/rural-community-assistance-program-rcap/</t>
  </si>
  <si>
    <t>Interest rate 1%</t>
  </si>
  <si>
    <t>Loan program to provide loans for water well improvements, in home water treatment &amp; septic systems.</t>
  </si>
  <si>
    <t>Loan program to provide loans for rural residents for water well improvements, in home water treatment &amp; septic systems.</t>
  </si>
  <si>
    <t>USACE Section 206 Aquatic Ecosystem Restoration</t>
  </si>
  <si>
    <t>Section 206 gives authority to the U.S. Army Corps of Engineers (USACE) to partner with a non-federal sponsor to develop aquatic ecosystem restoration and protection projects to improve the quality of the environment, provided that the project is not used to meet mitigation or remediation requirements.</t>
  </si>
  <si>
    <t>Non-federal partner</t>
  </si>
  <si>
    <t>https://www.lrl.usace.army.mil/Portals/64/docs/Outreach/Information/206.pdf</t>
  </si>
  <si>
    <t>Clif Family Foundation</t>
  </si>
  <si>
    <t>https://cliffamilyfoundation.org/grants-program</t>
  </si>
  <si>
    <t xml:space="preserve">The Clif Family Foundation supports nonprofit grassroots organizations. Grants are provided throughout the US to support innovative groups working to strengthen our food system, enhance equitable community health outcomes, and safeguard our environment and natural resources. </t>
  </si>
  <si>
    <t>Mississippi State University Farmer-Led Conservation and Watershed Protection Mini-Grant Program</t>
  </si>
  <si>
    <t xml:space="preserve">This mini-grant program will be implemented to expand farmer-led conservation demonstration efforts to all 12 SERA-46/HTF states and associated farmer-led organizations.  Awardees will be equipped with educational materials and evaluations to ensure that delivery and evaluation meet grant requirements. </t>
  </si>
  <si>
    <t>At least one farmer participant</t>
  </si>
  <si>
    <t>Landscape Scale Restoration</t>
  </si>
  <si>
    <t>https://www.fs.usda.gov/detail/r9/workingtogether/grants/?cid=FSEPRD898818</t>
  </si>
  <si>
    <t xml:space="preserve">The Landscape Scale Restoration (LSR) competitive grant program funds collaborative, science-based restoration of priority rural forest landscapes, leverages public and private resources, and supports State Forest Action Plans. </t>
  </si>
  <si>
    <t>State agencies, tribes, nonprofits, higher education, and local government</t>
  </si>
  <si>
    <t>Community and Urban Forestry (CUF)</t>
  </si>
  <si>
    <t>This grant supports a variety of urban forestry projects throughout our state. The types of activities CUF seeks to promote include public tree inventories with urban forestry management plans, urban tree canopy assessments, storm response planning, tree planting, public and/or staff education, program outreach, and the establishment and strengthening of local urban forestry programs.</t>
  </si>
  <si>
    <t>Nonprofits and local government</t>
  </si>
  <si>
    <t>Public lands and right-of-way</t>
  </si>
  <si>
    <t>https://www.nrcs.usda.gov/programs-initiatives/cig-conservation-innovation-grants</t>
  </si>
  <si>
    <t>Conservation Innovation Grants | Natural Resources Conservation Service (usda.gov)</t>
  </si>
  <si>
    <t>https://www.nrcs.usda.gov/apply-for-environmental-quality-incentives-program-eqip</t>
  </si>
  <si>
    <t>GLCAP Rural Community Assistance Program</t>
  </si>
  <si>
    <t>https://www.nrcs.usda.gov/programs-initiatives/hfrp-healthy-forests-reserve-program</t>
  </si>
  <si>
    <t>https://www.nrcs.usda.gov/programs-initiatives/mississippi-river-basin-healthy-watersheds-initiative</t>
  </si>
  <si>
    <t>https://www.fws.gov/program/national-fish-passage</t>
  </si>
  <si>
    <t>https://www.miningactionnetwork.org/mini-grant-program</t>
  </si>
  <si>
    <t>Lots of Compassion Grant</t>
  </si>
  <si>
    <t>https://kidsgardening.org/grant-opportunities/lots-of-compassion-grant-23/</t>
  </si>
  <si>
    <t>Chick-fil-a True Inspiration Grants</t>
  </si>
  <si>
    <t>https://www.chick-fil-a.com/true-inspiration-awards</t>
  </si>
  <si>
    <t>https://landscapeconservation.org/catalyst-fund/</t>
  </si>
  <si>
    <t>Source Water Protection Program</t>
  </si>
  <si>
    <t>https://www.inh2o.org/About-Us/Services/Training-Technical-Assistance</t>
  </si>
  <si>
    <t>TNC-CCSI Mini Grant Program</t>
  </si>
  <si>
    <t>Pisces Foundation</t>
  </si>
  <si>
    <t>http://piscesfoundation.org/rfp/</t>
  </si>
  <si>
    <t>Wallace Global Fund</t>
  </si>
  <si>
    <t>https://wgf.org/</t>
  </si>
  <si>
    <r>
      <t xml:space="preserve">The Lots of Compassion grant program through Mrs. Meyer’s Clean Day and KidsGardening is </t>
    </r>
    <r>
      <rPr>
        <sz val="11"/>
        <color rgb="FF2D2926"/>
        <rFont val="Calibri"/>
        <family val="2"/>
        <scheme val="minor"/>
      </rPr>
      <t>designed to support local leaders looking to transform vacant lots into gardens to help grow compassion in their community.</t>
    </r>
  </si>
  <si>
    <t>Nonprofits, schools, higher education, and religious organizations</t>
  </si>
  <si>
    <t>$350,000</t>
  </si>
  <si>
    <t>The True Inspiration Awards Caring for our Planet category funds programs that show care for the environment or demonstrates environmental stewardship through food, community, and people (ex. Commuity beautifcation, education opportunities, community gardens, outdoor classrooms, etc.)</t>
  </si>
  <si>
    <t>Network for Landscape Conservation Catalyst Fund</t>
  </si>
  <si>
    <t>The Catalyst Fund strives to accelerate the pace and practice of landscape conservation and stewardship across the United States by making strategic investments in strengthening the collaborative capacity of place-based, community-grounded Landscape Conservation Partnerships.</t>
  </si>
  <si>
    <t>Nonprofits, tribes,</t>
  </si>
  <si>
    <t>A joint project by USDA's Farm Service Agency (FSA) and the Alliance of Indiana Rural Water designed to help prevent source water pollution through grassroots voluntary practices installed by producers as local levels. The goal of the program is to create local teams to collaborate in the development of rural source water protection plans that promote clean ground water. </t>
  </si>
  <si>
    <t>https://www.ccsin.org/</t>
  </si>
  <si>
    <t>Wabash</t>
  </si>
  <si>
    <t>Funding is available to SWCDs for soil health education and outreach projects.</t>
  </si>
  <si>
    <t>Funding is available to implement One Water approaches that can reduce flooding and augment water supply.</t>
  </si>
  <si>
    <t xml:space="preserve">The mission of the Wallace Global Fund is to promote an informed and engaged citizenry, to fight injustice, and to protect the diversity of nature and the natural systems upon which all life depends. </t>
  </si>
  <si>
    <t>Last updated: 8/16/23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</si>
</sst>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x14ac:knownFonts="1">
    <font>
      <sz val="11"/>
      <color theme="1"/>
      <name val="Calibri"/>
      <family val="2"/>
      <scheme val="minor"/>
    </font>
    <font>
      <b/>
      <sz val="11"/>
      <color theme="1"/>
      <name val="Calibri"/>
      <family val="2"/>
      <scheme val="minor"/>
    </font>
    <font>
      <u/>
      <sz val="10"/>
      <color indexed="12"/>
      <name val="Arial"/>
      <family val="2"/>
    </font>
    <font>
      <sz val="24"/>
      <color theme="1"/>
      <name val="Myanmar Text"/>
      <family val="2"/>
    </font>
    <font>
      <sz val="11"/>
      <name val="Calibri"/>
      <family val="2"/>
      <scheme val="minor"/>
    </font>
    <font>
      <sz val="11"/>
      <color rgb="FF2D2926"/>
      <name val="Calibri"/>
      <family val="2"/>
      <scheme val="minor"/>
    </font>
    <font>
      <sz val="11"/>
      <color rgb="FF333333"/>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style="thin">
        <color auto="1"/>
      </right>
      <top style="thin">
        <color auto="1"/>
      </top>
      <bottom style="thin">
        <color auto="1"/>
      </bottom>
      <diagonal/>
    </border>
    <border>
      <left style="thin">
        <color auto="1"/>
      </left>
      <right style="thick">
        <color theme="4" tint="-0.499984740745262"/>
      </right>
      <top style="thin">
        <color auto="1"/>
      </top>
      <bottom style="thin">
        <color auto="1"/>
      </bottom>
      <diagonal/>
    </border>
    <border>
      <left/>
      <right/>
      <top/>
      <bottom style="thin">
        <color auto="1"/>
      </bottom>
      <diagonal/>
    </border>
    <border>
      <left/>
      <right style="thick">
        <color theme="4" tint="-0.499984740745262"/>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50">
    <xf numFmtId="0" fontId="0" fillId="0" borderId="0" xfId="0"/>
    <xf numFmtId="0" fontId="0" fillId="0" borderId="1" xfId="0" applyBorder="1"/>
    <xf numFmtId="0" fontId="1" fillId="0" borderId="0" xfId="0" applyFont="1"/>
    <xf numFmtId="0" fontId="0" fillId="0" borderId="2" xfId="0" applyBorder="1" applyAlignment="1">
      <alignment wrapText="1"/>
    </xf>
    <xf numFmtId="0" fontId="1" fillId="0" borderId="6" xfId="0" applyFont="1" applyBorder="1" applyAlignment="1">
      <alignment horizontal="right"/>
    </xf>
    <xf numFmtId="0" fontId="0" fillId="0" borderId="7" xfId="0" applyBorder="1"/>
    <xf numFmtId="0" fontId="0" fillId="0" borderId="6" xfId="0" applyBorder="1"/>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 fillId="0" borderId="2" xfId="1" applyBorder="1" applyAlignment="1" applyProtection="1">
      <alignment wrapText="1"/>
    </xf>
    <xf numFmtId="49" fontId="0" fillId="0" borderId="0" xfId="0" applyNumberFormat="1"/>
    <xf numFmtId="49" fontId="0" fillId="0" borderId="2" xfId="0" applyNumberFormat="1" applyBorder="1" applyAlignment="1">
      <alignment wrapText="1"/>
    </xf>
    <xf numFmtId="0" fontId="0" fillId="3" borderId="2" xfId="0" applyFill="1" applyBorder="1" applyAlignment="1">
      <alignment wrapText="1"/>
    </xf>
    <xf numFmtId="0" fontId="0" fillId="3" borderId="0" xfId="0" applyFill="1"/>
    <xf numFmtId="0" fontId="0" fillId="2" borderId="0" xfId="0" applyFill="1"/>
    <xf numFmtId="0" fontId="1" fillId="0" borderId="2" xfId="0" applyFont="1" applyBorder="1"/>
    <xf numFmtId="0" fontId="1" fillId="3" borderId="2" xfId="0" applyFont="1" applyFill="1" applyBorder="1"/>
    <xf numFmtId="49" fontId="1" fillId="0" borderId="2" xfId="0" applyNumberFormat="1" applyFont="1" applyBorder="1"/>
    <xf numFmtId="0" fontId="2" fillId="0" borderId="2" xfId="1" applyBorder="1" applyAlignment="1" applyProtection="1">
      <alignment horizontal="left" wrapText="1"/>
    </xf>
    <xf numFmtId="6" fontId="0" fillId="3" borderId="2" xfId="0" applyNumberFormat="1" applyFill="1" applyBorder="1" applyAlignment="1">
      <alignment wrapText="1"/>
    </xf>
    <xf numFmtId="0" fontId="4" fillId="0" borderId="2" xfId="1" applyFont="1" applyBorder="1" applyAlignment="1" applyProtection="1">
      <alignment wrapText="1"/>
    </xf>
    <xf numFmtId="0" fontId="2" fillId="0" borderId="2" xfId="1" applyFill="1" applyBorder="1" applyAlignment="1" applyProtection="1">
      <alignment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2" xfId="0" applyFont="1" applyBorder="1" applyAlignment="1">
      <alignment horizontal="center"/>
    </xf>
    <xf numFmtId="0" fontId="1" fillId="3" borderId="2" xfId="0" applyFont="1" applyFill="1" applyBorder="1" applyAlignment="1">
      <alignment horizontal="center"/>
    </xf>
    <xf numFmtId="49" fontId="1" fillId="0" borderId="2" xfId="0" applyNumberFormat="1" applyFont="1" applyBorder="1" applyAlignment="1">
      <alignment horizontal="center"/>
    </xf>
    <xf numFmtId="0" fontId="1" fillId="0" borderId="8" xfId="0" applyFont="1" applyBorder="1" applyAlignment="1">
      <alignment horizontal="center"/>
    </xf>
    <xf numFmtId="49" fontId="1" fillId="0" borderId="9" xfId="0" applyNumberFormat="1" applyFont="1" applyBorder="1" applyAlignment="1">
      <alignment horizontal="center"/>
    </xf>
    <xf numFmtId="0" fontId="0" fillId="3" borderId="2" xfId="0" applyFill="1" applyBorder="1"/>
    <xf numFmtId="49" fontId="0" fillId="0" borderId="2" xfId="0" applyNumberFormat="1" applyBorder="1"/>
    <xf numFmtId="0" fontId="0" fillId="0" borderId="2" xfId="0" applyBorder="1" applyAlignment="1">
      <alignment vertical="center" wrapText="1"/>
    </xf>
    <xf numFmtId="0" fontId="0" fillId="0" borderId="2" xfId="0" applyBorder="1"/>
    <xf numFmtId="0" fontId="2" fillId="0" borderId="2" xfId="1" applyBorder="1" applyAlignment="1" applyProtection="1"/>
    <xf numFmtId="0" fontId="0" fillId="2" borderId="2" xfId="0" applyFill="1" applyBorder="1" applyAlignment="1">
      <alignment wrapText="1"/>
    </xf>
    <xf numFmtId="0" fontId="0" fillId="0" borderId="0" xfId="0" applyAlignment="1">
      <alignment wrapText="1"/>
    </xf>
    <xf numFmtId="0" fontId="2" fillId="2" borderId="2" xfId="1" applyFill="1" applyBorder="1" applyAlignment="1" applyProtection="1">
      <alignment wrapText="1"/>
    </xf>
    <xf numFmtId="49" fontId="0" fillId="2" borderId="2" xfId="0" applyNumberFormat="1" applyFill="1" applyBorder="1" applyAlignment="1">
      <alignment wrapText="1"/>
    </xf>
    <xf numFmtId="0" fontId="2" fillId="0" borderId="0" xfId="1" applyAlignment="1" applyProtection="1"/>
    <xf numFmtId="0" fontId="0" fillId="0" borderId="2" xfId="0" applyBorder="1" applyAlignment="1">
      <alignment vertical="center"/>
    </xf>
    <xf numFmtId="0" fontId="6" fillId="0" borderId="2" xfId="0" applyFont="1" applyBorder="1" applyAlignment="1">
      <alignment wrapText="1"/>
    </xf>
    <xf numFmtId="0" fontId="2" fillId="0" borderId="2" xfId="1" applyBorder="1" applyAlignment="1" applyProtection="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0" fillId="0" borderId="0" xfId="0" applyAlignment="1">
      <alignment horizontal="left" wrapText="1"/>
    </xf>
    <xf numFmtId="0" fontId="0" fillId="0" borderId="10" xfId="0" applyBorder="1" applyAlignment="1">
      <alignment horizontal="left" wrapText="1"/>
    </xf>
    <xf numFmtId="49" fontId="0" fillId="0" borderId="10" xfId="0" applyNumberFormat="1" applyBorder="1" applyAlignment="1">
      <alignment horizontal="center"/>
    </xf>
    <xf numFmtId="49" fontId="0" fillId="0" borderId="11" xfId="0" applyNumberForma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276226</xdr:rowOff>
    </xdr:from>
    <xdr:to>
      <xdr:col>1</xdr:col>
      <xdr:colOff>653777</xdr:colOff>
      <xdr:row>2</xdr:row>
      <xdr:rowOff>47626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276226"/>
          <a:ext cx="501377" cy="857250"/>
        </a:xfrm>
        <a:prstGeom prst="rect">
          <a:avLst/>
        </a:prstGeom>
      </xdr:spPr>
    </xdr:pic>
    <xdr:clientData/>
  </xdr:twoCellAnchor>
  <xdr:twoCellAnchor editAs="oneCell">
    <xdr:from>
      <xdr:col>7</xdr:col>
      <xdr:colOff>514350</xdr:colOff>
      <xdr:row>0</xdr:row>
      <xdr:rowOff>209551</xdr:rowOff>
    </xdr:from>
    <xdr:to>
      <xdr:col>8</xdr:col>
      <xdr:colOff>301352</xdr:colOff>
      <xdr:row>1</xdr:row>
      <xdr:rowOff>180976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0975" y="209551"/>
          <a:ext cx="501377"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sa.usda.gov/programs-and-services/disaster-assistance-program/emergency-forest-restoration/index" TargetMode="External"/><Relationship Id="rId21" Type="http://schemas.openxmlformats.org/officeDocument/2006/relationships/hyperlink" Target="https://cornelldouglas.org/" TargetMode="External"/><Relationship Id="rId42" Type="http://schemas.openxmlformats.org/officeDocument/2006/relationships/hyperlink" Target="https://www.epa.gov/great-lakes-funding/great-lakes-restoration-initiative-glri" TargetMode="External"/><Relationship Id="rId47" Type="http://schemas.openxmlformats.org/officeDocument/2006/relationships/hyperlink" Target="https://www.in.gov/ifa/brownfields/" TargetMode="External"/><Relationship Id="rId63" Type="http://schemas.openxmlformats.org/officeDocument/2006/relationships/hyperlink" Target="https://www.nrcs.usda.gov/wps/portal/nrcs/detail/national/water/?cid=stelprdb1047761" TargetMode="External"/><Relationship Id="rId68" Type="http://schemas.openxmlformats.org/officeDocument/2006/relationships/hyperlink" Target="https://www.nipsco.com/our-company/about-us/giving-back/environmental-action-grant" TargetMode="External"/><Relationship Id="rId84" Type="http://schemas.openxmlformats.org/officeDocument/2006/relationships/hyperlink" Target="https://www.conservationfund.org/" TargetMode="External"/><Relationship Id="rId89" Type="http://schemas.openxmlformats.org/officeDocument/2006/relationships/hyperlink" Target="https://www.tu.org/get-involved/volunteer-tacklebox/fundraising-resources/grants-corporate-fundraising/embrace-a-stream/" TargetMode="External"/><Relationship Id="rId16" Type="http://schemas.openxmlformats.org/officeDocument/2006/relationships/hyperlink" Target="https://www.in.gov/ocra/cdbg.htm" TargetMode="External"/><Relationship Id="rId11" Type="http://schemas.openxmlformats.org/officeDocument/2006/relationships/hyperlink" Target="https://www.chick-fil-a.com/true-inspiration-awards" TargetMode="External"/><Relationship Id="rId32" Type="http://schemas.openxmlformats.org/officeDocument/2006/relationships/hyperlink" Target="https://www.farmaid.org/" TargetMode="External"/><Relationship Id="rId37" Type="http://schemas.openxmlformats.org/officeDocument/2006/relationships/hyperlink" Target="https://www.nfwf.org/programs/five-star-and-urban-waters-restoration-grant-program" TargetMode="External"/><Relationship Id="rId53" Type="http://schemas.openxmlformats.org/officeDocument/2006/relationships/hyperlink" Target="https://kidsgardening.org/grant-opportunities/lots-of-compassion-grant-23/" TargetMode="External"/><Relationship Id="rId58" Type="http://schemas.openxmlformats.org/officeDocument/2006/relationships/hyperlink" Target="http://www.nanfa.org/corcoran.shtml" TargetMode="External"/><Relationship Id="rId74" Type="http://schemas.openxmlformats.org/officeDocument/2006/relationships/hyperlink" Target="https://www.pheasantsforever.org/default.aspx" TargetMode="External"/><Relationship Id="rId79" Type="http://schemas.openxmlformats.org/officeDocument/2006/relationships/hyperlink" Target="https://www.inh2o.org/About-Us/Services/Training-Technical-Assistance" TargetMode="External"/><Relationship Id="rId5" Type="http://schemas.openxmlformats.org/officeDocument/2006/relationships/hyperlink" Target="https://benandjerrysfoundation.org/" TargetMode="External"/><Relationship Id="rId90" Type="http://schemas.openxmlformats.org/officeDocument/2006/relationships/hyperlink" Target="https://www.usda.gov/topics/urban/grants" TargetMode="External"/><Relationship Id="rId95" Type="http://schemas.openxmlformats.org/officeDocument/2006/relationships/drawing" Target="../drawings/drawing1.xml"/><Relationship Id="rId22" Type="http://schemas.openxmlformats.org/officeDocument/2006/relationships/hyperlink" Target="https://www.in.gov/dnr/forestry/programs/community-and-urban-forestry/grants/" TargetMode="External"/><Relationship Id="rId27" Type="http://schemas.openxmlformats.org/officeDocument/2006/relationships/hyperlink" Target="https://www.nrcs.usda.gov/wps/portal/nrcs/main/national/programs/landscape/ewpp/" TargetMode="External"/><Relationship Id="rId43" Type="http://schemas.openxmlformats.org/officeDocument/2006/relationships/hyperlink" Target="https://www.glc.org/work/sediment" TargetMode="External"/><Relationship Id="rId48" Type="http://schemas.openxmlformats.org/officeDocument/2006/relationships/hyperlink" Target="https://www.in.gov/dnr/land-acquisition/stream-and-wetland-mitigation-program/" TargetMode="External"/><Relationship Id="rId64" Type="http://schemas.openxmlformats.org/officeDocument/2006/relationships/hyperlink" Target="https://www.fws.gov/midwest/es/ec/nrda/index.html" TargetMode="External"/><Relationship Id="rId69" Type="http://schemas.openxmlformats.org/officeDocument/2006/relationships/hyperlink" Target="https://www.nisource.com/community/giving-back/nisource-charitable-foundation" TargetMode="External"/><Relationship Id="rId8" Type="http://schemas.openxmlformats.org/officeDocument/2006/relationships/hyperlink" Target="https://www.mott.org/work/environment/water/" TargetMode="External"/><Relationship Id="rId51" Type="http://schemas.openxmlformats.org/officeDocument/2006/relationships/hyperlink" Target="https://www.in.gov/dnr/fish-and-wildlife/wildlife-resources/lake-and-river-enhancement/" TargetMode="External"/><Relationship Id="rId72" Type="http://schemas.openxmlformats.org/officeDocument/2006/relationships/hyperlink" Target="http://orbfhp.org/" TargetMode="External"/><Relationship Id="rId80" Type="http://schemas.openxmlformats.org/officeDocument/2006/relationships/hyperlink" Target="https://www.in.gov/ifa/srf/index.htm" TargetMode="External"/><Relationship Id="rId85" Type="http://schemas.openxmlformats.org/officeDocument/2006/relationships/hyperlink" Target="http://www.joycefdn.org/programs/environment" TargetMode="External"/><Relationship Id="rId93" Type="http://schemas.openxmlformats.org/officeDocument/2006/relationships/hyperlink" Target="https://www.rd.usda.gov/programs-services/solid-waste-management-grants" TargetMode="External"/><Relationship Id="rId3" Type="http://schemas.openxmlformats.org/officeDocument/2006/relationships/hyperlink" Target="https://amwater.com/inaw/news-community/environmental-grant-program" TargetMode="External"/><Relationship Id="rId12" Type="http://schemas.openxmlformats.org/officeDocument/2006/relationships/hyperlink" Target="https://www.chsfoundation.org/" TargetMode="External"/><Relationship Id="rId17" Type="http://schemas.openxmlformats.org/officeDocument/2006/relationships/hyperlink" Target="https://www.in.gov/dnr/forestry/programs/community-and-urban-forestry/grants/" TargetMode="External"/><Relationship Id="rId25" Type="http://schemas.openxmlformats.org/officeDocument/2006/relationships/hyperlink" Target="https://www.fsa.usda.gov/programs-and-services/conservation-programs/emergency-conservation/index" TargetMode="External"/><Relationship Id="rId33" Type="http://schemas.openxmlformats.org/officeDocument/2006/relationships/hyperlink" Target="https://www.farmfoundation.org/" TargetMode="External"/><Relationship Id="rId38" Type="http://schemas.openxmlformats.org/officeDocument/2006/relationships/hyperlink" Target="https://freshwaterfuture.org/grants/freshwater-future-grants/" TargetMode="External"/><Relationship Id="rId46" Type="http://schemas.openxmlformats.org/officeDocument/2006/relationships/hyperlink" Target="https://www.igive.com/welcome/lp16/cr64a.cfm" TargetMode="External"/><Relationship Id="rId59" Type="http://schemas.openxmlformats.org/officeDocument/2006/relationships/hyperlink" Target="https://www.fws.gov/program/national-fish-passage" TargetMode="External"/><Relationship Id="rId67" Type="http://schemas.openxmlformats.org/officeDocument/2006/relationships/hyperlink" Target="https://www.ninapulliamtrust.org/" TargetMode="External"/><Relationship Id="rId20" Type="http://schemas.openxmlformats.org/officeDocument/2006/relationships/hyperlink" Target="https://www.fsa.usda.gov/programs-and-services/conservation-programs/conservation-reserve-program/index" TargetMode="External"/><Relationship Id="rId41" Type="http://schemas.openxmlformats.org/officeDocument/2006/relationships/hyperlink" Target="http://glpf.org/" TargetMode="External"/><Relationship Id="rId54" Type="http://schemas.openxmlformats.org/officeDocument/2006/relationships/hyperlink" Target="http://www.mgaef.org/grants.htm" TargetMode="External"/><Relationship Id="rId62" Type="http://schemas.openxmlformats.org/officeDocument/2006/relationships/hyperlink" Target="https://www.fs.usda.gov/managing-land/urban-forests/ucf" TargetMode="External"/><Relationship Id="rId70" Type="http://schemas.openxmlformats.org/officeDocument/2006/relationships/hyperlink" Target="https://www.fws.gov/service/north-american-wetlands-conservation-act-nawca-grants-us-standard" TargetMode="External"/><Relationship Id="rId75" Type="http://schemas.openxmlformats.org/officeDocument/2006/relationships/hyperlink" Target="http://piscesfoundation.org/rfp/" TargetMode="External"/><Relationship Id="rId83" Type="http://schemas.openxmlformats.org/officeDocument/2006/relationships/hyperlink" Target="http://temperfund.org/" TargetMode="External"/><Relationship Id="rId88" Type="http://schemas.openxmlformats.org/officeDocument/2006/relationships/hyperlink" Target="https://www.toyotatapestry.com/" TargetMode="External"/><Relationship Id="rId91" Type="http://schemas.openxmlformats.org/officeDocument/2006/relationships/hyperlink" Target="https://www.lrl.usace.army.mil/Portals/64/docs/Outreach/Information/206.pdf" TargetMode="External"/><Relationship Id="rId1" Type="http://schemas.openxmlformats.org/officeDocument/2006/relationships/hyperlink" Target="https://www.in.gov/dnr/reclamation/abandoned-mines/about-abandoned-mine-land-program/" TargetMode="External"/><Relationship Id="rId6" Type="http://schemas.openxmlformats.org/officeDocument/2006/relationships/hyperlink" Target="https://www.fws.gov/program/boating-infrastructure" TargetMode="External"/><Relationship Id="rId15" Type="http://schemas.openxmlformats.org/officeDocument/2006/relationships/hyperlink" Target="https://www.in.gov/dnr/lake-michigan-coastal-program/grants/coastal-and-estuarine-land-conservation-program/" TargetMode="External"/><Relationship Id="rId23" Type="http://schemas.openxmlformats.org/officeDocument/2006/relationships/hyperlink" Target="https://www.duke-energy.com/community/duke-energy-foundation/nature" TargetMode="External"/><Relationship Id="rId28" Type="http://schemas.openxmlformats.org/officeDocument/2006/relationships/hyperlink" Target="https://www.epa.gov/environmental-justice/environmental-justice-collaborative-problem-solving-cooperative-agreement-0" TargetMode="External"/><Relationship Id="rId36" Type="http://schemas.openxmlformats.org/officeDocument/2006/relationships/hyperlink" Target="https://www.fishamerica.org/grants/" TargetMode="External"/><Relationship Id="rId49" Type="http://schemas.openxmlformats.org/officeDocument/2006/relationships/hyperlink" Target="https://iwrrc.org/funding-opportunities/" TargetMode="External"/><Relationship Id="rId57" Type="http://schemas.openxmlformats.org/officeDocument/2006/relationships/hyperlink" Target="https://www.nfwf.org/programs/monarch-butterfly-and-pollinators-conservation-fund?activeTab=tab-1" TargetMode="External"/><Relationship Id="rId10" Type="http://schemas.openxmlformats.org/officeDocument/2006/relationships/hyperlink" Target="https://www.nfwf.org/programs/chi-cal-rivers-fund?activeTab=tab-1" TargetMode="External"/><Relationship Id="rId31" Type="http://schemas.openxmlformats.org/officeDocument/2006/relationships/hyperlink" Target="https://www.epa.gov/education/grants" TargetMode="External"/><Relationship Id="rId44" Type="http://schemas.openxmlformats.org/officeDocument/2006/relationships/hyperlink" Target="https://www.nrcs.usda.gov/programs-initiatives/hfrp-healthy-forests-reserve-program" TargetMode="External"/><Relationship Id="rId52" Type="http://schemas.openxmlformats.org/officeDocument/2006/relationships/hyperlink" Target="https://www.fs.usda.gov/detail/r9/workingtogether/grants/?cid=FSEPRD898818" TargetMode="External"/><Relationship Id="rId60" Type="http://schemas.openxmlformats.org/officeDocument/2006/relationships/hyperlink" Target="https://www.nationalforests.org/grant-programs/map" TargetMode="External"/><Relationship Id="rId65" Type="http://schemas.openxmlformats.org/officeDocument/2006/relationships/hyperlink" Target="https://landscapeconservation.org/catalyst-fund/" TargetMode="External"/><Relationship Id="rId73" Type="http://schemas.openxmlformats.org/officeDocument/2006/relationships/hyperlink" Target="https://www.patagonia.com/how-we-fund/" TargetMode="External"/><Relationship Id="rId78" Type="http://schemas.openxmlformats.org/officeDocument/2006/relationships/hyperlink" Target="https://www.in.gov/idem/nps/funding/clean-water-act-section-319h-grants/" TargetMode="External"/><Relationship Id="rId81" Type="http://schemas.openxmlformats.org/officeDocument/2006/relationships/hyperlink" Target="https://siafoundation.wixsite.com/sia-foundation/apply" TargetMode="External"/><Relationship Id="rId86" Type="http://schemas.openxmlformats.org/officeDocument/2006/relationships/hyperlink" Target="https://www.tipmont.org/community/envirowatts" TargetMode="External"/><Relationship Id="rId94" Type="http://schemas.openxmlformats.org/officeDocument/2006/relationships/printerSettings" Target="../printerSettings/printerSettings1.bin"/><Relationship Id="rId4" Type="http://schemas.openxmlformats.org/officeDocument/2006/relationships/hyperlink" Target="https://online.foundationsource.com/andrew/ok3.htm" TargetMode="External"/><Relationship Id="rId9" Type="http://schemas.openxmlformats.org/officeDocument/2006/relationships/hyperlink" Target="http://chej.org/chej-small-grants-program/" TargetMode="External"/><Relationship Id="rId13" Type="http://schemas.openxmlformats.org/officeDocument/2006/relationships/hyperlink" Target="https://www.in.gov/isda/divisions/soil-conservation/clean-water-indiana/" TargetMode="External"/><Relationship Id="rId18" Type="http://schemas.openxmlformats.org/officeDocument/2006/relationships/hyperlink" Target="https://www.nrcs.usda.gov/programs-initiatives/cig-conservation-innovation-grants" TargetMode="External"/><Relationship Id="rId39" Type="http://schemas.openxmlformats.org/officeDocument/2006/relationships/hyperlink" Target="https://www.glcap.org/programs/community-rural-development/rural-community-assistance-program-rcap/" TargetMode="External"/><Relationship Id="rId34" Type="http://schemas.openxmlformats.org/officeDocument/2006/relationships/hyperlink" Target="https://www.fsa.usda.gov/programs-and-services/conservation-programs/farmable-wetlands/index" TargetMode="External"/><Relationship Id="rId50" Type="http://schemas.openxmlformats.org/officeDocument/2006/relationships/hyperlink" Target="https://www.in.gov/dnr/lake-michigan-coastal-program/grants/" TargetMode="External"/><Relationship Id="rId55" Type="http://schemas.openxmlformats.org/officeDocument/2006/relationships/hyperlink" Target="https://www.nrcs.usda.gov/programs-initiatives/mississippi-river-basin-healthy-watersheds-initiative" TargetMode="External"/><Relationship Id="rId76" Type="http://schemas.openxmlformats.org/officeDocument/2006/relationships/hyperlink" Target="https://www.nrcs.usda.gov/wps/portal/nrcs/main/national/programs/financial/rcpp/" TargetMode="External"/><Relationship Id="rId7" Type="http://schemas.openxmlformats.org/officeDocument/2006/relationships/hyperlink" Target="https://www.fema.gov/grants/mitigation/building-resilient-infrastructure-communities" TargetMode="External"/><Relationship Id="rId71" Type="http://schemas.openxmlformats.org/officeDocument/2006/relationships/hyperlink" Target="https://www.northcentralsare.org/Grants/Our-Grant-Programs" TargetMode="External"/><Relationship Id="rId92" Type="http://schemas.openxmlformats.org/officeDocument/2006/relationships/hyperlink" Target="https://www.rd.usda.gov/programs-services/all-programs/water-environmental-programs" TargetMode="External"/><Relationship Id="rId2" Type="http://schemas.openxmlformats.org/officeDocument/2006/relationships/hyperlink" Target="https://www.nfwf.org/programs/acres-america" TargetMode="External"/><Relationship Id="rId29" Type="http://schemas.openxmlformats.org/officeDocument/2006/relationships/hyperlink" Target="https://www.epa.gov/environmentaljustice/environmental-justice-small-grants-program" TargetMode="External"/><Relationship Id="rId24" Type="http://schemas.openxmlformats.org/officeDocument/2006/relationships/hyperlink" Target="https://www.in.gov/dnr/outdoor-recreation/grants/land-and-water-conservation-fund/" TargetMode="External"/><Relationship Id="rId40" Type="http://schemas.openxmlformats.org/officeDocument/2006/relationships/hyperlink" Target="https://www.epa.gov/great-lakes-aocs/applying-great-lakes-legacy-act-funding" TargetMode="External"/><Relationship Id="rId45" Type="http://schemas.openxmlformats.org/officeDocument/2006/relationships/hyperlink" Target="https://www.in.gov/idem/riverwatch/" TargetMode="External"/><Relationship Id="rId66" Type="http://schemas.openxmlformats.org/officeDocument/2006/relationships/hyperlink" Target="https://www.nfwf.org/programs/bring-back-natives" TargetMode="External"/><Relationship Id="rId87" Type="http://schemas.openxmlformats.org/officeDocument/2006/relationships/hyperlink" Target="https://www.ccsin.org/" TargetMode="External"/><Relationship Id="rId61" Type="http://schemas.openxmlformats.org/officeDocument/2006/relationships/hyperlink" Target="https://www.nsf.gov/funding/pgm_summ.jsp?pims_id=5260" TargetMode="External"/><Relationship Id="rId82" Type="http://schemas.openxmlformats.org/officeDocument/2006/relationships/hyperlink" Target="https://www.nfwf.org/programs/sustain-our-great-lakes-program" TargetMode="External"/><Relationship Id="rId19" Type="http://schemas.openxmlformats.org/officeDocument/2006/relationships/hyperlink" Target="https://www.fsa.usda.gov/programs-and-services/conservation-programs/conservation-reserve-enhancement/index" TargetMode="External"/><Relationship Id="rId14" Type="http://schemas.openxmlformats.org/officeDocument/2006/relationships/hyperlink" Target="https://cliffamilyfoundation.org/grants-program" TargetMode="External"/><Relationship Id="rId30" Type="http://schemas.openxmlformats.org/officeDocument/2006/relationships/hyperlink" Target="https://www.nrcs.usda.gov/apply-for-environmental-quality-incentives-program-eqip" TargetMode="External"/><Relationship Id="rId35" Type="http://schemas.openxmlformats.org/officeDocument/2006/relationships/hyperlink" Target="https://www.reach.msstate.edu/grant-application.php" TargetMode="External"/><Relationship Id="rId56" Type="http://schemas.openxmlformats.org/officeDocument/2006/relationships/hyperlink" Target="https://www.reach.msstate.edu/grant-application.php" TargetMode="External"/><Relationship Id="rId77" Type="http://schemas.openxmlformats.org/officeDocument/2006/relationships/hyperlink" Target="https://www.in.gov/idem/nps/funding/clean-water-act-section-205j-grant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rd.usda.gov/programs-services/all-programs/water-environmental-programs" TargetMode="External"/><Relationship Id="rId299" Type="http://schemas.openxmlformats.org/officeDocument/2006/relationships/hyperlink" Target="https://www.in.gov/isda/divisions/soil-conservation/clean-water-indiana/" TargetMode="External"/><Relationship Id="rId21" Type="http://schemas.openxmlformats.org/officeDocument/2006/relationships/hyperlink" Target="https://www.epa.gov/great-lakes-aocs/applying-great-lakes-legacy-act-funding" TargetMode="External"/><Relationship Id="rId63" Type="http://schemas.openxmlformats.org/officeDocument/2006/relationships/hyperlink" Target="https://www.chsfoundation.org/" TargetMode="External"/><Relationship Id="rId159" Type="http://schemas.openxmlformats.org/officeDocument/2006/relationships/hyperlink" Target="https://www.duke-energy.com/community/duke-energy-foundation/nature" TargetMode="External"/><Relationship Id="rId170" Type="http://schemas.openxmlformats.org/officeDocument/2006/relationships/hyperlink" Target="https://www.nrcs.usda.gov/wps/portal/nrcs/main/national/programs/financial/rcpp/" TargetMode="External"/><Relationship Id="rId226" Type="http://schemas.openxmlformats.org/officeDocument/2006/relationships/hyperlink" Target="https://www.nrcs.usda.gov/apply-for-environmental-quality-incentives-program-eqip" TargetMode="External"/><Relationship Id="rId268" Type="http://schemas.openxmlformats.org/officeDocument/2006/relationships/hyperlink" Target="https://www.chick-fil-a.com/true-inspiration-awards" TargetMode="External"/><Relationship Id="rId32" Type="http://schemas.openxmlformats.org/officeDocument/2006/relationships/hyperlink" Target="https://www.in.gov/ifa/srf/index.htm" TargetMode="External"/><Relationship Id="rId74" Type="http://schemas.openxmlformats.org/officeDocument/2006/relationships/hyperlink" Target="https://www.northcentralsare.org/Grants/Our-Grant-Programs" TargetMode="External"/><Relationship Id="rId128" Type="http://schemas.openxmlformats.org/officeDocument/2006/relationships/hyperlink" Target="https://www.in.gov/dnr/lake-michigan-coastal-program/grants/coastal-and-estuarine-land-conservation-program/" TargetMode="External"/><Relationship Id="rId5" Type="http://schemas.openxmlformats.org/officeDocument/2006/relationships/hyperlink" Target="https://www.in.gov/ocra/cdbg.htm" TargetMode="External"/><Relationship Id="rId181" Type="http://schemas.openxmlformats.org/officeDocument/2006/relationships/hyperlink" Target="https://www.in.gov/dnr/land-acquisition/stream-and-wetland-mitigation-program/" TargetMode="External"/><Relationship Id="rId237" Type="http://schemas.openxmlformats.org/officeDocument/2006/relationships/hyperlink" Target="https://www.nrcs.usda.gov/apply-for-environmental-quality-incentives-program-eqip" TargetMode="External"/><Relationship Id="rId279" Type="http://schemas.openxmlformats.org/officeDocument/2006/relationships/hyperlink" Target="https://landscapeconservation.org/catalyst-fund/" TargetMode="External"/><Relationship Id="rId43" Type="http://schemas.openxmlformats.org/officeDocument/2006/relationships/hyperlink" Target="https://www.in.gov/ifa/srf/index.htm" TargetMode="External"/><Relationship Id="rId139" Type="http://schemas.openxmlformats.org/officeDocument/2006/relationships/hyperlink" Target="https://www.nfwf.org/programs/monarch-butterfly-and-pollinators-conservation-fund?activeTab=tab-1" TargetMode="External"/><Relationship Id="rId290" Type="http://schemas.openxmlformats.org/officeDocument/2006/relationships/hyperlink" Target="https://www.ccsin.org/" TargetMode="External"/><Relationship Id="rId85" Type="http://schemas.openxmlformats.org/officeDocument/2006/relationships/hyperlink" Target="https://www.nrcs.usda.gov/wps/portal/nrcs/main/national/programs/landscape/ewpp/" TargetMode="External"/><Relationship Id="rId150" Type="http://schemas.openxmlformats.org/officeDocument/2006/relationships/hyperlink" Target="https://www.nipsco.com/our-company/about-us/giving-back/environmental-action-grant" TargetMode="External"/><Relationship Id="rId192" Type="http://schemas.openxmlformats.org/officeDocument/2006/relationships/hyperlink" Target="https://www.lrl.usace.army.mil/Portals/64/docs/Outreach/Information/206.pdf" TargetMode="External"/><Relationship Id="rId206" Type="http://schemas.openxmlformats.org/officeDocument/2006/relationships/hyperlink" Target="https://www.reach.msstate.edu/grant-application.php" TargetMode="External"/><Relationship Id="rId248" Type="http://schemas.openxmlformats.org/officeDocument/2006/relationships/hyperlink" Target="https://www.nrcs.usda.gov/programs-initiatives/hfrp-healthy-forests-reserve-program" TargetMode="External"/><Relationship Id="rId12" Type="http://schemas.openxmlformats.org/officeDocument/2006/relationships/hyperlink" Target="https://www.fsa.usda.gov/programs-and-services/conservation-programs/conservation-reserve-program/index" TargetMode="External"/><Relationship Id="rId108" Type="http://schemas.openxmlformats.org/officeDocument/2006/relationships/hyperlink" Target="https://www.nisource.com/community/giving-back/nisource-charitable-foundation" TargetMode="External"/><Relationship Id="rId54" Type="http://schemas.openxmlformats.org/officeDocument/2006/relationships/hyperlink" Target="https://www.in.gov/ifa/srf/index.htm" TargetMode="External"/><Relationship Id="rId96" Type="http://schemas.openxmlformats.org/officeDocument/2006/relationships/hyperlink" Target="https://www.epa.gov/great-lakes-funding/great-lakes-restoration-initiative-glri" TargetMode="External"/><Relationship Id="rId161" Type="http://schemas.openxmlformats.org/officeDocument/2006/relationships/hyperlink" Target="https://www.duke-energy.com/community/duke-energy-foundation/nature" TargetMode="External"/><Relationship Id="rId217" Type="http://schemas.openxmlformats.org/officeDocument/2006/relationships/hyperlink" Target="https://www.nrcs.usda.gov/apply-for-environmental-quality-incentives-program-eqip" TargetMode="External"/><Relationship Id="rId6" Type="http://schemas.openxmlformats.org/officeDocument/2006/relationships/hyperlink" Target="https://www.in.gov/ocra/cdbg.htm" TargetMode="External"/><Relationship Id="rId238" Type="http://schemas.openxmlformats.org/officeDocument/2006/relationships/hyperlink" Target="https://www.nrcs.usda.gov/apply-for-environmental-quality-incentives-program-eqip" TargetMode="External"/><Relationship Id="rId259" Type="http://schemas.openxmlformats.org/officeDocument/2006/relationships/hyperlink" Target="https://www.miningactionnetwork.org/mini-grant-program" TargetMode="External"/><Relationship Id="rId23" Type="http://schemas.openxmlformats.org/officeDocument/2006/relationships/hyperlink" Target="https://www.epa.gov/great-lakes-aocs/applying-great-lakes-legacy-act-funding" TargetMode="External"/><Relationship Id="rId119" Type="http://schemas.openxmlformats.org/officeDocument/2006/relationships/hyperlink" Target="https://www.fws.gov/partners/" TargetMode="External"/><Relationship Id="rId270" Type="http://schemas.openxmlformats.org/officeDocument/2006/relationships/hyperlink" Target="https://www.chick-fil-a.com/true-inspiration-awards" TargetMode="External"/><Relationship Id="rId291" Type="http://schemas.openxmlformats.org/officeDocument/2006/relationships/hyperlink" Target="https://www.ccsin.org/" TargetMode="External"/><Relationship Id="rId44" Type="http://schemas.openxmlformats.org/officeDocument/2006/relationships/hyperlink" Target="https://www.in.gov/ifa/srf/index.htm" TargetMode="External"/><Relationship Id="rId65" Type="http://schemas.openxmlformats.org/officeDocument/2006/relationships/hyperlink" Target="https://www.chsfoundation.org/" TargetMode="External"/><Relationship Id="rId86" Type="http://schemas.openxmlformats.org/officeDocument/2006/relationships/hyperlink" Target="https://www.nrcs.usda.gov/wps/portal/nrcs/main/national/programs/landscape/ewpp/" TargetMode="External"/><Relationship Id="rId130" Type="http://schemas.openxmlformats.org/officeDocument/2006/relationships/hyperlink" Target="https://www.in.gov/dnr/forestry/programs/community-and-urban-forestry/grants/" TargetMode="External"/><Relationship Id="rId151" Type="http://schemas.openxmlformats.org/officeDocument/2006/relationships/hyperlink" Target="https://www.nipsco.com/our-company/about-us/giving-back/environmental-action-grant" TargetMode="External"/><Relationship Id="rId172" Type="http://schemas.openxmlformats.org/officeDocument/2006/relationships/hyperlink" Target="https://cornelldouglas.org/" TargetMode="External"/><Relationship Id="rId193" Type="http://schemas.openxmlformats.org/officeDocument/2006/relationships/hyperlink" Target="https://www.lrl.usace.army.mil/Portals/64/docs/Outreach/Information/206.pdf" TargetMode="External"/><Relationship Id="rId207" Type="http://schemas.openxmlformats.org/officeDocument/2006/relationships/hyperlink" Target="https://www.reach.msstate.edu/grant-application.php" TargetMode="External"/><Relationship Id="rId228" Type="http://schemas.openxmlformats.org/officeDocument/2006/relationships/hyperlink" Target="https://www.nrcs.usda.gov/apply-for-environmental-quality-incentives-program-eqip" TargetMode="External"/><Relationship Id="rId249" Type="http://schemas.openxmlformats.org/officeDocument/2006/relationships/hyperlink" Target="https://www.nrcs.usda.gov/programs-initiatives/hfrp-healthy-forests-reserve-program" TargetMode="External"/><Relationship Id="rId13" Type="http://schemas.openxmlformats.org/officeDocument/2006/relationships/hyperlink" Target="https://www.fsa.usda.gov/programs-and-services/conservation-programs/conservation-reserve-program/index" TargetMode="External"/><Relationship Id="rId109" Type="http://schemas.openxmlformats.org/officeDocument/2006/relationships/hyperlink" Target="https://www.patagonia.com/how-we-fund/" TargetMode="External"/><Relationship Id="rId260" Type="http://schemas.openxmlformats.org/officeDocument/2006/relationships/hyperlink" Target="https://www.miningactionnetwork.org/mini-grant-program" TargetMode="External"/><Relationship Id="rId281" Type="http://schemas.openxmlformats.org/officeDocument/2006/relationships/hyperlink" Target="https://landscapeconservation.org/catalyst-fund/" TargetMode="External"/><Relationship Id="rId34" Type="http://schemas.openxmlformats.org/officeDocument/2006/relationships/hyperlink" Target="https://www.in.gov/ifa/srf/index.htm" TargetMode="External"/><Relationship Id="rId55" Type="http://schemas.openxmlformats.org/officeDocument/2006/relationships/hyperlink" Target="https://www.nfwf.org/programs/bring-back-natives" TargetMode="External"/><Relationship Id="rId76" Type="http://schemas.openxmlformats.org/officeDocument/2006/relationships/hyperlink" Target="https://amwater.com/inaw/news-community/environmental-grant-program" TargetMode="External"/><Relationship Id="rId97" Type="http://schemas.openxmlformats.org/officeDocument/2006/relationships/hyperlink" Target="https://www.in.gov/idem/riverwatch/" TargetMode="External"/><Relationship Id="rId120" Type="http://schemas.openxmlformats.org/officeDocument/2006/relationships/hyperlink" Target="https://www.rd.usda.gov/programs-services/water-waste-disposal-loan-grant-program/in" TargetMode="External"/><Relationship Id="rId141" Type="http://schemas.openxmlformats.org/officeDocument/2006/relationships/hyperlink" Target="https://www.in.gov/ifa/srf/wastewater/" TargetMode="External"/><Relationship Id="rId7" Type="http://schemas.openxmlformats.org/officeDocument/2006/relationships/hyperlink" Target="https://www.nrcs.usda.gov/programs-initiatives/cig-conservation-innovation-grants" TargetMode="External"/><Relationship Id="rId162" Type="http://schemas.openxmlformats.org/officeDocument/2006/relationships/hyperlink" Target="https://www.duke-energy.com/community/duke-energy-foundation/nature" TargetMode="External"/><Relationship Id="rId183" Type="http://schemas.openxmlformats.org/officeDocument/2006/relationships/hyperlink" Target="http://orbfhp.org/" TargetMode="External"/><Relationship Id="rId218" Type="http://schemas.openxmlformats.org/officeDocument/2006/relationships/hyperlink" Target="https://www.nrcs.usda.gov/apply-for-environmental-quality-incentives-program-eqip" TargetMode="External"/><Relationship Id="rId239" Type="http://schemas.openxmlformats.org/officeDocument/2006/relationships/hyperlink" Target="https://www.nrcs.usda.gov/apply-for-environmental-quality-incentives-program-eqip" TargetMode="External"/><Relationship Id="rId250" Type="http://schemas.openxmlformats.org/officeDocument/2006/relationships/hyperlink" Target="https://www.nrcs.usda.gov/programs-initiatives/hfrp-healthy-forests-reserve-program" TargetMode="External"/><Relationship Id="rId271" Type="http://schemas.openxmlformats.org/officeDocument/2006/relationships/hyperlink" Target="https://www.chick-fil-a.com/true-inspiration-awards" TargetMode="External"/><Relationship Id="rId292" Type="http://schemas.openxmlformats.org/officeDocument/2006/relationships/hyperlink" Target="http://piscesfoundation.org/rfp/" TargetMode="External"/><Relationship Id="rId24" Type="http://schemas.openxmlformats.org/officeDocument/2006/relationships/hyperlink" Target="https://www.epa.gov/great-lakes-aocs" TargetMode="External"/><Relationship Id="rId45" Type="http://schemas.openxmlformats.org/officeDocument/2006/relationships/hyperlink" Target="https://www.in.gov/ifa/srf/index.htm" TargetMode="External"/><Relationship Id="rId66" Type="http://schemas.openxmlformats.org/officeDocument/2006/relationships/hyperlink" Target="https://www.chsfoundation.org/" TargetMode="External"/><Relationship Id="rId87" Type="http://schemas.openxmlformats.org/officeDocument/2006/relationships/hyperlink" Target="https://www.nrcs.usda.gov/wps/portal/nrcs/main/national/programs/landscape/ewpp/" TargetMode="External"/><Relationship Id="rId110" Type="http://schemas.openxmlformats.org/officeDocument/2006/relationships/hyperlink" Target="https://www.nrcs.usda.gov/wps/portal/nrcs/main/national/programs/financial/rcpp/" TargetMode="External"/><Relationship Id="rId131" Type="http://schemas.openxmlformats.org/officeDocument/2006/relationships/hyperlink" Target="https://www.in.gov/dnr/outdoor-recreation/grants/land-and-water-conservation-fund/" TargetMode="External"/><Relationship Id="rId152" Type="http://schemas.openxmlformats.org/officeDocument/2006/relationships/hyperlink" Target="https://www.nipsco.com/our-company/about-us/giving-back/environmental-action-grant" TargetMode="External"/><Relationship Id="rId173" Type="http://schemas.openxmlformats.org/officeDocument/2006/relationships/hyperlink" Target="https://online.foundationsource.com/andrew/ok3.htm" TargetMode="External"/><Relationship Id="rId194" Type="http://schemas.openxmlformats.org/officeDocument/2006/relationships/hyperlink" Target="https://www.lrl.usace.army.mil/Portals/64/docs/Outreach/Information/206.pdf" TargetMode="External"/><Relationship Id="rId208" Type="http://schemas.openxmlformats.org/officeDocument/2006/relationships/hyperlink" Target="https://www.reach.msstate.edu/grant-application.php" TargetMode="External"/><Relationship Id="rId229" Type="http://schemas.openxmlformats.org/officeDocument/2006/relationships/hyperlink" Target="https://www.nrcs.usda.gov/apply-for-environmental-quality-incentives-program-eqip" TargetMode="External"/><Relationship Id="rId240" Type="http://schemas.openxmlformats.org/officeDocument/2006/relationships/hyperlink" Target="https://www.nrcs.usda.gov/apply-for-environmental-quality-incentives-program-eqip" TargetMode="External"/><Relationship Id="rId261" Type="http://schemas.openxmlformats.org/officeDocument/2006/relationships/hyperlink" Target="https://kidsgardening.org/grant-opportunities/lots-of-compassion-grant-23/" TargetMode="External"/><Relationship Id="rId14" Type="http://schemas.openxmlformats.org/officeDocument/2006/relationships/hyperlink" Target="https://www.fsa.usda.gov/programs-and-services/conservation-programs/conservation-reserve-program/index" TargetMode="External"/><Relationship Id="rId35" Type="http://schemas.openxmlformats.org/officeDocument/2006/relationships/hyperlink" Target="https://www.in.gov/ifa/srf/index.htm" TargetMode="External"/><Relationship Id="rId56" Type="http://schemas.openxmlformats.org/officeDocument/2006/relationships/hyperlink" Target="https://www.nfwf.org/programs/bring-back-natives" TargetMode="External"/><Relationship Id="rId77" Type="http://schemas.openxmlformats.org/officeDocument/2006/relationships/hyperlink" Target="https://benandjerrysfoundation.org/" TargetMode="External"/><Relationship Id="rId100" Type="http://schemas.openxmlformats.org/officeDocument/2006/relationships/hyperlink" Target="http://www.mgaef.org/grants.htm" TargetMode="External"/><Relationship Id="rId282" Type="http://schemas.openxmlformats.org/officeDocument/2006/relationships/hyperlink" Target="https://landscapeconservation.org/catalyst-fund/" TargetMode="External"/><Relationship Id="rId8" Type="http://schemas.openxmlformats.org/officeDocument/2006/relationships/hyperlink" Target="https://www.fsa.usda.gov/programs-and-services/conservation-programs/conservation-reserve-program/index" TargetMode="External"/><Relationship Id="rId98" Type="http://schemas.openxmlformats.org/officeDocument/2006/relationships/hyperlink" Target="https://www.igive.com/welcome/lp16/cr64a.cfm" TargetMode="External"/><Relationship Id="rId121" Type="http://schemas.openxmlformats.org/officeDocument/2006/relationships/hyperlink" Target="https://www.epa.gov/wetlands/wetland-program-development-grants-and-epa-wetlands-grant-coordinators" TargetMode="External"/><Relationship Id="rId142" Type="http://schemas.openxmlformats.org/officeDocument/2006/relationships/hyperlink" Target="https://secure.in.gov/dnr/healthy-rivers/get-involved/private-land-conservation/" TargetMode="External"/><Relationship Id="rId163" Type="http://schemas.openxmlformats.org/officeDocument/2006/relationships/hyperlink" Target="https://www.duke-energy.com/community/duke-energy-foundation/nature" TargetMode="External"/><Relationship Id="rId184" Type="http://schemas.openxmlformats.org/officeDocument/2006/relationships/hyperlink" Target="https://siafoundation.wixsite.com/sia-foundation/apply" TargetMode="External"/><Relationship Id="rId219" Type="http://schemas.openxmlformats.org/officeDocument/2006/relationships/hyperlink" Target="https://www.nrcs.usda.gov/apply-for-environmental-quality-incentives-program-eqip" TargetMode="External"/><Relationship Id="rId230" Type="http://schemas.openxmlformats.org/officeDocument/2006/relationships/hyperlink" Target="https://www.nrcs.usda.gov/apply-for-environmental-quality-incentives-program-eqip" TargetMode="External"/><Relationship Id="rId251" Type="http://schemas.openxmlformats.org/officeDocument/2006/relationships/hyperlink" Target="https://www.nrcs.usda.gov/programs-initiatives/hfrp-healthy-forests-reserve-program" TargetMode="External"/><Relationship Id="rId25" Type="http://schemas.openxmlformats.org/officeDocument/2006/relationships/hyperlink" Target="https://www.epa.gov/great-lakes-aocs/applying-great-lakes-legacy-act-funding" TargetMode="External"/><Relationship Id="rId46" Type="http://schemas.openxmlformats.org/officeDocument/2006/relationships/hyperlink" Target="https://www.in.gov/ifa/srf/index.htm" TargetMode="External"/><Relationship Id="rId67" Type="http://schemas.openxmlformats.org/officeDocument/2006/relationships/hyperlink" Target="https://www.chsfoundation.org/" TargetMode="External"/><Relationship Id="rId272" Type="http://schemas.openxmlformats.org/officeDocument/2006/relationships/hyperlink" Target="https://www.chick-fil-a.com/true-inspiration-awards" TargetMode="External"/><Relationship Id="rId293" Type="http://schemas.openxmlformats.org/officeDocument/2006/relationships/hyperlink" Target="http://piscesfoundation.org/rfp/" TargetMode="External"/><Relationship Id="rId88" Type="http://schemas.openxmlformats.org/officeDocument/2006/relationships/hyperlink" Target="https://www.nrcs.usda.gov/wps/portal/nrcs/main/national/programs/landscape/ewpp/" TargetMode="External"/><Relationship Id="rId111" Type="http://schemas.openxmlformats.org/officeDocument/2006/relationships/hyperlink" Target="https://www.nfwf.org/programs/sustain-our-great-lakes-program" TargetMode="External"/><Relationship Id="rId132" Type="http://schemas.openxmlformats.org/officeDocument/2006/relationships/hyperlink" Target="https://www.epa.gov/education/grants" TargetMode="External"/><Relationship Id="rId153" Type="http://schemas.openxmlformats.org/officeDocument/2006/relationships/hyperlink" Target="https://www.duke-energy.com/community/duke-energy-foundation/nature" TargetMode="External"/><Relationship Id="rId174" Type="http://schemas.openxmlformats.org/officeDocument/2006/relationships/hyperlink" Target="https://www.fema.gov/grants/mitigation/building-resilient-infrastructure-communities" TargetMode="External"/><Relationship Id="rId195" Type="http://schemas.openxmlformats.org/officeDocument/2006/relationships/hyperlink" Target="https://www.lrl.usace.army.mil/Portals/64/docs/Outreach/Information/206.pdf" TargetMode="External"/><Relationship Id="rId209" Type="http://schemas.openxmlformats.org/officeDocument/2006/relationships/hyperlink" Target="https://www.reach.msstate.edu/grant-application.php" TargetMode="External"/><Relationship Id="rId220" Type="http://schemas.openxmlformats.org/officeDocument/2006/relationships/hyperlink" Target="https://www.nrcs.usda.gov/apply-for-environmental-quality-incentives-program-eqip" TargetMode="External"/><Relationship Id="rId241" Type="http://schemas.openxmlformats.org/officeDocument/2006/relationships/hyperlink" Target="https://www.nrcs.usda.gov/apply-for-environmental-quality-incentives-program-eqip" TargetMode="External"/><Relationship Id="rId15" Type="http://schemas.openxmlformats.org/officeDocument/2006/relationships/hyperlink" Target="https://www.epa.gov/great-lakes-aocs/applying-great-lakes-legacy-act-funding" TargetMode="External"/><Relationship Id="rId36" Type="http://schemas.openxmlformats.org/officeDocument/2006/relationships/hyperlink" Target="https://www.in.gov/ifa/srf/index.htm" TargetMode="External"/><Relationship Id="rId57" Type="http://schemas.openxmlformats.org/officeDocument/2006/relationships/hyperlink" Target="https://www.nfwf.org/programs/bring-back-natives" TargetMode="External"/><Relationship Id="rId262" Type="http://schemas.openxmlformats.org/officeDocument/2006/relationships/hyperlink" Target="https://kidsgardening.org/grant-opportunities/lots-of-compassion-grant-23/" TargetMode="External"/><Relationship Id="rId283" Type="http://schemas.openxmlformats.org/officeDocument/2006/relationships/hyperlink" Target="https://landscapeconservation.org/catalyst-fund/" TargetMode="External"/><Relationship Id="rId78" Type="http://schemas.openxmlformats.org/officeDocument/2006/relationships/hyperlink" Target="https://www.mott.org/work/environment/water/" TargetMode="External"/><Relationship Id="rId99" Type="http://schemas.openxmlformats.org/officeDocument/2006/relationships/hyperlink" Target="https://www.in.gov/ifa/brownfields/" TargetMode="External"/><Relationship Id="rId101" Type="http://schemas.openxmlformats.org/officeDocument/2006/relationships/hyperlink" Target="https://www.nfwf.org/programs/monarch-butterfly-and-pollinators-conservation-fund?activeTab=tab-1" TargetMode="External"/><Relationship Id="rId122" Type="http://schemas.openxmlformats.org/officeDocument/2006/relationships/hyperlink" Target="https://www.miningactionnetwork.org/mini-grant-program" TargetMode="External"/><Relationship Id="rId143" Type="http://schemas.openxmlformats.org/officeDocument/2006/relationships/hyperlink" Target="https://www.nipsco.com/our-company/about-us/giving-back/environmental-action-grant" TargetMode="External"/><Relationship Id="rId164" Type="http://schemas.openxmlformats.org/officeDocument/2006/relationships/hyperlink" Target="https://www.duke-energy.com/community/duke-energy-foundation/nature" TargetMode="External"/><Relationship Id="rId185" Type="http://schemas.openxmlformats.org/officeDocument/2006/relationships/hyperlink" Target="http://temperfund.org/" TargetMode="External"/><Relationship Id="rId9" Type="http://schemas.openxmlformats.org/officeDocument/2006/relationships/hyperlink" Target="https://www.fsa.usda.gov/programs-and-services/conservation-programs/conservation-reserve-program/index" TargetMode="External"/><Relationship Id="rId210" Type="http://schemas.openxmlformats.org/officeDocument/2006/relationships/hyperlink" Target="https://www.reach.msstate.edu/grant-application.php" TargetMode="External"/><Relationship Id="rId26" Type="http://schemas.openxmlformats.org/officeDocument/2006/relationships/hyperlink" Target="https://www.epa.gov/great-lakes-aocs" TargetMode="External"/><Relationship Id="rId231" Type="http://schemas.openxmlformats.org/officeDocument/2006/relationships/hyperlink" Target="https://www.nrcs.usda.gov/apply-for-environmental-quality-incentives-program-eqip" TargetMode="External"/><Relationship Id="rId252" Type="http://schemas.openxmlformats.org/officeDocument/2006/relationships/hyperlink" Target="https://www.fs.usda.gov/detail/r9/workingtogether/grants/?cid=FSEPRD898818" TargetMode="External"/><Relationship Id="rId273" Type="http://schemas.openxmlformats.org/officeDocument/2006/relationships/hyperlink" Target="https://www.chick-fil-a.com/true-inspiration-awards" TargetMode="External"/><Relationship Id="rId294" Type="http://schemas.openxmlformats.org/officeDocument/2006/relationships/hyperlink" Target="http://piscesfoundation.org/rfp/" TargetMode="External"/><Relationship Id="rId47" Type="http://schemas.openxmlformats.org/officeDocument/2006/relationships/hyperlink" Target="https://www.in.gov/ifa/srf/index.htm" TargetMode="External"/><Relationship Id="rId68" Type="http://schemas.openxmlformats.org/officeDocument/2006/relationships/hyperlink" Target="https://www.chsfoundation.org/" TargetMode="External"/><Relationship Id="rId89" Type="http://schemas.openxmlformats.org/officeDocument/2006/relationships/hyperlink" Target="https://www.epa.gov/education/grants" TargetMode="External"/><Relationship Id="rId112" Type="http://schemas.openxmlformats.org/officeDocument/2006/relationships/hyperlink" Target="https://www.conservationfund.org/" TargetMode="External"/><Relationship Id="rId133" Type="http://schemas.openxmlformats.org/officeDocument/2006/relationships/hyperlink" Target="https://www.reach.msstate.edu/grant-application.php" TargetMode="External"/><Relationship Id="rId154" Type="http://schemas.openxmlformats.org/officeDocument/2006/relationships/hyperlink" Target="https://www.duke-energy.com/community/duke-energy-foundation/nature" TargetMode="External"/><Relationship Id="rId175" Type="http://schemas.openxmlformats.org/officeDocument/2006/relationships/hyperlink" Target="http://chej.org/chej-small-grants-program/" TargetMode="External"/><Relationship Id="rId196" Type="http://schemas.openxmlformats.org/officeDocument/2006/relationships/hyperlink" Target="https://www.lrl.usace.army.mil/Portals/64/docs/Outreach/Information/206.pdf" TargetMode="External"/><Relationship Id="rId200" Type="http://schemas.openxmlformats.org/officeDocument/2006/relationships/hyperlink" Target="https://cliffamilyfoundation.org/grants-program" TargetMode="External"/><Relationship Id="rId16" Type="http://schemas.openxmlformats.org/officeDocument/2006/relationships/hyperlink" Target="https://www.epa.gov/great-lakes-aocs" TargetMode="External"/><Relationship Id="rId221" Type="http://schemas.openxmlformats.org/officeDocument/2006/relationships/hyperlink" Target="https://www.nrcs.usda.gov/apply-for-environmental-quality-incentives-program-eqip" TargetMode="External"/><Relationship Id="rId242" Type="http://schemas.openxmlformats.org/officeDocument/2006/relationships/hyperlink" Target="https://www.nrcs.usda.gov/apply-for-environmental-quality-incentives-program-eqip" TargetMode="External"/><Relationship Id="rId263" Type="http://schemas.openxmlformats.org/officeDocument/2006/relationships/hyperlink" Target="https://kidsgardening.org/grant-opportunities/lots-of-compassion-grant-23/" TargetMode="External"/><Relationship Id="rId284" Type="http://schemas.openxmlformats.org/officeDocument/2006/relationships/hyperlink" Target="https://www.inh2o.org/About-Us/Services/Training-Technical-Assistance" TargetMode="External"/><Relationship Id="rId37" Type="http://schemas.openxmlformats.org/officeDocument/2006/relationships/hyperlink" Target="https://www.in.gov/ifa/srf/index.htm" TargetMode="External"/><Relationship Id="rId58" Type="http://schemas.openxmlformats.org/officeDocument/2006/relationships/hyperlink" Target="https://www.nfwf.org/programs/bring-back-natives" TargetMode="External"/><Relationship Id="rId79" Type="http://schemas.openxmlformats.org/officeDocument/2006/relationships/hyperlink" Target="https://www.fsa.usda.gov/programs-and-services/conservation-programs/conservation-reserve-enhancement/index" TargetMode="External"/><Relationship Id="rId102" Type="http://schemas.openxmlformats.org/officeDocument/2006/relationships/hyperlink" Target="http://www.nanfa.org/corcoran.shtml" TargetMode="External"/><Relationship Id="rId123" Type="http://schemas.openxmlformats.org/officeDocument/2006/relationships/hyperlink" Target="https://www.farmfoundation.org/" TargetMode="External"/><Relationship Id="rId144" Type="http://schemas.openxmlformats.org/officeDocument/2006/relationships/hyperlink" Target="https://www.nipsco.com/our-company/about-us/giving-back/environmental-action-grant" TargetMode="External"/><Relationship Id="rId90" Type="http://schemas.openxmlformats.org/officeDocument/2006/relationships/hyperlink" Target="https://www.farmaid.org/" TargetMode="External"/><Relationship Id="rId165" Type="http://schemas.openxmlformats.org/officeDocument/2006/relationships/hyperlink" Target="https://iwrrc.org/funding-opportunities/" TargetMode="External"/><Relationship Id="rId186" Type="http://schemas.openxmlformats.org/officeDocument/2006/relationships/hyperlink" Target="https://www.tu.org/get-involved/volunteer-tacklebox/fundraising-resources/grants-corporate-fundraising/embrace-a-stream/" TargetMode="External"/><Relationship Id="rId211" Type="http://schemas.openxmlformats.org/officeDocument/2006/relationships/hyperlink" Target="https://www.reach.msstate.edu/grant-application.php" TargetMode="External"/><Relationship Id="rId232" Type="http://schemas.openxmlformats.org/officeDocument/2006/relationships/hyperlink" Target="https://www.nrcs.usda.gov/apply-for-environmental-quality-incentives-program-eqip" TargetMode="External"/><Relationship Id="rId253" Type="http://schemas.openxmlformats.org/officeDocument/2006/relationships/hyperlink" Target="https://www.nsf.gov/funding/pgm_summ.jsp?pims_id=5260" TargetMode="External"/><Relationship Id="rId274" Type="http://schemas.openxmlformats.org/officeDocument/2006/relationships/hyperlink" Target="https://www.chick-fil-a.com/true-inspiration-awards" TargetMode="External"/><Relationship Id="rId295" Type="http://schemas.openxmlformats.org/officeDocument/2006/relationships/hyperlink" Target="http://piscesfoundation.org/rfp/" TargetMode="External"/><Relationship Id="rId27" Type="http://schemas.openxmlformats.org/officeDocument/2006/relationships/hyperlink" Target="https://www.epa.gov/great-lakes-aocs/applying-great-lakes-legacy-act-funding" TargetMode="External"/><Relationship Id="rId48" Type="http://schemas.openxmlformats.org/officeDocument/2006/relationships/hyperlink" Target="https://www.in.gov/ifa/srf/index.htm" TargetMode="External"/><Relationship Id="rId69" Type="http://schemas.openxmlformats.org/officeDocument/2006/relationships/hyperlink" Target="https://www.pheasantsforever.org/default.aspx" TargetMode="External"/><Relationship Id="rId113" Type="http://schemas.openxmlformats.org/officeDocument/2006/relationships/hyperlink" Target="http://www.joycefdn.org/programs/environment" TargetMode="External"/><Relationship Id="rId134" Type="http://schemas.openxmlformats.org/officeDocument/2006/relationships/hyperlink" Target="http://glpf.org/" TargetMode="External"/><Relationship Id="rId80" Type="http://schemas.openxmlformats.org/officeDocument/2006/relationships/hyperlink" Target="https://www.fsa.usda.gov/programs-and-services/conservation-programs/emergency-conservation/index" TargetMode="External"/><Relationship Id="rId155" Type="http://schemas.openxmlformats.org/officeDocument/2006/relationships/hyperlink" Target="https://www.duke-energy.com/community/duke-energy-foundation/nature" TargetMode="External"/><Relationship Id="rId176" Type="http://schemas.openxmlformats.org/officeDocument/2006/relationships/hyperlink" Target="https://www.nfwf.org/programs/chi-cal-rivers-fund?activeTab=tab-1" TargetMode="External"/><Relationship Id="rId197" Type="http://schemas.openxmlformats.org/officeDocument/2006/relationships/hyperlink" Target="https://www.lrl.usace.army.mil/Portals/64/docs/Outreach/Information/206.pdf" TargetMode="External"/><Relationship Id="rId201" Type="http://schemas.openxmlformats.org/officeDocument/2006/relationships/hyperlink" Target="https://www.reach.msstate.edu/grant-application.php" TargetMode="External"/><Relationship Id="rId222" Type="http://schemas.openxmlformats.org/officeDocument/2006/relationships/hyperlink" Target="https://www.nrcs.usda.gov/apply-for-environmental-quality-incentives-program-eqip" TargetMode="External"/><Relationship Id="rId243" Type="http://schemas.openxmlformats.org/officeDocument/2006/relationships/hyperlink" Target="https://www.nrcs.usda.gov/apply-for-environmental-quality-incentives-program-eqip" TargetMode="External"/><Relationship Id="rId264" Type="http://schemas.openxmlformats.org/officeDocument/2006/relationships/hyperlink" Target="https://kidsgardening.org/grant-opportunities/lots-of-compassion-grant-23/" TargetMode="External"/><Relationship Id="rId285" Type="http://schemas.openxmlformats.org/officeDocument/2006/relationships/hyperlink" Target="https://www.inh2o.org/About-Us/Services/Training-Technical-Assistance" TargetMode="External"/><Relationship Id="rId17" Type="http://schemas.openxmlformats.org/officeDocument/2006/relationships/hyperlink" Target="https://www.epa.gov/great-lakes-aocs/applying-great-lakes-legacy-act-funding" TargetMode="External"/><Relationship Id="rId38" Type="http://schemas.openxmlformats.org/officeDocument/2006/relationships/hyperlink" Target="https://www.in.gov/ifa/srf/index.htm" TargetMode="External"/><Relationship Id="rId59" Type="http://schemas.openxmlformats.org/officeDocument/2006/relationships/hyperlink" Target="https://www.nfwf.org/programs/bring-back-natives" TargetMode="External"/><Relationship Id="rId103" Type="http://schemas.openxmlformats.org/officeDocument/2006/relationships/hyperlink" Target="https://www.nationalforests.org/grant-programs/map" TargetMode="External"/><Relationship Id="rId124" Type="http://schemas.openxmlformats.org/officeDocument/2006/relationships/hyperlink" Target="https://www.nfwf.org/programs/sustain-our-great-lakes-program" TargetMode="External"/><Relationship Id="rId70" Type="http://schemas.openxmlformats.org/officeDocument/2006/relationships/hyperlink" Target="https://www.pheasantsforever.org/default.aspx" TargetMode="External"/><Relationship Id="rId91" Type="http://schemas.openxmlformats.org/officeDocument/2006/relationships/hyperlink" Target="https://www.fsa.usda.gov/programs-and-services/conservation-programs/farmable-wetlands/index" TargetMode="External"/><Relationship Id="rId145" Type="http://schemas.openxmlformats.org/officeDocument/2006/relationships/hyperlink" Target="https://www.nipsco.com/our-company/about-us/giving-back/environmental-action-grant" TargetMode="External"/><Relationship Id="rId166" Type="http://schemas.openxmlformats.org/officeDocument/2006/relationships/hyperlink" Target="https://iwrrc.org/funding-opportunities/" TargetMode="External"/><Relationship Id="rId187" Type="http://schemas.openxmlformats.org/officeDocument/2006/relationships/hyperlink" Target="https://www.rd.usda.gov/programs-services/all-programs/water-environmental-programs" TargetMode="External"/><Relationship Id="rId1" Type="http://schemas.openxmlformats.org/officeDocument/2006/relationships/hyperlink" Target="https://www.fws.gov/program/boating-infrastructure" TargetMode="External"/><Relationship Id="rId212" Type="http://schemas.openxmlformats.org/officeDocument/2006/relationships/hyperlink" Target="https://www.reach.msstate.edu/grant-application.php" TargetMode="External"/><Relationship Id="rId233" Type="http://schemas.openxmlformats.org/officeDocument/2006/relationships/hyperlink" Target="https://www.nrcs.usda.gov/apply-for-environmental-quality-incentives-program-eqip" TargetMode="External"/><Relationship Id="rId254" Type="http://schemas.openxmlformats.org/officeDocument/2006/relationships/hyperlink" Target="https://www.fws.gov/service/north-american-wetlands-conservation-act-nawca-grants-us-standard" TargetMode="External"/><Relationship Id="rId28" Type="http://schemas.openxmlformats.org/officeDocument/2006/relationships/hyperlink" Target="https://www.epa.gov/great-lakes-aocs" TargetMode="External"/><Relationship Id="rId49" Type="http://schemas.openxmlformats.org/officeDocument/2006/relationships/hyperlink" Target="https://www.in.gov/ifa/srf/index.htm" TargetMode="External"/><Relationship Id="rId114" Type="http://schemas.openxmlformats.org/officeDocument/2006/relationships/hyperlink" Target="https://www.tipmont.org/community/envirowatts" TargetMode="External"/><Relationship Id="rId275" Type="http://schemas.openxmlformats.org/officeDocument/2006/relationships/hyperlink" Target="https://www.chick-fil-a.com/true-inspiration-awards" TargetMode="External"/><Relationship Id="rId296" Type="http://schemas.openxmlformats.org/officeDocument/2006/relationships/hyperlink" Target="https://wgf.org/" TargetMode="External"/><Relationship Id="rId300" Type="http://schemas.openxmlformats.org/officeDocument/2006/relationships/hyperlink" Target="https://www.nrcs.usda.gov/programs-initiatives/mississippi-river-basin-healthy-watersheds-initiative" TargetMode="External"/><Relationship Id="rId60" Type="http://schemas.openxmlformats.org/officeDocument/2006/relationships/hyperlink" Target="https://www.nfwf.org/programs/bring-back-natives" TargetMode="External"/><Relationship Id="rId81" Type="http://schemas.openxmlformats.org/officeDocument/2006/relationships/hyperlink" Target="https://www.fsa.usda.gov/programs-and-services/disaster-assistance-program/emergency-forest-restoration/index" TargetMode="External"/><Relationship Id="rId135" Type="http://schemas.openxmlformats.org/officeDocument/2006/relationships/hyperlink" Target="https://www.glc.org/work/sediment" TargetMode="External"/><Relationship Id="rId156" Type="http://schemas.openxmlformats.org/officeDocument/2006/relationships/hyperlink" Target="https://www.duke-energy.com/community/duke-energy-foundation/nature" TargetMode="External"/><Relationship Id="rId177" Type="http://schemas.openxmlformats.org/officeDocument/2006/relationships/hyperlink" Target="https://www.fsa.usda.gov/programs-and-services/conservation-programs/conservation-reserve-enhancement/index" TargetMode="External"/><Relationship Id="rId198" Type="http://schemas.openxmlformats.org/officeDocument/2006/relationships/hyperlink" Target="https://www.lrl.usace.army.mil/Portals/64/docs/Outreach/Information/206.pdf" TargetMode="External"/><Relationship Id="rId202" Type="http://schemas.openxmlformats.org/officeDocument/2006/relationships/hyperlink" Target="https://www.reach.msstate.edu/grant-application.php" TargetMode="External"/><Relationship Id="rId223" Type="http://schemas.openxmlformats.org/officeDocument/2006/relationships/hyperlink" Target="https://www.nrcs.usda.gov/apply-for-environmental-quality-incentives-program-eqip" TargetMode="External"/><Relationship Id="rId244" Type="http://schemas.openxmlformats.org/officeDocument/2006/relationships/hyperlink" Target="https://www.nrcs.usda.gov/apply-for-environmental-quality-incentives-program-eqip" TargetMode="External"/><Relationship Id="rId18" Type="http://schemas.openxmlformats.org/officeDocument/2006/relationships/hyperlink" Target="https://www.epa.gov/great-lakes-aocs" TargetMode="External"/><Relationship Id="rId39" Type="http://schemas.openxmlformats.org/officeDocument/2006/relationships/hyperlink" Target="https://www.in.gov/ifa/srf/index.htm" TargetMode="External"/><Relationship Id="rId265" Type="http://schemas.openxmlformats.org/officeDocument/2006/relationships/hyperlink" Target="https://www.chick-fil-a.com/true-inspiration-awards" TargetMode="External"/><Relationship Id="rId286" Type="http://schemas.openxmlformats.org/officeDocument/2006/relationships/hyperlink" Target="https://www.inh2o.org/About-Us/Services/Training-Technical-Assistance" TargetMode="External"/><Relationship Id="rId50" Type="http://schemas.openxmlformats.org/officeDocument/2006/relationships/hyperlink" Target="https://www.in.gov/ifa/srf/index.htm" TargetMode="External"/><Relationship Id="rId104" Type="http://schemas.openxmlformats.org/officeDocument/2006/relationships/hyperlink" Target="https://www.nsf.gov/funding/pgm_summ.jsp?pims_id=5260" TargetMode="External"/><Relationship Id="rId125" Type="http://schemas.openxmlformats.org/officeDocument/2006/relationships/hyperlink" Target="https://www.epa.gov/wetlands/wetland-program-development-grants-and-epa-wetlands-grant-coordinators" TargetMode="External"/><Relationship Id="rId146" Type="http://schemas.openxmlformats.org/officeDocument/2006/relationships/hyperlink" Target="https://www.nipsco.com/our-company/about-us/giving-back/environmental-action-grant" TargetMode="External"/><Relationship Id="rId167" Type="http://schemas.openxmlformats.org/officeDocument/2006/relationships/hyperlink" Target="https://iwrrc.org/funding-opportunities/" TargetMode="External"/><Relationship Id="rId188" Type="http://schemas.openxmlformats.org/officeDocument/2006/relationships/hyperlink" Target="https://www.northcentralsare.org/Grants/Our-Grant-Programs" TargetMode="External"/><Relationship Id="rId71" Type="http://schemas.openxmlformats.org/officeDocument/2006/relationships/hyperlink" Target="https://www.pheasantsforever.org/default.aspx" TargetMode="External"/><Relationship Id="rId92" Type="http://schemas.openxmlformats.org/officeDocument/2006/relationships/hyperlink" Target="https://www.fishamerica.org/grants/" TargetMode="External"/><Relationship Id="rId213" Type="http://schemas.openxmlformats.org/officeDocument/2006/relationships/hyperlink" Target="https://www.in.gov/dnr/reclamation/abandoned-mines/about-abandoned-mine-land-program/" TargetMode="External"/><Relationship Id="rId234" Type="http://schemas.openxmlformats.org/officeDocument/2006/relationships/hyperlink" Target="https://www.nrcs.usda.gov/apply-for-environmental-quality-incentives-program-eqip" TargetMode="External"/><Relationship Id="rId2" Type="http://schemas.openxmlformats.org/officeDocument/2006/relationships/hyperlink" Target="https://www.fws.gov/program/boating-infrastructure" TargetMode="External"/><Relationship Id="rId29" Type="http://schemas.openxmlformats.org/officeDocument/2006/relationships/hyperlink" Target="https://www.in.gov/ifa/srf/index.htm" TargetMode="External"/><Relationship Id="rId255" Type="http://schemas.openxmlformats.org/officeDocument/2006/relationships/hyperlink" Target="https://www.in.gov/idem/nps/funding/clean-water-act-section-319h-grants/" TargetMode="External"/><Relationship Id="rId276" Type="http://schemas.openxmlformats.org/officeDocument/2006/relationships/hyperlink" Target="https://www.chick-fil-a.com/true-inspiration-awards" TargetMode="External"/><Relationship Id="rId297" Type="http://schemas.openxmlformats.org/officeDocument/2006/relationships/hyperlink" Target="https://wgf.org/" TargetMode="External"/><Relationship Id="rId40" Type="http://schemas.openxmlformats.org/officeDocument/2006/relationships/hyperlink" Target="https://www.in.gov/ifa/srf/index.htm" TargetMode="External"/><Relationship Id="rId115" Type="http://schemas.openxmlformats.org/officeDocument/2006/relationships/hyperlink" Target="https://www.toyotatapestry.com/" TargetMode="External"/><Relationship Id="rId136" Type="http://schemas.openxmlformats.org/officeDocument/2006/relationships/hyperlink" Target="https://www.in.gov/ifa/brownfields/" TargetMode="External"/><Relationship Id="rId157" Type="http://schemas.openxmlformats.org/officeDocument/2006/relationships/hyperlink" Target="https://www.duke-energy.com/community/duke-energy-foundation/nature" TargetMode="External"/><Relationship Id="rId178" Type="http://schemas.openxmlformats.org/officeDocument/2006/relationships/hyperlink" Target="https://www.in.gov/dnr/outdoor-recreation/grants/land-and-water-conservation-fund/" TargetMode="External"/><Relationship Id="rId301" Type="http://schemas.openxmlformats.org/officeDocument/2006/relationships/hyperlink" Target="https://www.fws.gov/program/national-fish-passage" TargetMode="External"/><Relationship Id="rId61" Type="http://schemas.openxmlformats.org/officeDocument/2006/relationships/hyperlink" Target="https://www.nfwf.org/programs/bring-back-natives" TargetMode="External"/><Relationship Id="rId82" Type="http://schemas.openxmlformats.org/officeDocument/2006/relationships/hyperlink" Target="https://www.nrcs.usda.gov/wps/portal/nrcs/main/national/programs/landscape/ewpp/" TargetMode="External"/><Relationship Id="rId199" Type="http://schemas.openxmlformats.org/officeDocument/2006/relationships/hyperlink" Target="https://cliffamilyfoundation.org/grants-program" TargetMode="External"/><Relationship Id="rId203" Type="http://schemas.openxmlformats.org/officeDocument/2006/relationships/hyperlink" Target="https://www.reach.msstate.edu/grant-application.php" TargetMode="External"/><Relationship Id="rId19" Type="http://schemas.openxmlformats.org/officeDocument/2006/relationships/hyperlink" Target="https://www.epa.gov/great-lakes-aocs/applying-great-lakes-legacy-act-funding" TargetMode="External"/><Relationship Id="rId224" Type="http://schemas.openxmlformats.org/officeDocument/2006/relationships/hyperlink" Target="https://www.nrcs.usda.gov/apply-for-environmental-quality-incentives-program-eqip" TargetMode="External"/><Relationship Id="rId245" Type="http://schemas.openxmlformats.org/officeDocument/2006/relationships/hyperlink" Target="https://www.nrcs.usda.gov/apply-for-environmental-quality-incentives-program-eqip" TargetMode="External"/><Relationship Id="rId266" Type="http://schemas.openxmlformats.org/officeDocument/2006/relationships/hyperlink" Target="https://www.chick-fil-a.com/true-inspiration-awards" TargetMode="External"/><Relationship Id="rId287" Type="http://schemas.openxmlformats.org/officeDocument/2006/relationships/hyperlink" Target="https://www.ccsin.org/" TargetMode="External"/><Relationship Id="rId30" Type="http://schemas.openxmlformats.org/officeDocument/2006/relationships/hyperlink" Target="https://www.in.gov/ifa/srf/index.htm" TargetMode="External"/><Relationship Id="rId105" Type="http://schemas.openxmlformats.org/officeDocument/2006/relationships/hyperlink" Target="https://www.nrcs.usda.gov/wps/portal/nrcs/detail/national/water/?cid=stelprdb1047761" TargetMode="External"/><Relationship Id="rId126" Type="http://schemas.openxmlformats.org/officeDocument/2006/relationships/hyperlink" Target="https://www.in.gov/dnr/reclamation/abandoned-mines/about-abandoned-mine-land-program/" TargetMode="External"/><Relationship Id="rId147" Type="http://schemas.openxmlformats.org/officeDocument/2006/relationships/hyperlink" Target="https://www.nipsco.com/our-company/about-us/giving-back/environmental-action-grant" TargetMode="External"/><Relationship Id="rId168" Type="http://schemas.openxmlformats.org/officeDocument/2006/relationships/hyperlink" Target="https://iwrrc.org/funding-opportunities/" TargetMode="External"/><Relationship Id="rId51" Type="http://schemas.openxmlformats.org/officeDocument/2006/relationships/hyperlink" Target="https://www.in.gov/ifa/srf/index.htm" TargetMode="External"/><Relationship Id="rId72" Type="http://schemas.openxmlformats.org/officeDocument/2006/relationships/hyperlink" Target="https://www.pheasantsforever.org/default.aspx" TargetMode="External"/><Relationship Id="rId93" Type="http://schemas.openxmlformats.org/officeDocument/2006/relationships/hyperlink" Target="https://www.nfwf.org/programs/five-star-and-urban-waters-restoration-grant-program" TargetMode="External"/><Relationship Id="rId189" Type="http://schemas.openxmlformats.org/officeDocument/2006/relationships/hyperlink" Target="https://www.lrl.usace.army.mil/Portals/64/docs/Outreach/Information/206.pdf" TargetMode="External"/><Relationship Id="rId3" Type="http://schemas.openxmlformats.org/officeDocument/2006/relationships/hyperlink" Target="https://www.in.gov/ocra/cdbg.htm" TargetMode="External"/><Relationship Id="rId214" Type="http://schemas.openxmlformats.org/officeDocument/2006/relationships/hyperlink" Target="https://www.in.gov/dnr/forestry/programs/community-and-urban-forestry/grants/" TargetMode="External"/><Relationship Id="rId235" Type="http://schemas.openxmlformats.org/officeDocument/2006/relationships/hyperlink" Target="https://www.nrcs.usda.gov/apply-for-environmental-quality-incentives-program-eqip" TargetMode="External"/><Relationship Id="rId256" Type="http://schemas.openxmlformats.org/officeDocument/2006/relationships/hyperlink" Target="https://www.usda.gov/topics/urban/grants" TargetMode="External"/><Relationship Id="rId277" Type="http://schemas.openxmlformats.org/officeDocument/2006/relationships/hyperlink" Target="https://www.chick-fil-a.com/true-inspiration-awards" TargetMode="External"/><Relationship Id="rId298" Type="http://schemas.openxmlformats.org/officeDocument/2006/relationships/hyperlink" Target="https://wgf.org/" TargetMode="External"/><Relationship Id="rId116" Type="http://schemas.openxmlformats.org/officeDocument/2006/relationships/hyperlink" Target="https://www.tu.org/get-involved/volunteer-tacklebox/fundraising-resources/grants-corporate-fundraising/embrace-a-stream/" TargetMode="External"/><Relationship Id="rId137" Type="http://schemas.openxmlformats.org/officeDocument/2006/relationships/hyperlink" Target="https://www.in.gov/dnr/land-acquisition/stream-and-wetland-mitigation-program/" TargetMode="External"/><Relationship Id="rId158" Type="http://schemas.openxmlformats.org/officeDocument/2006/relationships/hyperlink" Target="https://www.duke-energy.com/community/duke-energy-foundation/nature" TargetMode="External"/><Relationship Id="rId302" Type="http://schemas.openxmlformats.org/officeDocument/2006/relationships/printerSettings" Target="../printerSettings/printerSettings2.bin"/><Relationship Id="rId20" Type="http://schemas.openxmlformats.org/officeDocument/2006/relationships/hyperlink" Target="https://www.epa.gov/great-lakes-aocs" TargetMode="External"/><Relationship Id="rId41" Type="http://schemas.openxmlformats.org/officeDocument/2006/relationships/hyperlink" Target="https://www.in.gov/ifa/srf/index.htm" TargetMode="External"/><Relationship Id="rId62" Type="http://schemas.openxmlformats.org/officeDocument/2006/relationships/hyperlink" Target="https://www.nfwf.org/programs/bring-back-natives" TargetMode="External"/><Relationship Id="rId83" Type="http://schemas.openxmlformats.org/officeDocument/2006/relationships/hyperlink" Target="https://www.nrcs.usda.gov/wps/portal/nrcs/main/national/programs/landscape/ewpp/" TargetMode="External"/><Relationship Id="rId179" Type="http://schemas.openxmlformats.org/officeDocument/2006/relationships/hyperlink" Target="https://www.epa.gov/environmental-justice/environmental-justice-collaborative-problem-solving-cooperative-agreement-0" TargetMode="External"/><Relationship Id="rId190" Type="http://schemas.openxmlformats.org/officeDocument/2006/relationships/hyperlink" Target="https://www.lrl.usace.army.mil/Portals/64/docs/Outreach/Information/206.pdf" TargetMode="External"/><Relationship Id="rId204" Type="http://schemas.openxmlformats.org/officeDocument/2006/relationships/hyperlink" Target="https://www.reach.msstate.edu/grant-application.php" TargetMode="External"/><Relationship Id="rId225" Type="http://schemas.openxmlformats.org/officeDocument/2006/relationships/hyperlink" Target="https://www.nrcs.usda.gov/apply-for-environmental-quality-incentives-program-eqip" TargetMode="External"/><Relationship Id="rId246" Type="http://schemas.openxmlformats.org/officeDocument/2006/relationships/hyperlink" Target="https://www.nrcs.usda.gov/apply-for-environmental-quality-incentives-program-eqip" TargetMode="External"/><Relationship Id="rId267" Type="http://schemas.openxmlformats.org/officeDocument/2006/relationships/hyperlink" Target="https://www.chick-fil-a.com/true-inspiration-awards" TargetMode="External"/><Relationship Id="rId288" Type="http://schemas.openxmlformats.org/officeDocument/2006/relationships/hyperlink" Target="https://www.ccsin.org/" TargetMode="External"/><Relationship Id="rId106" Type="http://schemas.openxmlformats.org/officeDocument/2006/relationships/hyperlink" Target="https://www.fws.gov/midwest/es/ec/nrda/index.html" TargetMode="External"/><Relationship Id="rId127" Type="http://schemas.openxmlformats.org/officeDocument/2006/relationships/hyperlink" Target="https://www.in.gov/isda/divisions/soil-conservation/clean-water-indiana/" TargetMode="External"/><Relationship Id="rId10" Type="http://schemas.openxmlformats.org/officeDocument/2006/relationships/hyperlink" Target="https://www.fsa.usda.gov/programs-and-services/conservation-programs/conservation-reserve-program/index" TargetMode="External"/><Relationship Id="rId31" Type="http://schemas.openxmlformats.org/officeDocument/2006/relationships/hyperlink" Target="https://www.in.gov/ifa/srf/index.htm" TargetMode="External"/><Relationship Id="rId52" Type="http://schemas.openxmlformats.org/officeDocument/2006/relationships/hyperlink" Target="https://www.in.gov/ifa/srf/index.htm" TargetMode="External"/><Relationship Id="rId73" Type="http://schemas.openxmlformats.org/officeDocument/2006/relationships/hyperlink" Target="https://www.tipmont.org/community/envirowatts" TargetMode="External"/><Relationship Id="rId94" Type="http://schemas.openxmlformats.org/officeDocument/2006/relationships/hyperlink" Target="https://freshwaterfuture.org/grants/freshwater-future-grants/" TargetMode="External"/><Relationship Id="rId148" Type="http://schemas.openxmlformats.org/officeDocument/2006/relationships/hyperlink" Target="https://www.nipsco.com/our-company/about-us/giving-back/environmental-action-grant" TargetMode="External"/><Relationship Id="rId169" Type="http://schemas.openxmlformats.org/officeDocument/2006/relationships/hyperlink" Target="https://www.nrcs.usda.gov/wps/portal/nrcs/detail/national/water/?cid=stelprdb1047761" TargetMode="External"/><Relationship Id="rId4" Type="http://schemas.openxmlformats.org/officeDocument/2006/relationships/hyperlink" Target="https://www.in.gov/ocra/cdbg.htm" TargetMode="External"/><Relationship Id="rId180" Type="http://schemas.openxmlformats.org/officeDocument/2006/relationships/hyperlink" Target="https://www.epa.gov/environmentaljustice/environmental-justice-small-grants-program" TargetMode="External"/><Relationship Id="rId215" Type="http://schemas.openxmlformats.org/officeDocument/2006/relationships/hyperlink" Target="https://www.nrcs.usda.gov/programs-initiatives/cig-conservation-innovation-grants" TargetMode="External"/><Relationship Id="rId236" Type="http://schemas.openxmlformats.org/officeDocument/2006/relationships/hyperlink" Target="https://www.nrcs.usda.gov/apply-for-environmental-quality-incentives-program-eqip" TargetMode="External"/><Relationship Id="rId257" Type="http://schemas.openxmlformats.org/officeDocument/2006/relationships/hyperlink" Target="https://www.miningactionnetwork.org/mini-grant-program" TargetMode="External"/><Relationship Id="rId278" Type="http://schemas.openxmlformats.org/officeDocument/2006/relationships/hyperlink" Target="https://landscapeconservation.org/catalyst-fund/" TargetMode="External"/><Relationship Id="rId42" Type="http://schemas.openxmlformats.org/officeDocument/2006/relationships/hyperlink" Target="https://www.in.gov/ifa/srf/index.htm" TargetMode="External"/><Relationship Id="rId84" Type="http://schemas.openxmlformats.org/officeDocument/2006/relationships/hyperlink" Target="https://www.nrcs.usda.gov/wps/portal/nrcs/main/national/programs/landscape/ewpp/" TargetMode="External"/><Relationship Id="rId138" Type="http://schemas.openxmlformats.org/officeDocument/2006/relationships/hyperlink" Target="https://www.in.gov/dnr/fish-and-wildlife/wildlife-resources/lake-and-river-enhancement/" TargetMode="External"/><Relationship Id="rId191" Type="http://schemas.openxmlformats.org/officeDocument/2006/relationships/hyperlink" Target="https://www.lrl.usace.army.mil/Portals/64/docs/Outreach/Information/206.pdf" TargetMode="External"/><Relationship Id="rId205" Type="http://schemas.openxmlformats.org/officeDocument/2006/relationships/hyperlink" Target="https://www.reach.msstate.edu/grant-application.php" TargetMode="External"/><Relationship Id="rId247" Type="http://schemas.openxmlformats.org/officeDocument/2006/relationships/hyperlink" Target="https://www.glcap.org/programs/community-rural-development/rural-community-assistance-program-rcap/" TargetMode="External"/><Relationship Id="rId107" Type="http://schemas.openxmlformats.org/officeDocument/2006/relationships/hyperlink" Target="https://www.ninapulliamtrust.org/" TargetMode="External"/><Relationship Id="rId289" Type="http://schemas.openxmlformats.org/officeDocument/2006/relationships/hyperlink" Target="https://www.ccsin.org/" TargetMode="External"/><Relationship Id="rId11" Type="http://schemas.openxmlformats.org/officeDocument/2006/relationships/hyperlink" Target="https://www.fsa.usda.gov/programs-and-services/conservation-programs/conservation-reserve-program/index" TargetMode="External"/><Relationship Id="rId53" Type="http://schemas.openxmlformats.org/officeDocument/2006/relationships/hyperlink" Target="https://www.in.gov/ifa/srf/index.htm" TargetMode="External"/><Relationship Id="rId149" Type="http://schemas.openxmlformats.org/officeDocument/2006/relationships/hyperlink" Target="https://www.nipsco.com/our-company/about-us/giving-back/environmental-action-grant" TargetMode="External"/><Relationship Id="rId95" Type="http://schemas.openxmlformats.org/officeDocument/2006/relationships/hyperlink" Target="http://glpf.org/" TargetMode="External"/><Relationship Id="rId160" Type="http://schemas.openxmlformats.org/officeDocument/2006/relationships/hyperlink" Target="https://www.duke-energy.com/community/duke-energy-foundation/nature" TargetMode="External"/><Relationship Id="rId216" Type="http://schemas.openxmlformats.org/officeDocument/2006/relationships/hyperlink" Target="https://www.nrcs.usda.gov/programs-initiatives/cig-conservation-innovation-grants" TargetMode="External"/><Relationship Id="rId258" Type="http://schemas.openxmlformats.org/officeDocument/2006/relationships/hyperlink" Target="https://www.miningactionnetwork.org/mini-grant-program" TargetMode="External"/><Relationship Id="rId22" Type="http://schemas.openxmlformats.org/officeDocument/2006/relationships/hyperlink" Target="https://www.epa.gov/great-lakes-aocs" TargetMode="External"/><Relationship Id="rId64" Type="http://schemas.openxmlformats.org/officeDocument/2006/relationships/hyperlink" Target="https://www.chsfoundation.org/" TargetMode="External"/><Relationship Id="rId118" Type="http://schemas.openxmlformats.org/officeDocument/2006/relationships/hyperlink" Target="https://www.rd.usda.gov/programs-services/solid-waste-management-grants" TargetMode="External"/><Relationship Id="rId171" Type="http://schemas.openxmlformats.org/officeDocument/2006/relationships/hyperlink" Target="https://cornelldouglas.org/" TargetMode="External"/><Relationship Id="rId227" Type="http://schemas.openxmlformats.org/officeDocument/2006/relationships/hyperlink" Target="https://www.nrcs.usda.gov/apply-for-environmental-quality-incentives-program-eqip" TargetMode="External"/><Relationship Id="rId269" Type="http://schemas.openxmlformats.org/officeDocument/2006/relationships/hyperlink" Target="https://www.chick-fil-a.com/true-inspiration-awards" TargetMode="External"/><Relationship Id="rId33" Type="http://schemas.openxmlformats.org/officeDocument/2006/relationships/hyperlink" Target="https://www.in.gov/ifa/srf/index.htm" TargetMode="External"/><Relationship Id="rId129" Type="http://schemas.openxmlformats.org/officeDocument/2006/relationships/hyperlink" Target="https://www.in.gov/dnr/lake-michigan-coastal-program/grants/" TargetMode="External"/><Relationship Id="rId280" Type="http://schemas.openxmlformats.org/officeDocument/2006/relationships/hyperlink" Target="https://landscapeconservation.org/catalyst-fund/" TargetMode="External"/><Relationship Id="rId75" Type="http://schemas.openxmlformats.org/officeDocument/2006/relationships/hyperlink" Target="https://www.nfwf.org/programs/acres-america" TargetMode="External"/><Relationship Id="rId140" Type="http://schemas.openxmlformats.org/officeDocument/2006/relationships/hyperlink" Target="https://www.in.gov/idem/nps/funding/clean-water-act-section-205j-grants/" TargetMode="External"/><Relationship Id="rId182" Type="http://schemas.openxmlformats.org/officeDocument/2006/relationships/hyperlink" Target="https://www.fs.usda.gov/managing-land/urban-forests/uc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mile.amazon.com/gp/chpf/about/ref=smi_ge_ul_lm_raas" TargetMode="External"/><Relationship Id="rId13" Type="http://schemas.openxmlformats.org/officeDocument/2006/relationships/hyperlink" Target="https://www.in.gov/idem/partnerships/boaters-and-marinas/clean-vessel-act-grants/" TargetMode="External"/><Relationship Id="rId3" Type="http://schemas.openxmlformats.org/officeDocument/2006/relationships/hyperlink" Target="https://captainplanetfoundation.org/" TargetMode="External"/><Relationship Id="rId7" Type="http://schemas.openxmlformats.org/officeDocument/2006/relationships/hyperlink" Target="http://www.nscorp.com/content/nscorp/en/in-your-community/norfolk-southern-foundation.html" TargetMode="External"/><Relationship Id="rId12" Type="http://schemas.openxmlformats.org/officeDocument/2006/relationships/hyperlink" Target="https://www.rivernetwork.org/cbpr-grants/" TargetMode="External"/><Relationship Id="rId2" Type="http://schemas.openxmlformats.org/officeDocument/2006/relationships/hyperlink" Target="https://www.epa.gov/great-lakes-funding/glri-trash-free-waters-fy2020-request-applications-rfa" TargetMode="External"/><Relationship Id="rId1" Type="http://schemas.openxmlformats.org/officeDocument/2006/relationships/hyperlink" Target="https://www.glc.org/work/champions" TargetMode="External"/><Relationship Id="rId6" Type="http://schemas.openxmlformats.org/officeDocument/2006/relationships/hyperlink" Target="http://www.nscorp.com/content/nscorp/en/in-your-community/norfolk-southern-foundation.html" TargetMode="External"/><Relationship Id="rId11" Type="http://schemas.openxmlformats.org/officeDocument/2006/relationships/hyperlink" Target="https://www.fws.gov/refuges/friends/grants.html" TargetMode="External"/><Relationship Id="rId5" Type="http://schemas.openxmlformats.org/officeDocument/2006/relationships/hyperlink" Target="https://www.homeserve.com/sc/corporate-social-responsibility/grants-program" TargetMode="External"/><Relationship Id="rId10" Type="http://schemas.openxmlformats.org/officeDocument/2006/relationships/hyperlink" Target="https://corporate.homedepot.com/foundation/communityimpactgrants" TargetMode="External"/><Relationship Id="rId4" Type="http://schemas.openxmlformats.org/officeDocument/2006/relationships/hyperlink" Target="https://www.epa.gov/hwp/healthy-watersheds-consortium-grants-hwcg" TargetMode="External"/><Relationship Id="rId9" Type="http://schemas.openxmlformats.org/officeDocument/2006/relationships/hyperlink" Target="https://www.nrcs.usda.gov/wps/portal/nrcs/in/programs/financial/ewp/NRCS144P2_031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20"/>
  <sheetViews>
    <sheetView tabSelected="1" workbookViewId="0">
      <pane xSplit="3" ySplit="4" topLeftCell="D16" activePane="bottomRight" state="frozen"/>
      <selection pane="topRight" activeCell="D1" sqref="D1"/>
      <selection pane="bottomLeft" activeCell="A5" sqref="A5"/>
      <selection pane="bottomRight" activeCell="D20" sqref="D20"/>
    </sheetView>
  </sheetViews>
  <sheetFormatPr defaultRowHeight="15" x14ac:dyDescent="0.25"/>
  <cols>
    <col min="1" max="1" width="3.28515625" customWidth="1"/>
    <col min="2" max="2" width="37.7109375" customWidth="1"/>
    <col min="3" max="3" width="41.28515625" customWidth="1"/>
    <col min="4" max="4" width="61.140625" customWidth="1"/>
    <col min="5" max="5" width="14.28515625" customWidth="1"/>
    <col min="6" max="6" width="15.140625" customWidth="1"/>
    <col min="7" max="7" width="12.85546875" customWidth="1"/>
    <col min="8" max="8" width="10.7109375" style="11" customWidth="1"/>
  </cols>
  <sheetData>
    <row r="1" spans="2:9" ht="69.75" customHeight="1" thickTop="1" thickBot="1" x14ac:dyDescent="0.3">
      <c r="B1" s="43" t="s">
        <v>463</v>
      </c>
      <c r="C1" s="44"/>
      <c r="D1" s="44"/>
      <c r="E1" s="44"/>
      <c r="F1" s="44"/>
      <c r="G1" s="44"/>
      <c r="H1" s="44"/>
      <c r="I1" s="45"/>
    </row>
    <row r="2" spans="2:9" ht="15.75" thickBot="1" x14ac:dyDescent="0.3">
      <c r="B2" s="4" t="s">
        <v>34</v>
      </c>
      <c r="C2" s="1" t="s">
        <v>10</v>
      </c>
      <c r="D2" s="46" t="s">
        <v>35</v>
      </c>
      <c r="I2" s="5"/>
    </row>
    <row r="3" spans="2:9" x14ac:dyDescent="0.25">
      <c r="B3" s="6"/>
      <c r="D3" s="47"/>
      <c r="H3" s="48" t="s">
        <v>536</v>
      </c>
      <c r="I3" s="49"/>
    </row>
    <row r="4" spans="2:9" x14ac:dyDescent="0.25">
      <c r="B4" s="28" t="s">
        <v>0</v>
      </c>
      <c r="C4" s="25" t="s">
        <v>1</v>
      </c>
      <c r="D4" s="25" t="s">
        <v>2</v>
      </c>
      <c r="E4" s="25" t="s">
        <v>3</v>
      </c>
      <c r="F4" s="25" t="s">
        <v>5</v>
      </c>
      <c r="G4" s="26" t="s">
        <v>147</v>
      </c>
      <c r="H4" s="27" t="s">
        <v>4</v>
      </c>
      <c r="I4" s="29" t="s">
        <v>6</v>
      </c>
    </row>
    <row r="5" spans="2:9" ht="60" x14ac:dyDescent="0.25">
      <c r="B5" s="7" t="str">
        <f>IFERROR(INDEX(Sheet2!$A$2:$I$850,Sheet2!$L2,COLUMNS(Sheet1!$A$5:'Sheet1'!A5)),"")</f>
        <v>Abandoned Mine Lands Program (DNR)</v>
      </c>
      <c r="C5" s="10" t="str">
        <f>IFERROR(INDEX(Sheet2!$A$2:$I$850,Sheet2!$L2,COLUMNS(Sheet1!$A$5:'Sheet1'!B5)),"")</f>
        <v>https://www.in.gov/dnr/reclamation/abandoned-mines/about-abandoned-mine-land-program/</v>
      </c>
      <c r="D5" s="8" t="str">
        <f>IFERROR(INDEX(Sheet2!$A$2:$I$850,Sheet2!$L2,COLUMNS(Sheet1!$A$5:'Sheet1'!C5)),"")</f>
        <v>The purpose of the Abandoned Mine Lands Program is to alleviate the safety, health and environmental hazards of past coal mining practices while improving land productivity and enhancing the landscape.</v>
      </c>
      <c r="E5" s="8" t="str">
        <f>IFERROR(INDEX(Sheet2!$A$2:$I$850,Sheet2!$L2,COLUMNS(Sheet1!$A$5:'Sheet1'!D5)),"")</f>
        <v>Statewide</v>
      </c>
      <c r="F5" s="8" t="str">
        <f>IFERROR(INDEX(Sheet2!$A$2:$I$850,Sheet2!$L2,COLUMNS(Sheet1!$A$5:'Sheet1'!E5)),"")</f>
        <v>Individuals</v>
      </c>
      <c r="G5" s="8" t="str">
        <f>IFERROR(INDEX(Sheet2!$A$2:$I$850,Sheet2!$L2,COLUMNS(Sheet1!$A$5:'Sheet1'!F5)),"")</f>
        <v>State</v>
      </c>
      <c r="H5" s="8" t="str">
        <f>IFERROR(INDEX(Sheet2!$A$2:$I$850,Sheet2!$L2,COLUMNS(Sheet1!$A$5:'Sheet1'!G5)),"")</f>
        <v>N/A</v>
      </c>
      <c r="I5" s="9" t="str">
        <f>IFERROR(INDEX(Sheet2!$A$2:$I$850,Sheet2!$L2,COLUMNS(Sheet1!$A$5:'Sheet1'!H5)),"")</f>
        <v>N/A</v>
      </c>
    </row>
    <row r="6" spans="2:9" ht="90" x14ac:dyDescent="0.25">
      <c r="B6" s="7" t="str">
        <f>IFERROR(INDEX(Sheet2!$A$2:$I$850,Sheet2!$L3,COLUMNS(Sheet1!$A$5:'Sheet1'!A6)),"")</f>
        <v>Acres for America</v>
      </c>
      <c r="C6" s="10" t="str">
        <f>IFERROR(INDEX(Sheet2!$A$2:$I$850,Sheet2!$L3,COLUMNS(Sheet1!$A$5:'Sheet1'!B6)),"")</f>
        <v>https://www.nfwf.org/programs/acres-america</v>
      </c>
      <c r="D6" s="8" t="str">
        <f>IFERROR(INDEX(Sheet2!$A$2:$I$850,Sheet2!$L3,COLUMNS(Sheet1!$A$5:'Sheet1'!C6)),"")</f>
        <v>Acres for America program conserves lands of national significance, protects critical fish and wildlife habitat, and benefits people and local economies.</v>
      </c>
      <c r="E6" s="8" t="str">
        <f>IFERROR(INDEX(Sheet2!$A$2:$I$850,Sheet2!$L3,COLUMNS(Sheet1!$A$5:'Sheet1'!D6)),"")</f>
        <v>Statewide</v>
      </c>
      <c r="F6" s="8" t="str">
        <f>IFERROR(INDEX(Sheet2!$A$2:$I$850,Sheet2!$L3,COLUMNS(Sheet1!$A$5:'Sheet1'!E6)),"")</f>
        <v>Non-federal government entities, tribes, nonprofits, and higher education</v>
      </c>
      <c r="G6" s="8" t="str">
        <f>IFERROR(INDEX(Sheet2!$A$2:$I$850,Sheet2!$L3,COLUMNS(Sheet1!$A$5:'Sheet1'!F6)),"")</f>
        <v>Federal</v>
      </c>
      <c r="H6" s="8" t="str">
        <f>IFERROR(INDEX(Sheet2!$A$2:$I$850,Sheet2!$L3,COLUMNS(Sheet1!$A$5:'Sheet1'!G6)),"")</f>
        <v>N/A</v>
      </c>
      <c r="I6" s="9" t="str">
        <f>IFERROR(INDEX(Sheet2!$A$2:$I$850,Sheet2!$L3,COLUMNS(Sheet1!$A$5:'Sheet1'!H6)),"")</f>
        <v>1:1</v>
      </c>
    </row>
    <row r="7" spans="2:9" ht="60" x14ac:dyDescent="0.25">
      <c r="B7" s="7" t="str">
        <f>IFERROR(INDEX(Sheet2!$A$2:$I$850,Sheet2!$L4,COLUMNS(Sheet1!$A$5:'Sheet1'!A7)),"")</f>
        <v>American Water Environmental Grant Program</v>
      </c>
      <c r="C7" s="10" t="str">
        <f>IFERROR(INDEX(Sheet2!$A$2:$I$850,Sheet2!$L4,COLUMNS(Sheet1!$A$5:'Sheet1'!B7)),"")</f>
        <v>https://amwater.com/inaw/news-community/environmental-grant-program</v>
      </c>
      <c r="D7" s="8" t="str">
        <f>IFERROR(INDEX(Sheet2!$A$2:$I$850,Sheet2!$L4,COLUMNS(Sheet1!$A$5:'Sheet1'!C7)),"")</f>
        <v xml:space="preserve">The American Water Environmental Grant Program offers funding for innovative, community-based environmental projects that improve, restore or protect the watersheds, surface water and groundwater supplies in our local communities. </v>
      </c>
      <c r="E7" s="8" t="str">
        <f>IFERROR(INDEX(Sheet2!$A$2:$I$850,Sheet2!$L4,COLUMNS(Sheet1!$A$5:'Sheet1'!D7)),"")</f>
        <v>American Water Service Area</v>
      </c>
      <c r="F7" s="8" t="str">
        <f>IFERROR(INDEX(Sheet2!$A$2:$I$850,Sheet2!$L4,COLUMNS(Sheet1!$A$5:'Sheet1'!E7)),"")</f>
        <v>Local government and nonprofits</v>
      </c>
      <c r="G7" s="8" t="str">
        <f>IFERROR(INDEX(Sheet2!$A$2:$I$850,Sheet2!$L4,COLUMNS(Sheet1!$A$5:'Sheet1'!F7)),"")</f>
        <v>Private</v>
      </c>
      <c r="H7" s="8" t="str">
        <f>IFERROR(INDEX(Sheet2!$A$2:$I$850,Sheet2!$L4,COLUMNS(Sheet1!$A$5:'Sheet1'!G7)),"")</f>
        <v>$10,000</v>
      </c>
      <c r="I7" s="9" t="str">
        <f>IFERROR(INDEX(Sheet2!$A$2:$I$850,Sheet2!$L4,COLUMNS(Sheet1!$A$5:'Sheet1'!H7)),"")</f>
        <v>N/A</v>
      </c>
    </row>
    <row r="8" spans="2:9" ht="60" x14ac:dyDescent="0.25">
      <c r="B8" s="7" t="str">
        <f>IFERROR(INDEX(Sheet2!$A$2:$I$850,Sheet2!$L5,COLUMNS(Sheet1!$A$5:'Sheet1'!A8)),"")</f>
        <v>Andrew Family Foundation</v>
      </c>
      <c r="C8" s="10" t="str">
        <f>IFERROR(INDEX(Sheet2!$A$2:$I$850,Sheet2!$L5,COLUMNS(Sheet1!$A$5:'Sheet1'!B8)),"")</f>
        <v>https://online.foundationsource.com/andrew/ok3.htm</v>
      </c>
      <c r="D8" s="8" t="str">
        <f>IFERROR(INDEX(Sheet2!$A$2:$I$850,Sheet2!$L5,COLUMNS(Sheet1!$A$5:'Sheet1'!C8)),"")</f>
        <v>The Andrew Family Foundation seeks to partner with organizations that offer creative solutions which address issues facing under-resourced communities and protect and preserve the natural environment in which they live.</v>
      </c>
      <c r="E8" s="8" t="str">
        <f>IFERROR(INDEX(Sheet2!$A$2:$I$850,Sheet2!$L5,COLUMNS(Sheet1!$A$5:'Sheet1'!D8)),"")</f>
        <v>Statewide</v>
      </c>
      <c r="F8" s="8" t="str">
        <f>IFERROR(INDEX(Sheet2!$A$2:$I$850,Sheet2!$L5,COLUMNS(Sheet1!$A$5:'Sheet1'!E8)),"")</f>
        <v>Nonprofits</v>
      </c>
      <c r="G8" s="8" t="str">
        <f>IFERROR(INDEX(Sheet2!$A$2:$I$850,Sheet2!$L5,COLUMNS(Sheet1!$A$5:'Sheet1'!F8)),"")</f>
        <v>Private</v>
      </c>
      <c r="H8" s="8" t="str">
        <f>IFERROR(INDEX(Sheet2!$A$2:$I$850,Sheet2!$L5,COLUMNS(Sheet1!$A$5:'Sheet1'!G8)),"")</f>
        <v>$600,000</v>
      </c>
      <c r="I8" s="9" t="str">
        <f>IFERROR(INDEX(Sheet2!$A$2:$I$850,Sheet2!$L5,COLUMNS(Sheet1!$A$5:'Sheet1'!H8)),"")</f>
        <v>N/A</v>
      </c>
    </row>
    <row r="9" spans="2:9" ht="45" x14ac:dyDescent="0.25">
      <c r="B9" s="7" t="str">
        <f>IFERROR(INDEX(Sheet2!$A$2:$I$850,Sheet2!$L6,COLUMNS(Sheet1!$A$5:'Sheet1'!A9)),"")</f>
        <v>Ben and Jerry's Foundation</v>
      </c>
      <c r="C9" s="10" t="str">
        <f>IFERROR(INDEX(Sheet2!$A$2:$I$850,Sheet2!$L6,COLUMNS(Sheet1!$A$5:'Sheet1'!B9)),"")</f>
        <v>https://benandjerrysfoundation.org/</v>
      </c>
      <c r="D9" s="8" t="str">
        <f>IFERROR(INDEX(Sheet2!$A$2:$I$850,Sheet2!$L6,COLUMNS(Sheet1!$A$5:'Sheet1'!C9)),"")</f>
        <v>The mission is to support grassroots activism and community organizing for social and environmental justice around the country.</v>
      </c>
      <c r="E9" s="8" t="str">
        <f>IFERROR(INDEX(Sheet2!$A$2:$I$850,Sheet2!$L6,COLUMNS(Sheet1!$A$5:'Sheet1'!D9)),"")</f>
        <v>Statewide</v>
      </c>
      <c r="F9" s="8" t="str">
        <f>IFERROR(INDEX(Sheet2!$A$2:$I$850,Sheet2!$L6,COLUMNS(Sheet1!$A$5:'Sheet1'!E9)),"")</f>
        <v>Nonprofits</v>
      </c>
      <c r="G9" s="8" t="str">
        <f>IFERROR(INDEX(Sheet2!$A$2:$I$850,Sheet2!$L6,COLUMNS(Sheet1!$A$5:'Sheet1'!F9)),"")</f>
        <v>Private</v>
      </c>
      <c r="H9" s="8" t="str">
        <f>IFERROR(INDEX(Sheet2!$A$2:$I$850,Sheet2!$L6,COLUMNS(Sheet1!$A$5:'Sheet1'!G9)),"")</f>
        <v>$30,000</v>
      </c>
      <c r="I9" s="9" t="str">
        <f>IFERROR(INDEX(Sheet2!$A$2:$I$850,Sheet2!$L6,COLUMNS(Sheet1!$A$5:'Sheet1'!H9)),"")</f>
        <v>N/A</v>
      </c>
    </row>
    <row r="10" spans="2:9" x14ac:dyDescent="0.25">
      <c r="B10" s="7" t="str">
        <f>IFERROR(INDEX(Sheet2!$A$2:$I$850,Sheet2!#REF!,COLUMNS(Sheet1!$A$5:'Sheet1'!A10)),"")</f>
        <v/>
      </c>
      <c r="C10" s="3" t="str">
        <f>IFERROR(INDEX(Sheet2!$A$2:$I$850,Sheet2!#REF!,COLUMNS(Sheet1!$A$5:'Sheet1'!B10)),"")</f>
        <v/>
      </c>
      <c r="D10" s="8" t="str">
        <f>IFERROR(INDEX(Sheet2!$A$2:$I$850,Sheet2!#REF!,COLUMNS(Sheet1!$A$5:'Sheet1'!C10)),"")</f>
        <v/>
      </c>
      <c r="E10" s="8" t="str">
        <f>IFERROR(INDEX(Sheet2!$A$2:$I$850,Sheet2!#REF!,COLUMNS(Sheet1!$A$5:'Sheet1'!D10)),"")</f>
        <v/>
      </c>
      <c r="F10" s="8" t="str">
        <f>IFERROR(INDEX(Sheet2!$A$2:$I$850,Sheet2!#REF!,COLUMNS(Sheet1!$A$5:'Sheet1'!E10)),"")</f>
        <v/>
      </c>
      <c r="G10" s="8" t="str">
        <f>IFERROR(INDEX(Sheet2!$A$2:$I$850,Sheet2!#REF!,COLUMNS(Sheet1!$A$5:'Sheet1'!F10)),"")</f>
        <v/>
      </c>
      <c r="H10" s="8" t="str">
        <f>IFERROR(INDEX(Sheet2!$A$2:$I$850,Sheet2!#REF!,COLUMNS(Sheet1!$A$5:'Sheet1'!G10)),"")</f>
        <v/>
      </c>
      <c r="I10" s="9" t="str">
        <f>IFERROR(INDEX(Sheet2!$A$2:$I$850,Sheet2!#REF!,COLUMNS(Sheet1!$A$5:'Sheet1'!H10)),"")</f>
        <v/>
      </c>
    </row>
    <row r="11" spans="2:9" ht="135" x14ac:dyDescent="0.25">
      <c r="B11" s="7" t="str">
        <f>IFERROR(INDEX(Sheet2!$A$2:$I$850,Sheet2!$L7,COLUMNS(Sheet1!$A$5:'Sheet1'!A11)),"")</f>
        <v>Boating Infrastructure Grant Program (BIG)</v>
      </c>
      <c r="C11" s="10" t="str">
        <f>IFERROR(INDEX(Sheet2!$A$2:$I$850,Sheet2!$L7,COLUMNS(Sheet1!$A$5:'Sheet1'!B11)),"")</f>
        <v>https://www.fws.gov/program/boating-infrastructure</v>
      </c>
      <c r="D11" s="8" t="str">
        <f>IFERROR(INDEX(Sheet2!$A$2:$I$850,Sheet2!$L7,COLUMNS(Sheet1!$A$5:'Sheet1'!C11)),"")</f>
        <v>The Boating Infrastructure Grant Program (BIG) provides grant funds to construct, renovate, and maintain tie-up facilities with features for transient boaters in vessels 26 feet or more in length, and to produce and distribute information and educational materials about the program</v>
      </c>
      <c r="E11" s="8" t="str">
        <f>IFERROR(INDEX(Sheet2!$A$2:$I$850,Sheet2!$L7,COLUMNS(Sheet1!$A$5:'Sheet1'!D11)),"")</f>
        <v>Statewide</v>
      </c>
      <c r="F11" s="8" t="str">
        <f>IFERROR(INDEX(Sheet2!$A$2:$I$850,Sheet2!$L7,COLUMNS(Sheet1!$A$5:'Sheet1'!E11)),"")</f>
        <v>State Agency</v>
      </c>
      <c r="G11" s="8" t="str">
        <f>IFERROR(INDEX(Sheet2!$A$2:$I$850,Sheet2!$L7,COLUMNS(Sheet1!$A$5:'Sheet1'!F11)),"")</f>
        <v>Federal</v>
      </c>
      <c r="H11" s="8" t="str">
        <f>IFERROR(INDEX(Sheet2!$A$2:$I$850,Sheet2!$L7,COLUMNS(Sheet1!$A$5:'Sheet1'!G11)),"")</f>
        <v>Tier One (non-competitive): $200,000; Tier 2 (competitive): $1,500,000</v>
      </c>
      <c r="I11" s="9" t="str">
        <f>IFERROR(INDEX(Sheet2!$A$2:$I$850,Sheet2!$L7,COLUMNS(Sheet1!$A$5:'Sheet1'!H11)),"")</f>
        <v>25%</v>
      </c>
    </row>
    <row r="12" spans="2:9" ht="60" x14ac:dyDescent="0.25">
      <c r="B12" s="7" t="str">
        <f>IFERROR(INDEX(Sheet2!$A$2:$I$850,Sheet2!$L8,COLUMNS(Sheet1!$A$5:'Sheet1'!A12)),"")</f>
        <v>Building Resilient Infrastructure and Communites (BRIC) program</v>
      </c>
      <c r="C12" s="10" t="str">
        <f>IFERROR(INDEX(Sheet2!$A$2:$I$850,Sheet2!$L8,COLUMNS(Sheet1!$A$5:'Sheet1'!B12)),"")</f>
        <v>https://www.fema.gov/grants/mitigation/building-resilient-infrastructure-communities</v>
      </c>
      <c r="D12" s="8" t="str">
        <f>IFERROR(INDEX(Sheet2!$A$2:$I$850,Sheet2!$L8,COLUMNS(Sheet1!$A$5:'Sheet1'!C12)),"")</f>
        <v>BRIC supports projects that undertake hazard mitigation projects, reducing the risks from disasters and natural hazards.</v>
      </c>
      <c r="E12" s="8" t="str">
        <f>IFERROR(INDEX(Sheet2!$A$2:$I$850,Sheet2!$L8,COLUMNS(Sheet1!$A$5:'Sheet1'!D12)),"")</f>
        <v>Statewide</v>
      </c>
      <c r="F12" s="8" t="str">
        <f>IFERROR(INDEX(Sheet2!$A$2:$I$850,Sheet2!$L8,COLUMNS(Sheet1!$A$5:'Sheet1'!E12)),"")</f>
        <v>Non-federal government entities and tribes</v>
      </c>
      <c r="G12" s="8" t="str">
        <f>IFERROR(INDEX(Sheet2!$A$2:$I$850,Sheet2!$L8,COLUMNS(Sheet1!$A$5:'Sheet1'!F12)),"")</f>
        <v>Federal</v>
      </c>
      <c r="H12" s="8" t="str">
        <f>IFERROR(INDEX(Sheet2!$A$2:$I$850,Sheet2!$L8,COLUMNS(Sheet1!$A$5:'Sheet1'!G12)),"")</f>
        <v>Varies</v>
      </c>
      <c r="I12" s="9" t="str">
        <f>IFERROR(INDEX(Sheet2!$A$2:$I$850,Sheet2!$L8,COLUMNS(Sheet1!$A$5:'Sheet1'!H12)),"")</f>
        <v>Varies</v>
      </c>
    </row>
    <row r="13" spans="2:9" ht="45" x14ac:dyDescent="0.25">
      <c r="B13" s="7" t="str">
        <f>IFERROR(INDEX(Sheet2!$A$2:$I$850,Sheet2!$L9,COLUMNS(Sheet1!$A$5:'Sheet1'!A13)),"")</f>
        <v>Charles Stewart Mott Foundation</v>
      </c>
      <c r="C13" s="10" t="str">
        <f>IFERROR(INDEX(Sheet2!$A$2:$I$850,Sheet2!$L9,COLUMNS(Sheet1!$A$5:'Sheet1'!B13)),"")</f>
        <v>https://www.mott.org/work/environment/water/</v>
      </c>
      <c r="D13" s="8" t="str">
        <f>IFERROR(INDEX(Sheet2!$A$2:$I$850,Sheet2!$L9,COLUMNS(Sheet1!$A$5:'Sheet1'!C13)),"")</f>
        <v>The foundation support efforts to secure sustainable levels of clean water for people and the environment, particularly in the Great Lakes basin.</v>
      </c>
      <c r="E13" s="8" t="str">
        <f>IFERROR(INDEX(Sheet2!$A$2:$I$850,Sheet2!$L9,COLUMNS(Sheet1!$A$5:'Sheet1'!D13)),"")</f>
        <v>Great Lakes Basin</v>
      </c>
      <c r="F13" s="8" t="str">
        <f>IFERROR(INDEX(Sheet2!$A$2:$I$850,Sheet2!$L9,COLUMNS(Sheet1!$A$5:'Sheet1'!E13)),"")</f>
        <v>Nonprofits</v>
      </c>
      <c r="G13" s="8" t="str">
        <f>IFERROR(INDEX(Sheet2!$A$2:$I$850,Sheet2!$L9,COLUMNS(Sheet1!$A$5:'Sheet1'!F13)),"")</f>
        <v>Private</v>
      </c>
      <c r="H13" s="8" t="str">
        <f>IFERROR(INDEX(Sheet2!$A$2:$I$850,Sheet2!$L9,COLUMNS(Sheet1!$A$5:'Sheet1'!G13)),"")</f>
        <v>N/A</v>
      </c>
      <c r="I13" s="9" t="str">
        <f>IFERROR(INDEX(Sheet2!$A$2:$I$850,Sheet2!$L9,COLUMNS(Sheet1!$A$5:'Sheet1'!H13)),"")</f>
        <v>N/A</v>
      </c>
    </row>
    <row r="14" spans="2:9" ht="45" x14ac:dyDescent="0.25">
      <c r="B14" s="7" t="str">
        <f>IFERROR(INDEX(Sheet2!$A$2:$I$850,Sheet2!$L10,COLUMNS(Sheet1!$A$5:'Sheet1'!A14)),"")</f>
        <v>CHEJ Small Grants Program</v>
      </c>
      <c r="C14" s="10" t="str">
        <f>IFERROR(INDEX(Sheet2!$A$2:$I$850,Sheet2!$L10,COLUMNS(Sheet1!$A$5:'Sheet1'!B14)),"")</f>
        <v>http://chej.org/chej-small-grants-program/</v>
      </c>
      <c r="D14" s="8" t="str">
        <f>IFERROR(INDEX(Sheet2!$A$2:$I$850,Sheet2!$L10,COLUMNS(Sheet1!$A$5:'Sheet1'!C14)),"")</f>
        <v xml:space="preserve">CHEJ's Small Grants Program helps grassroots, community organizing groups build leadership, increase capacity, and provide training and education. </v>
      </c>
      <c r="E14" s="8" t="str">
        <f>IFERROR(INDEX(Sheet2!$A$2:$I$850,Sheet2!$L10,COLUMNS(Sheet1!$A$5:'Sheet1'!D14)),"")</f>
        <v>Statewide</v>
      </c>
      <c r="F14" s="8" t="str">
        <f>IFERROR(INDEX(Sheet2!$A$2:$I$850,Sheet2!$L10,COLUMNS(Sheet1!$A$5:'Sheet1'!E14)),"")</f>
        <v>Grassroot Organizations &amp; Nonprofits</v>
      </c>
      <c r="G14" s="8" t="str">
        <f>IFERROR(INDEX(Sheet2!$A$2:$I$850,Sheet2!$L10,COLUMNS(Sheet1!$A$5:'Sheet1'!F14)),"")</f>
        <v>Private</v>
      </c>
      <c r="H14" s="8" t="str">
        <f>IFERROR(INDEX(Sheet2!$A$2:$I$850,Sheet2!$L10,COLUMNS(Sheet1!$A$5:'Sheet1'!G14)),"")</f>
        <v>Varies</v>
      </c>
      <c r="I14" s="9" t="str">
        <f>IFERROR(INDEX(Sheet2!$A$2:$I$850,Sheet2!$L10,COLUMNS(Sheet1!$A$5:'Sheet1'!H14)),"")</f>
        <v>N/A</v>
      </c>
    </row>
    <row r="15" spans="2:9" ht="90" x14ac:dyDescent="0.25">
      <c r="B15" s="7" t="str">
        <f>IFERROR(INDEX(Sheet2!$A$2:$I$850,Sheet2!$L11,COLUMNS(Sheet1!$A$5:'Sheet1'!A15)),"")</f>
        <v>Chi-Cal Rivers Fund</v>
      </c>
      <c r="C15" s="10" t="str">
        <f>IFERROR(INDEX(Sheet2!$A$2:$I$850,Sheet2!$L11,COLUMNS(Sheet1!$A$5:'Sheet1'!B15)),"")</f>
        <v>https://www.nfwf.org/programs/chi-cal-rivers-fund?activeTab=tab-1</v>
      </c>
      <c r="D15" s="8" t="str">
        <f>IFERROR(INDEX(Sheet2!$A$2:$I$850,Sheet2!$L11,COLUMNS(Sheet1!$A$5:'Sheet1'!C15)),"")</f>
        <v>The fund supports projects that increase stormwater storage capacity through green infrastructure, enhance fish and wildlife habitat, and improve public-use opportunities.</v>
      </c>
      <c r="E15" s="8" t="str">
        <f>IFERROR(INDEX(Sheet2!$A$2:$I$850,Sheet2!$L11,COLUMNS(Sheet1!$A$5:'Sheet1'!D15)),"")</f>
        <v>Calumet River Basin</v>
      </c>
      <c r="F15" s="8" t="str">
        <f>IFERROR(INDEX(Sheet2!$A$2:$I$850,Sheet2!$L11,COLUMNS(Sheet1!$A$5:'Sheet1'!E15)),"")</f>
        <v xml:space="preserve">Non-federal government entities, tribes, nonprofits, and educational institutions </v>
      </c>
      <c r="G15" s="8" t="str">
        <f>IFERROR(INDEX(Sheet2!$A$2:$I$850,Sheet2!$L11,COLUMNS(Sheet1!$A$5:'Sheet1'!F15)),"")</f>
        <v>Public-Private</v>
      </c>
      <c r="H15" s="8" t="str">
        <f>IFERROR(INDEX(Sheet2!$A$2:$I$850,Sheet2!$L11,COLUMNS(Sheet1!$A$5:'Sheet1'!G15)),"")</f>
        <v>$300,000</v>
      </c>
      <c r="I15" s="9" t="str">
        <f>IFERROR(INDEX(Sheet2!$A$2:$I$850,Sheet2!$L11,COLUMNS(Sheet1!$A$5:'Sheet1'!H15)),"")</f>
        <v>N/A</v>
      </c>
    </row>
    <row r="16" spans="2:9" ht="75" x14ac:dyDescent="0.25">
      <c r="B16" s="7" t="str">
        <f>IFERROR(INDEX(Sheet2!$A$2:$I$850,Sheet2!$L12,COLUMNS(Sheet1!$A$5:'Sheet1'!A16)),"")</f>
        <v>Chick-fil-a True Inspiration Grants</v>
      </c>
      <c r="C16" s="10" t="str">
        <f>IFERROR(INDEX(Sheet2!$A$2:$I$850,Sheet2!$L12,COLUMNS(Sheet1!$A$5:'Sheet1'!B16)),"")</f>
        <v>https://www.chick-fil-a.com/true-inspiration-awards</v>
      </c>
      <c r="D16" s="8" t="str">
        <f>IFERROR(INDEX(Sheet2!$A$2:$I$850,Sheet2!$L12,COLUMNS(Sheet1!$A$5:'Sheet1'!C16)),"")</f>
        <v>The True Inspiration Awards Caring for our Planet category funds programs that show care for the environment or demonstrates environmental stewardship through food, community, and people (ex. Commuity beautifcation, education opportunities, community gardens, outdoor classrooms, etc.)</v>
      </c>
      <c r="E16" s="8" t="str">
        <f>IFERROR(INDEX(Sheet2!$A$2:$I$850,Sheet2!$L12,COLUMNS(Sheet1!$A$5:'Sheet1'!D16)),"")</f>
        <v>Statewide</v>
      </c>
      <c r="F16" s="8" t="str">
        <f>IFERROR(INDEX(Sheet2!$A$2:$I$850,Sheet2!$L12,COLUMNS(Sheet1!$A$5:'Sheet1'!E16)),"")</f>
        <v>Nonprofits</v>
      </c>
      <c r="G16" s="8" t="str">
        <f>IFERROR(INDEX(Sheet2!$A$2:$I$850,Sheet2!$L12,COLUMNS(Sheet1!$A$5:'Sheet1'!F16)),"")</f>
        <v>Private</v>
      </c>
      <c r="H16" s="8" t="str">
        <f>IFERROR(INDEX(Sheet2!$A$2:$I$850,Sheet2!$L12,COLUMNS(Sheet1!$A$5:'Sheet1'!G16)),"")</f>
        <v>$350,000</v>
      </c>
      <c r="I16" s="9" t="str">
        <f>IFERROR(INDEX(Sheet2!$A$2:$I$850,Sheet2!$L12,COLUMNS(Sheet1!$A$5:'Sheet1'!H16)),"")</f>
        <v>N/A</v>
      </c>
    </row>
    <row r="17" spans="2:9" ht="60" x14ac:dyDescent="0.25">
      <c r="B17" s="7" t="str">
        <f>IFERROR(INDEX(Sheet2!$A$2:$I$850,Sheet2!$L13,COLUMNS(Sheet1!$A$5:'Sheet1'!A17)),"")</f>
        <v>CHS Foundation</v>
      </c>
      <c r="C17" s="10" t="str">
        <f>IFERROR(INDEX(Sheet2!$A$2:$I$850,Sheet2!$L13,COLUMNS(Sheet1!$A$5:'Sheet1'!B17)),"")</f>
        <v>https://www.chsfoundation.org/</v>
      </c>
      <c r="D17" s="8" t="str">
        <f>IFERROR(INDEX(Sheet2!$A$2:$I$850,Sheet2!$L13,COLUMNS(Sheet1!$A$5:'Sheet1'!C17)),"")</f>
        <v>CHS Foundation is igniting innovation and driving excellence in agriculture education, cultivating high-impact programs for rural youth and accelerating potential for careers in agriculture. </v>
      </c>
      <c r="E17" s="8" t="str">
        <f>IFERROR(INDEX(Sheet2!$A$2:$I$850,Sheet2!$L13,COLUMNS(Sheet1!$A$5:'Sheet1'!D17)),"")</f>
        <v>Statewide</v>
      </c>
      <c r="F17" s="8" t="str">
        <f>IFERROR(INDEX(Sheet2!$A$2:$I$850,Sheet2!$L13,COLUMNS(Sheet1!$A$5:'Sheet1'!E17)),"")</f>
        <v>K-12 Educators, Higher education, and Nonprofits</v>
      </c>
      <c r="G17" s="8" t="str">
        <f>IFERROR(INDEX(Sheet2!$A$2:$I$850,Sheet2!$L13,COLUMNS(Sheet1!$A$5:'Sheet1'!F17)),"")</f>
        <v>Private</v>
      </c>
      <c r="H17" s="8" t="str">
        <f>IFERROR(INDEX(Sheet2!$A$2:$I$850,Sheet2!$L13,COLUMNS(Sheet1!$A$5:'Sheet1'!G17)),"")</f>
        <v>Varies</v>
      </c>
      <c r="I17" s="9" t="str">
        <f>IFERROR(INDEX(Sheet2!$A$2:$I$850,Sheet2!$L13,COLUMNS(Sheet1!$A$5:'Sheet1'!H17)),"")</f>
        <v>Varies</v>
      </c>
    </row>
    <row r="18" spans="2:9" ht="90" x14ac:dyDescent="0.25">
      <c r="B18" s="7" t="str">
        <f>IFERROR(INDEX(Sheet2!$A$2:$I$850,Sheet2!$L14,COLUMNS(Sheet1!$A$5:'Sheet1'!A18)),"")</f>
        <v>Clean Water Indiana (CWI)</v>
      </c>
      <c r="C18" s="10" t="str">
        <f>IFERROR(INDEX(Sheet2!$A$2:$I$850,Sheet2!$L14,COLUMNS(Sheet1!$A$5:'Sheet1'!B18)),"")</f>
        <v>https://www.in.gov/isda/divisions/soil-conservation/clean-water-indiana/</v>
      </c>
      <c r="D18" s="8" t="str">
        <f>IFERROR(INDEX(Sheet2!$A$2:$I$850,Sheet2!$L14,COLUMNS(Sheet1!$A$5:'Sheet1'!C18)),"")</f>
        <v xml:space="preserve"> The financial assistance of CWI supports the implementation of conservation practices which will reduce nonpoint sources of water pollution through education, technical assistance, training, and cost sharing programs.  The CWI fund is administered by the Division of Soil Conservation under the direction of the State Soil Conservation Board.</v>
      </c>
      <c r="E18" s="8" t="str">
        <f>IFERROR(INDEX(Sheet2!$A$2:$I$850,Sheet2!$L14,COLUMNS(Sheet1!$A$5:'Sheet1'!D18)),"")</f>
        <v>Statewide</v>
      </c>
      <c r="F18" s="8" t="str">
        <f>IFERROR(INDEX(Sheet2!$A$2:$I$850,Sheet2!$L14,COLUMNS(Sheet1!$A$5:'Sheet1'!E18)),"")</f>
        <v>SWCDs</v>
      </c>
      <c r="G18" s="8" t="str">
        <f>IFERROR(INDEX(Sheet2!$A$2:$I$850,Sheet2!$L14,COLUMNS(Sheet1!$A$5:'Sheet1'!F18)),"")</f>
        <v>State</v>
      </c>
      <c r="H18" s="8" t="str">
        <f>IFERROR(INDEX(Sheet2!$A$2:$I$850,Sheet2!$L14,COLUMNS(Sheet1!$A$5:'Sheet1'!G18)),"")</f>
        <v>N/A</v>
      </c>
      <c r="I18" s="9" t="str">
        <f>IFERROR(INDEX(Sheet2!$A$2:$I$850,Sheet2!$L14,COLUMNS(Sheet1!$A$5:'Sheet1'!H18)),"")</f>
        <v>Varies</v>
      </c>
    </row>
    <row r="19" spans="2:9" ht="75" x14ac:dyDescent="0.25">
      <c r="B19" s="7" t="str">
        <f>IFERROR(INDEX(Sheet2!$A$2:$I$850,Sheet2!$L15,COLUMNS(Sheet1!$A$5:'Sheet1'!A19)),"")</f>
        <v>Clif Family Foundation</v>
      </c>
      <c r="C19" s="10" t="str">
        <f>IFERROR(INDEX(Sheet2!$A$2:$I$850,Sheet2!$L15,COLUMNS(Sheet1!$A$5:'Sheet1'!B19)),"")</f>
        <v>https://cliffamilyfoundation.org/grants-program</v>
      </c>
      <c r="D19" s="8" t="str">
        <f>IFERROR(INDEX(Sheet2!$A$2:$I$850,Sheet2!$L15,COLUMNS(Sheet1!$A$5:'Sheet1'!C19)),"")</f>
        <v xml:space="preserve">The Clif Family Foundation supports nonprofit grassroots organizations. Grants are provided throughout the US to support innovative groups working to strengthen our food system, enhance equitable community health outcomes, and safeguard our environment and natural resources. </v>
      </c>
      <c r="E19" s="8" t="str">
        <f>IFERROR(INDEX(Sheet2!$A$2:$I$850,Sheet2!$L15,COLUMNS(Sheet1!$A$5:'Sheet1'!D19)),"")</f>
        <v>Statewide</v>
      </c>
      <c r="F19" s="8" t="str">
        <f>IFERROR(INDEX(Sheet2!$A$2:$I$850,Sheet2!$L15,COLUMNS(Sheet1!$A$5:'Sheet1'!E19)),"")</f>
        <v>Nonprofits</v>
      </c>
      <c r="G19" s="8" t="str">
        <f>IFERROR(INDEX(Sheet2!$A$2:$I$850,Sheet2!$L15,COLUMNS(Sheet1!$A$5:'Sheet1'!F19)),"")</f>
        <v>Private</v>
      </c>
      <c r="H19" s="8" t="str">
        <f>IFERROR(INDEX(Sheet2!$A$2:$I$850,Sheet2!$L15,COLUMNS(Sheet1!$A$5:'Sheet1'!G19)),"")</f>
        <v>N/A</v>
      </c>
      <c r="I19" s="9" t="str">
        <f>IFERROR(INDEX(Sheet2!$A$2:$I$850,Sheet2!$L15,COLUMNS(Sheet1!$A$5:'Sheet1'!H19)),"")</f>
        <v>N/A</v>
      </c>
    </row>
    <row r="20" spans="2:9" ht="120" x14ac:dyDescent="0.25">
      <c r="B20" s="7" t="str">
        <f>IFERROR(INDEX(Sheet2!$A$2:$I$850,Sheet2!$L16,COLUMNS(Sheet1!$A$5:'Sheet1'!A20)),"")</f>
        <v>Coastal and Estuarine Land Conservation Program (CELCP)</v>
      </c>
      <c r="C20" s="10" t="str">
        <f>IFERROR(INDEX(Sheet2!$A$2:$I$850,Sheet2!$L16,COLUMNS(Sheet1!$A$5:'Sheet1'!B20)),"")</f>
        <v>https://www.in.gov/dnr/lake-michigan-coastal-program/grants/coastal-and-estuarine-land-conservation-program/</v>
      </c>
      <c r="D20" s="8" t="str">
        <f>IFERROR(INDEX(Sheet2!$A$2:$I$850,Sheet2!$L16,COLUMNS(Sheet1!$A$5:'Sheet1'!C20)),"")</f>
        <v>The Coastal and Estuarine Land Conservation Program (CELCP) was established "for the purpose of protecting important coastal and estuarine areas that have significant conservation, recreation, ecological, historical, or aesthetic values, or that are threatened by conversion from their natural or recreational state to other uses." The program gives priority to lands that can be effectively managed and protected, provide public access to coastal and estuarine resources, and have significant ecological value.</v>
      </c>
      <c r="E20" s="8" t="str">
        <f>IFERROR(INDEX(Sheet2!$A$2:$I$850,Sheet2!$L16,COLUMNS(Sheet1!$A$5:'Sheet1'!D20)),"")</f>
        <v>Great Lakes Basin</v>
      </c>
      <c r="F20" s="8" t="str">
        <f>IFERROR(INDEX(Sheet2!$A$2:$I$850,Sheet2!$L16,COLUMNS(Sheet1!$A$5:'Sheet1'!E20)),"")</f>
        <v>All</v>
      </c>
      <c r="G20" s="8" t="str">
        <f>IFERROR(INDEX(Sheet2!$A$2:$I$850,Sheet2!$L16,COLUMNS(Sheet1!$A$5:'Sheet1'!F20)),"")</f>
        <v>State</v>
      </c>
      <c r="H20" s="8" t="str">
        <f>IFERROR(INDEX(Sheet2!$A$2:$I$850,Sheet2!$L16,COLUMNS(Sheet1!$A$5:'Sheet1'!G20)),"")</f>
        <v>$3,000,000</v>
      </c>
      <c r="I20" s="9" t="str">
        <f>IFERROR(INDEX(Sheet2!$A$2:$I$850,Sheet2!$L16,COLUMNS(Sheet1!$A$5:'Sheet1'!H20)),"")</f>
        <v>1:1</v>
      </c>
    </row>
    <row r="21" spans="2:9" ht="180" x14ac:dyDescent="0.25">
      <c r="B21" s="7" t="str">
        <f>IFERROR(INDEX(Sheet2!$A$2:$I$850,Sheet2!$L17,COLUMNS(Sheet1!$A$5:'Sheet1'!A21)),"")</f>
        <v xml:space="preserve">Community Development Block Grant (CDBG) </v>
      </c>
      <c r="C21" s="10" t="str">
        <f>IFERROR(INDEX(Sheet2!$A$2:$I$850,Sheet2!$L17,COLUMNS(Sheet1!$A$5:'Sheet1'!B21)),"")</f>
        <v>https://www.in.gov/ocra/cdbg.htm</v>
      </c>
      <c r="D21" s="8" t="str">
        <f>IFERROR(INDEX(Sheet2!$A$2:$I$850,Sheet2!$L17,COLUMNS(Sheet1!$A$5:'Sheet1'!C21)),"")</f>
        <v>Rural communities have many pressing needs that require outside financial assistance. Through the Office of Community and Rural Affairs, Indiana requests federal funds to help rural communities with a variety of projects to include sewer and water systems, community centers, health and safety programs, and many others. These funds help communities improve their quality of life and ensure the health and safety of their citizens.</v>
      </c>
      <c r="E21" s="8" t="str">
        <f>IFERROR(INDEX(Sheet2!$A$2:$I$850,Sheet2!$L17,COLUMNS(Sheet1!$A$5:'Sheet1'!D21)),"")</f>
        <v>Statewide</v>
      </c>
      <c r="F21" s="8" t="str">
        <f>IFERROR(INDEX(Sheet2!$A$2:$I$850,Sheet2!$L17,COLUMNS(Sheet1!$A$5:'Sheet1'!E21)),"")</f>
        <v>Non-entitlement city, county, or incorporated town</v>
      </c>
      <c r="G21" s="8" t="str">
        <f>IFERROR(INDEX(Sheet2!$A$2:$I$850,Sheet2!$L17,COLUMNS(Sheet1!$A$5:'Sheet1'!F21)),"")</f>
        <v>Federal</v>
      </c>
      <c r="H21" s="8" t="str">
        <f>IFERROR(INDEX(Sheet2!$A$2:$I$850,Sheet2!$L17,COLUMNS(Sheet1!$A$5:'Sheet1'!G21)),"")</f>
        <v>$600,000 for Stormwater Improvements; $700,000 for Wastewater &amp; Drinking Water</v>
      </c>
      <c r="I21" s="9" t="str">
        <f>IFERROR(INDEX(Sheet2!$A$2:$I$850,Sheet2!$L17,COLUMNS(Sheet1!$A$5:'Sheet1'!H21)),"")</f>
        <v>10% for Stormwater Improvements; 20% for Wastewater &amp; Drinking Water</v>
      </c>
    </row>
    <row r="22" spans="2:9" ht="90" x14ac:dyDescent="0.25">
      <c r="B22" s="7" t="str">
        <f>IFERROR(INDEX(Sheet2!$A$2:$I$850,Sheet2!$L18,COLUMNS(Sheet1!$A$5:'Sheet1'!A22)),"")</f>
        <v>Community and Urban Forestry (CUF)</v>
      </c>
      <c r="C22" s="10" t="str">
        <f>IFERROR(INDEX(Sheet2!$A$2:$I$850,Sheet2!$L18,COLUMNS(Sheet1!$A$5:'Sheet1'!B22)),"")</f>
        <v>https://www.in.gov/dnr/forestry/programs/community-and-urban-forestry/grants/</v>
      </c>
      <c r="D22" s="8" t="str">
        <f>IFERROR(INDEX(Sheet2!$A$2:$I$850,Sheet2!$L18,COLUMNS(Sheet1!$A$5:'Sheet1'!C22)),"")</f>
        <v>This grant supports a variety of urban forestry projects throughout our state. The types of activities CUF seeks to promote include public tree inventories with urban forestry management plans, urban tree canopy assessments, storm response planning, tree planting, public and/or staff education, program outreach, and the establishment and strengthening of local urban forestry programs.</v>
      </c>
      <c r="E22" s="8" t="str">
        <f>IFERROR(INDEX(Sheet2!$A$2:$I$850,Sheet2!$L18,COLUMNS(Sheet1!$A$5:'Sheet1'!D22)),"")</f>
        <v>Public lands and right-of-way</v>
      </c>
      <c r="F22" s="8" t="str">
        <f>IFERROR(INDEX(Sheet2!$A$2:$I$850,Sheet2!$L18,COLUMNS(Sheet1!$A$5:'Sheet1'!E22)),"")</f>
        <v>Nonprofits and local government</v>
      </c>
      <c r="G22" s="8" t="str">
        <f>IFERROR(INDEX(Sheet2!$A$2:$I$850,Sheet2!$L18,COLUMNS(Sheet1!$A$5:'Sheet1'!F22)),"")</f>
        <v>Federal</v>
      </c>
      <c r="H22" s="8" t="str">
        <f>IFERROR(INDEX(Sheet2!$A$2:$I$850,Sheet2!$L18,COLUMNS(Sheet1!$A$5:'Sheet1'!G22)),"")</f>
        <v>Varies</v>
      </c>
      <c r="I22" s="9" t="str">
        <f>IFERROR(INDEX(Sheet2!$A$2:$I$850,Sheet2!$L18,COLUMNS(Sheet1!$A$5:'Sheet1'!H22)),"")</f>
        <v>1:1</v>
      </c>
    </row>
    <row r="23" spans="2:9" ht="90" x14ac:dyDescent="0.25">
      <c r="B23" s="7" t="str">
        <f>IFERROR(INDEX(Sheet2!$A$2:$I$850,Sheet2!$L19,COLUMNS(Sheet1!$A$5:'Sheet1'!A23)),"")</f>
        <v>Conservation Innovation Grants (USDA - NRCS)</v>
      </c>
      <c r="C23" s="10" t="str">
        <f>IFERROR(INDEX(Sheet2!$A$2:$I$850,Sheet2!$L19,COLUMNS(Sheet1!$A$5:'Sheet1'!B23)),"")</f>
        <v>https://www.nrcs.usda.gov/programs-initiatives/cig-conservation-innovation-grants</v>
      </c>
      <c r="D23" s="8" t="str">
        <f>IFERROR(INDEX(Sheet2!$A$2:$I$850,Sheet2!$L19,COLUMNS(Sheet1!$A$5:'Sheet1'!C23)),"")</f>
        <v>Limited to innovative technologies or approaches. Conservation Innovation Grants (CIG) are competitive grants that drive public and private sector innovation in resource conservation. CIG projects inspire creative problem-solving that boosts production on farms, ranches, and private forests - ultimately, they improve water quality, soil health, and wildlife habitat.</v>
      </c>
      <c r="E23" s="8" t="str">
        <f>IFERROR(INDEX(Sheet2!$A$2:$I$850,Sheet2!$L19,COLUMNS(Sheet1!$A$5:'Sheet1'!D23)),"")</f>
        <v>Statewide</v>
      </c>
      <c r="F23" s="8" t="str">
        <f>IFERROR(INDEX(Sheet2!$A$2:$I$850,Sheet2!$L19,COLUMNS(Sheet1!$A$5:'Sheet1'!E23)),"")</f>
        <v>All</v>
      </c>
      <c r="G23" s="8" t="str">
        <f>IFERROR(INDEX(Sheet2!$A$2:$I$850,Sheet2!$L19,COLUMNS(Sheet1!$A$5:'Sheet1'!F23)),"")</f>
        <v>Federal</v>
      </c>
      <c r="H23" s="8" t="str">
        <f>IFERROR(INDEX(Sheet2!$A$2:$I$850,Sheet2!$L19,COLUMNS(Sheet1!$A$5:'Sheet1'!G23)),"")</f>
        <v>$200,000</v>
      </c>
      <c r="I23" s="9" t="str">
        <f>IFERROR(INDEX(Sheet2!$A$2:$I$850,Sheet2!$L19,COLUMNS(Sheet1!$A$5:'Sheet1'!H23)),"")</f>
        <v>1:1</v>
      </c>
    </row>
    <row r="24" spans="2:9" ht="120" x14ac:dyDescent="0.25">
      <c r="B24" s="7" t="str">
        <f>IFERROR(INDEX(Sheet2!$A$2:$I$850,Sheet2!$L20,COLUMNS(Sheet1!$A$5:'Sheet1'!A24)),"")</f>
        <v>Conservation Reserve Enhancement Program (CREP)</v>
      </c>
      <c r="C24" s="10" t="str">
        <f>IFERROR(INDEX(Sheet2!$A$2:$I$850,Sheet2!$L20,COLUMNS(Sheet1!$A$5:'Sheet1'!B24)),"")</f>
        <v>https://www.fsa.usda.gov/programs-and-services/conservation-programs/conservation-reserve-enhancement/index</v>
      </c>
      <c r="D24" s="8" t="str">
        <f>IFERROR(INDEX(Sheet2!$A$2:$I$850,Sheet2!$L20,COLUMNS(Sheet1!$A$5:'Sheet1'!C24)),"")</f>
        <v xml:space="preserve">Through the Indiana CREP, federal and state
resources are made available to voluntarily
enroll in CRP for 14-year to 15-year contracts.
Participants remove cropland and marginal
pastureland from agricultural production and
convert the land to native grasses, trees and
other vegetation or restore wetlands. 
</v>
      </c>
      <c r="E24" s="8" t="str">
        <f>IFERROR(INDEX(Sheet2!$A$2:$I$850,Sheet2!$L20,COLUMNS(Sheet1!$A$5:'Sheet1'!D24)),"")</f>
        <v>Statewide</v>
      </c>
      <c r="F24" s="8" t="str">
        <f>IFERROR(INDEX(Sheet2!$A$2:$I$850,Sheet2!$L20,COLUMNS(Sheet1!$A$5:'Sheet1'!E24)),"")</f>
        <v>Individuals</v>
      </c>
      <c r="G24" s="8" t="str">
        <f>IFERROR(INDEX(Sheet2!$A$2:$I$850,Sheet2!$L20,COLUMNS(Sheet1!$A$5:'Sheet1'!F24)),"")</f>
        <v>Federal</v>
      </c>
      <c r="H24" s="8" t="str">
        <f>IFERROR(INDEX(Sheet2!$A$2:$I$850,Sheet2!$L20,COLUMNS(Sheet1!$A$5:'Sheet1'!G24)),"")</f>
        <v>N/A</v>
      </c>
      <c r="I24" s="9" t="str">
        <f>IFERROR(INDEX(Sheet2!$A$2:$I$850,Sheet2!$L20,COLUMNS(Sheet1!$A$5:'Sheet1'!H24)),"")</f>
        <v>Varies</v>
      </c>
    </row>
    <row r="25" spans="2:9" ht="75" x14ac:dyDescent="0.25">
      <c r="B25" s="7" t="str">
        <f>IFERROR(INDEX(Sheet2!$A$2:$I$850,Sheet2!$L21,COLUMNS(Sheet1!$A$5:'Sheet1'!A25)),"")</f>
        <v>Conservation Reserve Program (CRP)</v>
      </c>
      <c r="C25" s="10" t="str">
        <f>IFERROR(INDEX(Sheet2!$A$2:$I$850,Sheet2!$L21,COLUMNS(Sheet1!$A$5:'Sheet1'!B25)),"")</f>
        <v>https://www.fsa.usda.gov/programs-and-services/conservation-programs/conservation-reserve-program/index</v>
      </c>
      <c r="D25" s="8" t="str">
        <f>IFERROR(INDEX(Sheet2!$A$2:$I$850,Sheet2!$L21,COLUMNS(Sheet1!$A$5:'Sheet1'!C25)),"")</f>
        <v xml:space="preserve">CRP is a land conservation program administered by FSA. In exchange for a yearly rental payment, farmers enrolled in the program agree to remove environmentally sensitive land from agricultural production and plant species that will improve environmental health and quality. </v>
      </c>
      <c r="E25" s="8" t="str">
        <f>IFERROR(INDEX(Sheet2!$A$2:$I$850,Sheet2!$L21,COLUMNS(Sheet1!$A$5:'Sheet1'!D25)),"")</f>
        <v>Statewide</v>
      </c>
      <c r="F25" s="8" t="str">
        <f>IFERROR(INDEX(Sheet2!$A$2:$I$850,Sheet2!$L21,COLUMNS(Sheet1!$A$5:'Sheet1'!E25)),"")</f>
        <v>Individuals</v>
      </c>
      <c r="G25" s="8" t="str">
        <f>IFERROR(INDEX(Sheet2!$A$2:$I$850,Sheet2!$L21,COLUMNS(Sheet1!$A$5:'Sheet1'!F25)),"")</f>
        <v>Federal</v>
      </c>
      <c r="H25" s="8" t="str">
        <f>IFERROR(INDEX(Sheet2!$A$2:$I$850,Sheet2!$L21,COLUMNS(Sheet1!$A$5:'Sheet1'!G25)),"")</f>
        <v>N/A</v>
      </c>
      <c r="I25" s="9" t="str">
        <f>IFERROR(INDEX(Sheet2!$A$2:$I$850,Sheet2!$L21,COLUMNS(Sheet1!$A$5:'Sheet1'!H25)),"")</f>
        <v>Varies</v>
      </c>
    </row>
    <row r="26" spans="2:9" ht="60" x14ac:dyDescent="0.25">
      <c r="B26" s="7" t="str">
        <f>IFERROR(INDEX(Sheet2!$A$2:$I$850,Sheet2!$L22,COLUMNS(Sheet1!$A$5:'Sheet1'!A26)),"")</f>
        <v>Cornell Douglas Foundation</v>
      </c>
      <c r="C26" s="10" t="str">
        <f>IFERROR(INDEX(Sheet2!$A$2:$I$850,Sheet2!$L22,COLUMNS(Sheet1!$A$5:'Sheet1'!B26)),"")</f>
        <v>https://cornelldouglas.org/</v>
      </c>
      <c r="D26" s="8" t="str">
        <f>IFERROR(INDEX(Sheet2!$A$2:$I$850,Sheet2!$L22,COLUMNS(Sheet1!$A$5:'Sheet1'!C26)),"")</f>
        <v xml:space="preserve">The Foundation provides grants that address one or more of the following areas of interest: environmental health and justice, land conservation, sustainability of resources, mountaintop removal mining, watershed protection, and K-12 financial literacy. </v>
      </c>
      <c r="E26" s="8" t="str">
        <f>IFERROR(INDEX(Sheet2!$A$2:$I$850,Sheet2!$L22,COLUMNS(Sheet1!$A$5:'Sheet1'!D26)),"")</f>
        <v>Statewide</v>
      </c>
      <c r="F26" s="8" t="str">
        <f>IFERROR(INDEX(Sheet2!$A$2:$I$850,Sheet2!$L22,COLUMNS(Sheet1!$A$5:'Sheet1'!E26)),"")</f>
        <v>Nonprofits</v>
      </c>
      <c r="G26" s="8" t="str">
        <f>IFERROR(INDEX(Sheet2!$A$2:$I$850,Sheet2!$L22,COLUMNS(Sheet1!$A$5:'Sheet1'!F26)),"")</f>
        <v>Private</v>
      </c>
      <c r="H26" s="8" t="str">
        <f>IFERROR(INDEX(Sheet2!$A$2:$I$850,Sheet2!$L22,COLUMNS(Sheet1!$A$5:'Sheet1'!G26)),"")</f>
        <v>$50,000</v>
      </c>
      <c r="I26" s="9" t="str">
        <f>IFERROR(INDEX(Sheet2!$A$2:$I$850,Sheet2!$L22,COLUMNS(Sheet1!$A$5:'Sheet1'!H26)),"")</f>
        <v>N/A</v>
      </c>
    </row>
    <row r="27" spans="2:9" ht="60" x14ac:dyDescent="0.25">
      <c r="B27" s="7" t="str">
        <f>IFERROR(INDEX(Sheet2!$A$2:$I$850,Sheet2!$L23,COLUMNS(Sheet1!$A$5:'Sheet1'!A27)),"")</f>
        <v>County Surveyor Office</v>
      </c>
      <c r="C27" s="8" t="str">
        <f>IFERROR(INDEX(Sheet2!$A$2:$I$850,Sheet2!$L23,COLUMNS(Sheet1!$A$5:'Sheet1'!B27)),"")</f>
        <v>N/A</v>
      </c>
      <c r="D27" s="8" t="str">
        <f>IFERROR(INDEX(Sheet2!$A$2:$I$850,Sheet2!$L23,COLUMNS(Sheet1!$A$5:'Sheet1'!C27)),"")</f>
        <v>Contact local County Surveyor Office</v>
      </c>
      <c r="E27" s="8" t="str">
        <f>IFERROR(INDEX(Sheet2!$A$2:$I$850,Sheet2!$L23,COLUMNS(Sheet1!$A$5:'Sheet1'!D27)),"")</f>
        <v>Statewide</v>
      </c>
      <c r="F27" s="8" t="str">
        <f>IFERROR(INDEX(Sheet2!$A$2:$I$850,Sheet2!$L23,COLUMNS(Sheet1!$A$5:'Sheet1'!E27)),"")</f>
        <v>Local government  and basin commissions</v>
      </c>
      <c r="G27" s="8" t="str">
        <f>IFERROR(INDEX(Sheet2!$A$2:$I$850,Sheet2!$L23,COLUMNS(Sheet1!$A$5:'Sheet1'!F27)),"")</f>
        <v>County</v>
      </c>
      <c r="H27" s="8" t="str">
        <f>IFERROR(INDEX(Sheet2!$A$2:$I$850,Sheet2!$L23,COLUMNS(Sheet1!$A$5:'Sheet1'!G27)),"")</f>
        <v>N/A</v>
      </c>
      <c r="I27" s="9" t="str">
        <f>IFERROR(INDEX(Sheet2!$A$2:$I$850,Sheet2!$L23,COLUMNS(Sheet1!$A$5:'Sheet1'!H27)),"")</f>
        <v>N/A</v>
      </c>
    </row>
    <row r="28" spans="2:9" ht="60" x14ac:dyDescent="0.25">
      <c r="B28" s="7" t="str">
        <f>IFERROR(INDEX(Sheet2!$A$2:$I$850,Sheet2!$L24,COLUMNS(Sheet1!$A$5:'Sheet1'!A28)),"")</f>
        <v>DNR Community &amp; Urban Forestry Grants</v>
      </c>
      <c r="C28" s="10" t="str">
        <f>IFERROR(INDEX(Sheet2!$A$2:$I$850,Sheet2!$L24,COLUMNS(Sheet1!$A$5:'Sheet1'!B28)),"")</f>
        <v>https://www.in.gov/dnr/forestry/programs/community-and-urban-forestry/grants/</v>
      </c>
      <c r="D28" s="8" t="str">
        <f>IFERROR(INDEX(Sheet2!$A$2:$I$850,Sheet2!$L24,COLUMNS(Sheet1!$A$5:'Sheet1'!C28)),"")</f>
        <v>The Indiana DNR, Division of Forestry offers Community and Urban Forestry Assistance grants that help improve, protect, maintain, and increase the number of trees in Indiana communities.</v>
      </c>
      <c r="E28" s="8" t="str">
        <f>IFERROR(INDEX(Sheet2!$A$2:$I$850,Sheet2!$L24,COLUMNS(Sheet1!$A$5:'Sheet1'!D28)),"")</f>
        <v>Statewide</v>
      </c>
      <c r="F28" s="8" t="str">
        <f>IFERROR(INDEX(Sheet2!$A$2:$I$850,Sheet2!$L24,COLUMNS(Sheet1!$A$5:'Sheet1'!E28)),"")</f>
        <v>Local government and nonprofits</v>
      </c>
      <c r="G28" s="8" t="str">
        <f>IFERROR(INDEX(Sheet2!$A$2:$I$850,Sheet2!$L24,COLUMNS(Sheet1!$A$5:'Sheet1'!F28)),"")</f>
        <v>State</v>
      </c>
      <c r="H28" s="8" t="str">
        <f>IFERROR(INDEX(Sheet2!$A$2:$I$850,Sheet2!$L24,COLUMNS(Sheet1!$A$5:'Sheet1'!G28)),"")</f>
        <v>Varies</v>
      </c>
      <c r="I28" s="9" t="str">
        <f>IFERROR(INDEX(Sheet2!$A$2:$I$850,Sheet2!$L24,COLUMNS(Sheet1!$A$5:'Sheet1'!H28)),"")</f>
        <v>1:1</v>
      </c>
    </row>
    <row r="29" spans="2:9" ht="45" x14ac:dyDescent="0.25">
      <c r="B29" s="7" t="str">
        <f>IFERROR(INDEX(Sheet2!$A$2:$I$850,Sheet2!$L25,COLUMNS(Sheet1!$A$5:'Sheet1'!A29)),"")</f>
        <v>DNR Land and Water Conservation Fund (LWCF)</v>
      </c>
      <c r="C29" s="10" t="str">
        <f>IFERROR(INDEX(Sheet2!$A$2:$I$850,Sheet2!$L25,COLUMNS(Sheet1!$A$5:'Sheet1'!B29)),"")</f>
        <v>https://www.in.gov/dnr/outdoor-recreation/grants/land-and-water-conservation-fund/</v>
      </c>
      <c r="D29" s="8" t="str">
        <f>IFERROR(INDEX(Sheet2!$A$2:$I$850,Sheet2!$L25,COLUMNS(Sheet1!$A$5:'Sheet1'!C29)),"")</f>
        <v>The LWCF is a matching assistance program that provides grants for 50% of the cost for the acquisition and/or development of outdoor recreation sites and facilities.</v>
      </c>
      <c r="E29" s="8" t="str">
        <f>IFERROR(INDEX(Sheet2!$A$2:$I$850,Sheet2!$L25,COLUMNS(Sheet1!$A$5:'Sheet1'!D29)),"")</f>
        <v>Statewide</v>
      </c>
      <c r="F29" s="8" t="str">
        <f>IFERROR(INDEX(Sheet2!$A$2:$I$850,Sheet2!$L25,COLUMNS(Sheet1!$A$5:'Sheet1'!E29)),"")</f>
        <v>Park and recreation boards</v>
      </c>
      <c r="G29" s="8" t="str">
        <f>IFERROR(INDEX(Sheet2!$A$2:$I$850,Sheet2!$L25,COLUMNS(Sheet1!$A$5:'Sheet1'!F29)),"")</f>
        <v>State</v>
      </c>
      <c r="H29" s="8" t="str">
        <f>IFERROR(INDEX(Sheet2!$A$2:$I$850,Sheet2!$L25,COLUMNS(Sheet1!$A$5:'Sheet1'!G29)),"")</f>
        <v>$500,000</v>
      </c>
      <c r="I29" s="9" t="str">
        <f>IFERROR(INDEX(Sheet2!$A$2:$I$850,Sheet2!$L25,COLUMNS(Sheet1!$A$5:'Sheet1'!H29)),"")</f>
        <v>1:1</v>
      </c>
    </row>
    <row r="30" spans="2:9" ht="75" x14ac:dyDescent="0.25">
      <c r="B30" s="7" t="str">
        <f>IFERROR(INDEX(Sheet2!$A$2:$I$850,Sheet2!$L26,COLUMNS(Sheet1!$A$5:'Sheet1'!A30)),"")</f>
        <v>Duke Energy Foundation Local Impact Grants</v>
      </c>
      <c r="C30" s="10" t="str">
        <f>IFERROR(INDEX(Sheet2!$A$2:$I$850,Sheet2!$L26,COLUMNS(Sheet1!$A$5:'Sheet1'!B30)),"")</f>
        <v>https://www.duke-energy.com/community/duke-energy-foundation/nature</v>
      </c>
      <c r="D30" s="8" t="str">
        <f>IFERROR(INDEX(Sheet2!$A$2:$I$850,Sheet2!$L26,COLUMNS(Sheet1!$A$5:'Sheet1'!C30)),"")</f>
        <v>Duke Energy is committed to investing resources and working alongside community partners to ensure future generations enjoy the immeasurable benefits of the nature around us.</v>
      </c>
      <c r="E30" s="8" t="str">
        <f>IFERROR(INDEX(Sheet2!$A$2:$I$850,Sheet2!$L26,COLUMNS(Sheet1!$A$5:'Sheet1'!D30)),"")</f>
        <v>Duke Energy Service Area</v>
      </c>
      <c r="F30" s="8" t="str">
        <f>IFERROR(INDEX(Sheet2!$A$2:$I$850,Sheet2!$L26,COLUMNS(Sheet1!$A$5:'Sheet1'!E30)),"")</f>
        <v>Non-federal government entities, K-12 educators, and nonprofits</v>
      </c>
      <c r="G30" s="8" t="str">
        <f>IFERROR(INDEX(Sheet2!$A$2:$I$850,Sheet2!$L26,COLUMNS(Sheet1!$A$5:'Sheet1'!F30)),"")</f>
        <v>Private</v>
      </c>
      <c r="H30" s="8" t="str">
        <f>IFERROR(INDEX(Sheet2!$A$2:$I$850,Sheet2!$L26,COLUMNS(Sheet1!$A$5:'Sheet1'!G30)),"")</f>
        <v>Varies</v>
      </c>
      <c r="I30" s="9" t="str">
        <f>IFERROR(INDEX(Sheet2!$A$2:$I$850,Sheet2!$L26,COLUMNS(Sheet1!$A$5:'Sheet1'!H30)),"")</f>
        <v>N/A</v>
      </c>
    </row>
    <row r="31" spans="2:9" ht="90" x14ac:dyDescent="0.25">
      <c r="B31" s="7" t="str">
        <f>IFERROR(INDEX(Sheet2!$A$2:$I$850,Sheet2!$L27,COLUMNS(Sheet1!$A$5:'Sheet1'!A31)),"")</f>
        <v>Emergency Conservation Program (USDA)</v>
      </c>
      <c r="C31" s="10" t="str">
        <f>IFERROR(INDEX(Sheet2!$A$2:$I$850,Sheet2!$L27,COLUMNS(Sheet1!$A$5:'Sheet1'!B31)),"")</f>
        <v>https://www.fsa.usda.gov/programs-and-services/conservation-programs/emergency-conservation/index</v>
      </c>
      <c r="D31" s="8" t="str">
        <f>IFERROR(INDEX(Sheet2!$A$2:$I$850,Sheet2!$L27,COLUMNS(Sheet1!$A$5:'Sheet1'!C31)),"")</f>
        <v>The Emergency Conservation Program provides
emergency funding and technical assistance to
farmers and ranchers to rehabilitate farmland
damaged by natural disasters and to implement
emergency water conservation measures in periods of
severe drought.</v>
      </c>
      <c r="E31" s="8" t="str">
        <f>IFERROR(INDEX(Sheet2!$A$2:$I$850,Sheet2!$L27,COLUMNS(Sheet1!$A$5:'Sheet1'!D31)),"")</f>
        <v>Statewide</v>
      </c>
      <c r="F31" s="8" t="str">
        <f>IFERROR(INDEX(Sheet2!$A$2:$I$850,Sheet2!$L27,COLUMNS(Sheet1!$A$5:'Sheet1'!E31)),"")</f>
        <v>Individuals</v>
      </c>
      <c r="G31" s="8" t="str">
        <f>IFERROR(INDEX(Sheet2!$A$2:$I$850,Sheet2!$L27,COLUMNS(Sheet1!$A$5:'Sheet1'!F31)),"")</f>
        <v>Federal</v>
      </c>
      <c r="H31" s="8" t="str">
        <f>IFERROR(INDEX(Sheet2!$A$2:$I$850,Sheet2!$L27,COLUMNS(Sheet1!$A$5:'Sheet1'!G31)),"")</f>
        <v>Up to 75% cost</v>
      </c>
      <c r="I31" s="9" t="str">
        <f>IFERROR(INDEX(Sheet2!$A$2:$I$850,Sheet2!$L27,COLUMNS(Sheet1!$A$5:'Sheet1'!H31)),"")</f>
        <v>Up to 25%</v>
      </c>
    </row>
    <row r="32" spans="2:9" ht="75" x14ac:dyDescent="0.25">
      <c r="B32" s="7" t="str">
        <f>IFERROR(INDEX(Sheet2!$A$2:$I$850,Sheet2!$L28,COLUMNS(Sheet1!$A$5:'Sheet1'!A32)),"")</f>
        <v>Emergency Forest Restoration Program (USDA)</v>
      </c>
      <c r="C32" s="10" t="str">
        <f>IFERROR(INDEX(Sheet2!$A$2:$I$850,Sheet2!$L28,COLUMNS(Sheet1!$A$5:'Sheet1'!B32)),"")</f>
        <v>https://www.fsa.usda.gov/programs-and-services/disaster-assistance-program/emergency-forest-restoration/index</v>
      </c>
      <c r="D32" s="8" t="str">
        <f>IFERROR(INDEX(Sheet2!$A$2:$I$850,Sheet2!$L28,COLUMNS(Sheet1!$A$5:'Sheet1'!C32)),"")</f>
        <v>The Emergency Forest Restoration Program provides payments to eligible owners of nonindustrial private forest (NIPF) land in order to carry out emergency
measures to restore land damaged by a natural
disaster.</v>
      </c>
      <c r="E32" s="8" t="str">
        <f>IFERROR(INDEX(Sheet2!$A$2:$I$850,Sheet2!$L28,COLUMNS(Sheet1!$A$5:'Sheet1'!D32)),"")</f>
        <v>Statewide</v>
      </c>
      <c r="F32" s="8" t="str">
        <f>IFERROR(INDEX(Sheet2!$A$2:$I$850,Sheet2!$L28,COLUMNS(Sheet1!$A$5:'Sheet1'!E32)),"")</f>
        <v>Individuals</v>
      </c>
      <c r="G32" s="8" t="str">
        <f>IFERROR(INDEX(Sheet2!$A$2:$I$850,Sheet2!$L28,COLUMNS(Sheet1!$A$5:'Sheet1'!F32)),"")</f>
        <v>Federal</v>
      </c>
      <c r="H32" s="8" t="str">
        <f>IFERROR(INDEX(Sheet2!$A$2:$I$850,Sheet2!$L28,COLUMNS(Sheet1!$A$5:'Sheet1'!G32)),"")</f>
        <v>$500,000</v>
      </c>
      <c r="I32" s="9" t="str">
        <f>IFERROR(INDEX(Sheet2!$A$2:$I$850,Sheet2!$L28,COLUMNS(Sheet1!$A$5:'Sheet1'!H32)),"")</f>
        <v>Up to 25%</v>
      </c>
    </row>
    <row r="33" spans="2:9" ht="105" x14ac:dyDescent="0.25">
      <c r="B33" s="7" t="str">
        <f>IFERROR(INDEX(Sheet2!$A$2:$I$850,Sheet2!$L29,COLUMNS(Sheet1!$A$5:'Sheet1'!A33)),"")</f>
        <v>Emergency Watershed Protection</v>
      </c>
      <c r="C33" s="10" t="str">
        <f>IFERROR(INDEX(Sheet2!$A$2:$I$850,Sheet2!$L29,COLUMNS(Sheet1!$A$5:'Sheet1'!B33)),"")</f>
        <v>https://www.nrcs.usda.gov/wps/portal/nrcs/main/national/programs/landscape/ewpp/</v>
      </c>
      <c r="D33" s="8" t="str">
        <f>IFERROR(INDEX(Sheet2!$A$2:$I$850,Sheet2!$L29,COLUMNS(Sheet1!$A$5:'Sheet1'!C33)),"")</f>
        <v>The program objective is to assist sponsors and individuals in implementing emergency measures to relieve imminent hazards to life and property created by a natural disaster. Activities include providing financial and technical assistance to remove debris from streams, protect destabilized stream banks, establish cover on critically eroding lands, repairing conservation practices, and the purchase of flood plain easements.</v>
      </c>
      <c r="E33" s="8" t="str">
        <f>IFERROR(INDEX(Sheet2!$A$2:$I$850,Sheet2!$L29,COLUMNS(Sheet1!$A$5:'Sheet1'!D33)),"")</f>
        <v>Statewide</v>
      </c>
      <c r="F33" s="8" t="str">
        <f>IFERROR(INDEX(Sheet2!$A$2:$I$850,Sheet2!$L29,COLUMNS(Sheet1!$A$5:'Sheet1'!E33)),"")</f>
        <v>Individuals</v>
      </c>
      <c r="G33" s="8" t="str">
        <f>IFERROR(INDEX(Sheet2!$A$2:$I$850,Sheet2!$L29,COLUMNS(Sheet1!$A$5:'Sheet1'!F33)),"")</f>
        <v>Federal</v>
      </c>
      <c r="H33" s="8" t="str">
        <f>IFERROR(INDEX(Sheet2!$A$2:$I$850,Sheet2!$L29,COLUMNS(Sheet1!$A$5:'Sheet1'!G33)),"")</f>
        <v>N/A</v>
      </c>
      <c r="I33" s="9" t="str">
        <f>IFERROR(INDEX(Sheet2!$A$2:$I$850,Sheet2!$L29,COLUMNS(Sheet1!$A$5:'Sheet1'!H33)),"")</f>
        <v>N/A</v>
      </c>
    </row>
    <row r="34" spans="2:9" ht="90" x14ac:dyDescent="0.25">
      <c r="B34" s="7" t="str">
        <f>IFERROR(INDEX(Sheet2!$A$2:$I$850,Sheet2!$L30,COLUMNS(Sheet1!$A$5:'Sheet1'!A34)),"")</f>
        <v>Environmental Justice Collaborative Problem-Solving (EJCPS) Cooperative Agreement Program</v>
      </c>
      <c r="C34" s="10" t="str">
        <f>IFERROR(INDEX(Sheet2!$A$2:$I$850,Sheet2!$L30,COLUMNS(Sheet1!$A$5:'Sheet1'!B34)),"")</f>
        <v>https://www.epa.gov/environmental-justice/environmental-justice-collaborative-problem-solving-cooperative-agreement-0#tab-2</v>
      </c>
      <c r="D34" s="8" t="str">
        <f>IFERROR(INDEX(Sheet2!$A$2:$I$850,Sheet2!$L30,COLUMNS(Sheet1!$A$5:'Sheet1'!C34)),"")</f>
        <v>The program assists recipients in building collaborative partnerships with other stakeholders to develop solutions that will significantly address environmental and/or public health issue(s) at the local level.</v>
      </c>
      <c r="E34" s="8" t="str">
        <f>IFERROR(INDEX(Sheet2!$A$2:$I$850,Sheet2!$L30,COLUMNS(Sheet1!$A$5:'Sheet1'!D34)),"")</f>
        <v>Statewide</v>
      </c>
      <c r="F34" s="8" t="str">
        <f>IFERROR(INDEX(Sheet2!$A$2:$I$850,Sheet2!$L30,COLUMNS(Sheet1!$A$5:'Sheet1'!E34)),"")</f>
        <v>Nonprofits, US Territories, tribal governments, and tribal organizations</v>
      </c>
      <c r="G34" s="8" t="str">
        <f>IFERROR(INDEX(Sheet2!$A$2:$I$850,Sheet2!$L30,COLUMNS(Sheet1!$A$5:'Sheet1'!F34)),"")</f>
        <v>Federal</v>
      </c>
      <c r="H34" s="8" t="str">
        <f>IFERROR(INDEX(Sheet2!$A$2:$I$850,Sheet2!$L30,COLUMNS(Sheet1!$A$5:'Sheet1'!G34)),"")</f>
        <v>$200,000</v>
      </c>
      <c r="I34" s="9" t="str">
        <f>IFERROR(INDEX(Sheet2!$A$2:$I$850,Sheet2!$L30,COLUMNS(Sheet1!$A$5:'Sheet1'!H34)),"")</f>
        <v>N/A</v>
      </c>
    </row>
    <row r="35" spans="2:9" ht="90" x14ac:dyDescent="0.25">
      <c r="B35" s="7" t="str">
        <f>IFERROR(INDEX(Sheet2!$A$2:$I$850,Sheet2!$L31,COLUMNS(Sheet1!$A$5:'Sheet1'!A35)),"")</f>
        <v>Environmental Justice Small Grants (EJSG) Program</v>
      </c>
      <c r="C35" s="10" t="str">
        <f>IFERROR(INDEX(Sheet2!$A$2:$I$850,Sheet2!$L31,COLUMNS(Sheet1!$A$5:'Sheet1'!B35)),"")</f>
        <v>https://www.epa.gov/environmentaljustice/environmental-justice-small-grants-program</v>
      </c>
      <c r="D35" s="8" t="str">
        <f>IFERROR(INDEX(Sheet2!$A$2:$I$850,Sheet2!$L31,COLUMNS(Sheet1!$A$5:'Sheet1'!C35)),"")</f>
        <v>The EJSG program awards grants that support community-driven projects designed to engage, educate, and empower communities to better understand local environmental and public health issues and develop strategies for addressing those issues, building consensus in the community, and setting community priorities.</v>
      </c>
      <c r="E35" s="8" t="str">
        <f>IFERROR(INDEX(Sheet2!$A$2:$I$850,Sheet2!$L31,COLUMNS(Sheet1!$A$5:'Sheet1'!D35)),"")</f>
        <v>Statewide</v>
      </c>
      <c r="F35" s="8" t="str">
        <f>IFERROR(INDEX(Sheet2!$A$2:$I$850,Sheet2!$L31,COLUMNS(Sheet1!$A$5:'Sheet1'!E35)),"")</f>
        <v>Nonprofits, US Territories, tribal governments, and tribal organizations</v>
      </c>
      <c r="G35" s="8" t="str">
        <f>IFERROR(INDEX(Sheet2!$A$2:$I$850,Sheet2!$L31,COLUMNS(Sheet1!$A$5:'Sheet1'!F35)),"")</f>
        <v>Federal</v>
      </c>
      <c r="H35" s="8" t="str">
        <f>IFERROR(INDEX(Sheet2!$A$2:$I$850,Sheet2!$L31,COLUMNS(Sheet1!$A$5:'Sheet1'!G35)),"")</f>
        <v>$100,000</v>
      </c>
      <c r="I35" s="9" t="str">
        <f>IFERROR(INDEX(Sheet2!$A$2:$I$850,Sheet2!$L31,COLUMNS(Sheet1!$A$5:'Sheet1'!H35)),"")</f>
        <v>N/A</v>
      </c>
    </row>
    <row r="36" spans="2:9" ht="105" x14ac:dyDescent="0.25">
      <c r="B36" s="7" t="str">
        <f>IFERROR(INDEX(Sheet2!$A$2:$I$850,Sheet2!$L32,COLUMNS(Sheet1!$A$5:'Sheet1'!A36)),"")</f>
        <v>Environmental Quality Incentives Program (EQIP)</v>
      </c>
      <c r="C36" s="10" t="str">
        <f>IFERROR(INDEX(Sheet2!$A$2:$I$850,Sheet2!$L32,COLUMNS(Sheet1!$A$5:'Sheet1'!B36)),"")</f>
        <v>https://www.nrcs.usda.gov/apply-for-environmental-quality-incentives-program-eqip</v>
      </c>
      <c r="D36" s="8" t="str">
        <f>IFERROR(INDEX(Sheet2!$A$2:$I$850,Sheet2!$L32,COLUMNS(Sheet1!$A$5:'Sheet1'!C36)),"")</f>
        <v>Eligible program participants receive financial and technical assistance to implement conservation practices, or activities like conservation planning, that address natural resource concerns on their land. EQIP dollars can be used for wildlife enhancement, livestock watering facilities, pastureland improvement, manure management, soil health practices (e.g., cover crops or no till), water quality practices, forestry management, etc.</v>
      </c>
      <c r="E36" s="8" t="str">
        <f>IFERROR(INDEX(Sheet2!$A$2:$I$850,Sheet2!$L32,COLUMNS(Sheet1!$A$5:'Sheet1'!D36)),"")</f>
        <v>Statewide</v>
      </c>
      <c r="F36" s="8" t="str">
        <f>IFERROR(INDEX(Sheet2!$A$2:$I$850,Sheet2!$L32,COLUMNS(Sheet1!$A$5:'Sheet1'!E36)),"")</f>
        <v>Individuals</v>
      </c>
      <c r="G36" s="8" t="str">
        <f>IFERROR(INDEX(Sheet2!$A$2:$I$850,Sheet2!$L32,COLUMNS(Sheet1!$A$5:'Sheet1'!F36)),"")</f>
        <v>Federal</v>
      </c>
      <c r="H36" s="8" t="str">
        <f>IFERROR(INDEX(Sheet2!$A$2:$I$850,Sheet2!$L32,COLUMNS(Sheet1!$A$5:'Sheet1'!G36)),"")</f>
        <v>$450,000</v>
      </c>
      <c r="I36" s="9" t="str">
        <f>IFERROR(INDEX(Sheet2!$A$2:$I$850,Sheet2!$L32,COLUMNS(Sheet1!$A$5:'Sheet1'!H36)),"")</f>
        <v>Varies</v>
      </c>
    </row>
    <row r="37" spans="2:9" ht="165" x14ac:dyDescent="0.25">
      <c r="B37" s="7" t="str">
        <f>IFERROR(INDEX(Sheet2!$A$2:$I$850,Sheet2!$L33,COLUMNS(Sheet1!$A$5:'Sheet1'!A37)),"")</f>
        <v>EPA Environmental Education (EE) Grants</v>
      </c>
      <c r="C37" s="10" t="str">
        <f>IFERROR(INDEX(Sheet2!$A$2:$I$850,Sheet2!$L33,COLUMNS(Sheet1!$A$5:'Sheet1'!B37)),"")</f>
        <v>https://www.epa.gov/education/grants</v>
      </c>
      <c r="D37" s="8" t="str">
        <f>IFERROR(INDEX(Sheet2!$A$2:$I$850,Sheet2!$L33,COLUMNS(Sheet1!$A$5:'Sheet1'!C37)),"")</f>
        <v>The EE grant program provides financial support for projects that design, demonstrate, and/or disseminate environmental education practices, methods, or techniques.</v>
      </c>
      <c r="E37" s="8" t="str">
        <f>IFERROR(INDEX(Sheet2!$A$2:$I$850,Sheet2!$L33,COLUMNS(Sheet1!$A$5:'Sheet1'!D37)),"")</f>
        <v>Statewide</v>
      </c>
      <c r="F37" s="8" t="str">
        <f>IFERROR(INDEX(Sheet2!$A$2:$I$850,Sheet2!$L33,COLUMNS(Sheet1!$A$5:'Sheet1'!E37)),"")</f>
        <v>Non-federal government entities, higher education, nonprofits, noncommercial educational broadcasting entity, and tribal education agency</v>
      </c>
      <c r="G37" s="8" t="str">
        <f>IFERROR(INDEX(Sheet2!$A$2:$I$850,Sheet2!$L33,COLUMNS(Sheet1!$A$5:'Sheet1'!F37)),"")</f>
        <v>Federal</v>
      </c>
      <c r="H37" s="8" t="str">
        <f>IFERROR(INDEX(Sheet2!$A$2:$I$850,Sheet2!$L33,COLUMNS(Sheet1!$A$5:'Sheet1'!G37)),"")</f>
        <v>$100,000</v>
      </c>
      <c r="I37" s="9" t="str">
        <f>IFERROR(INDEX(Sheet2!$A$2:$I$850,Sheet2!$L33,COLUMNS(Sheet1!$A$5:'Sheet1'!H37)),"")</f>
        <v>25%</v>
      </c>
    </row>
    <row r="38" spans="2:9" ht="75" x14ac:dyDescent="0.25">
      <c r="B38" s="7" t="str">
        <f>IFERROR(INDEX(Sheet2!$A$2:$I$850,Sheet2!$L34,COLUMNS(Sheet1!$A$5:'Sheet1'!A38)),"")</f>
        <v>Farm Aid</v>
      </c>
      <c r="C38" s="10" t="str">
        <f>IFERROR(INDEX(Sheet2!$A$2:$I$850,Sheet2!$L34,COLUMNS(Sheet1!$A$5:'Sheet1'!B38)),"")</f>
        <v>https://www.farmaid.org/</v>
      </c>
      <c r="D38" s="8" t="str">
        <f>IFERROR(INDEX(Sheet2!$A$2:$I$850,Sheet2!$L34,COLUMNS(Sheet1!$A$5:'Sheet1'!C38)),"")</f>
        <v>Farm Aid connects farmers to an extensive network of organizations across the country that help farmers find the resources they need to access new markets, transition to more sustainable and profitable farming practices, and survive natural disasters</v>
      </c>
      <c r="E38" s="8" t="str">
        <f>IFERROR(INDEX(Sheet2!$A$2:$I$850,Sheet2!$L34,COLUMNS(Sheet1!$A$5:'Sheet1'!D38)),"")</f>
        <v>Statewide</v>
      </c>
      <c r="F38" s="8" t="str">
        <f>IFERROR(INDEX(Sheet2!$A$2:$I$850,Sheet2!$L34,COLUMNS(Sheet1!$A$5:'Sheet1'!E38)),"")</f>
        <v>Nonprofits</v>
      </c>
      <c r="G38" s="8" t="str">
        <f>IFERROR(INDEX(Sheet2!$A$2:$I$850,Sheet2!$L34,COLUMNS(Sheet1!$A$5:'Sheet1'!F38)),"")</f>
        <v>Private</v>
      </c>
      <c r="H38" s="8" t="str">
        <f>IFERROR(INDEX(Sheet2!$A$2:$I$850,Sheet2!$L34,COLUMNS(Sheet1!$A$5:'Sheet1'!G38)),"")</f>
        <v>N/A</v>
      </c>
      <c r="I38" s="9" t="str">
        <f>IFERROR(INDEX(Sheet2!$A$2:$I$850,Sheet2!$L34,COLUMNS(Sheet1!$A$5:'Sheet1'!H38)),"")</f>
        <v>N/A</v>
      </c>
    </row>
    <row r="39" spans="2:9" ht="45" x14ac:dyDescent="0.25">
      <c r="B39" s="7" t="str">
        <f>IFERROR(INDEX(Sheet2!$A$2:$I$850,Sheet2!$L35,COLUMNS(Sheet1!$A$5:'Sheet1'!A39)),"")</f>
        <v>Farm Foundation</v>
      </c>
      <c r="C39" s="10" t="str">
        <f>IFERROR(INDEX(Sheet2!$A$2:$I$850,Sheet2!$L35,COLUMNS(Sheet1!$A$5:'Sheet1'!B39)),"")</f>
        <v>https://www.farmfoundation.org/</v>
      </c>
      <c r="D39" s="8" t="str">
        <f>IFERROR(INDEX(Sheet2!$A$2:$I$850,Sheet2!$L35,COLUMNS(Sheet1!$A$5:'Sheet1'!C39)),"")</f>
        <v>Farm Foundation has provided an objective, non-partisan home for open and healthy conversations and debate among food and agriculture leaders</v>
      </c>
      <c r="E39" s="8" t="str">
        <f>IFERROR(INDEX(Sheet2!$A$2:$I$850,Sheet2!$L35,COLUMNS(Sheet1!$A$5:'Sheet1'!D39)),"")</f>
        <v>Statewide</v>
      </c>
      <c r="F39" s="8" t="str">
        <f>IFERROR(INDEX(Sheet2!$A$2:$I$850,Sheet2!$L35,COLUMNS(Sheet1!$A$5:'Sheet1'!E39)),"")</f>
        <v>All</v>
      </c>
      <c r="G39" s="8" t="str">
        <f>IFERROR(INDEX(Sheet2!$A$2:$I$850,Sheet2!$L35,COLUMNS(Sheet1!$A$5:'Sheet1'!F39)),"")</f>
        <v>Private</v>
      </c>
      <c r="H39" s="8" t="str">
        <f>IFERROR(INDEX(Sheet2!$A$2:$I$850,Sheet2!$L35,COLUMNS(Sheet1!$A$5:'Sheet1'!G39)),"")</f>
        <v>N/A</v>
      </c>
      <c r="I39" s="9" t="str">
        <f>IFERROR(INDEX(Sheet2!$A$2:$I$850,Sheet2!$L35,COLUMNS(Sheet1!$A$5:'Sheet1'!H39)),"")</f>
        <v>N/A</v>
      </c>
    </row>
    <row r="40" spans="2:9" ht="75" x14ac:dyDescent="0.25">
      <c r="B40" s="7" t="str">
        <f>IFERROR(INDEX(Sheet2!$A$2:$I$850,Sheet2!$L36,COLUMNS(Sheet1!$A$5:'Sheet1'!A40)),"")</f>
        <v>Farmable Wetlands Program (USDA)</v>
      </c>
      <c r="C40" s="10" t="str">
        <f>IFERROR(INDEX(Sheet2!$A$2:$I$850,Sheet2!$L36,COLUMNS(Sheet1!$A$5:'Sheet1'!B40)),"")</f>
        <v>https://www.fsa.usda.gov/programs-and-services/conservation-programs/farmable-wetlands/index</v>
      </c>
      <c r="D40" s="8" t="str">
        <f>IFERROR(INDEX(Sheet2!$A$2:$I$850,Sheet2!$L36,COLUMNS(Sheet1!$A$5:'Sheet1'!C40)),"")</f>
        <v xml:space="preserve">The Farmable Wetlands Program (FWP) is designed to restore previously farmed wetlands and wetland buffer to improve both vegetation and water flow. Participants must agree to restore the wetlands, establish plant cover, and to not use enrolled land for commercial purposes. </v>
      </c>
      <c r="E40" s="8" t="str">
        <f>IFERROR(INDEX(Sheet2!$A$2:$I$850,Sheet2!$L36,COLUMNS(Sheet1!$A$5:'Sheet1'!D40)),"")</f>
        <v>Statewide</v>
      </c>
      <c r="F40" s="8" t="str">
        <f>IFERROR(INDEX(Sheet2!$A$2:$I$850,Sheet2!$L36,COLUMNS(Sheet1!$A$5:'Sheet1'!E40)),"")</f>
        <v>Individuals</v>
      </c>
      <c r="G40" s="8" t="str">
        <f>IFERROR(INDEX(Sheet2!$A$2:$I$850,Sheet2!$L36,COLUMNS(Sheet1!$A$5:'Sheet1'!F40)),"")</f>
        <v>Federal</v>
      </c>
      <c r="H40" s="8" t="str">
        <f>IFERROR(INDEX(Sheet2!$A$2:$I$850,Sheet2!$L36,COLUMNS(Sheet1!$A$5:'Sheet1'!G40)),"")</f>
        <v>Varies</v>
      </c>
      <c r="I40" s="9" t="str">
        <f>IFERROR(INDEX(Sheet2!$A$2:$I$850,Sheet2!$L36,COLUMNS(Sheet1!$A$5:'Sheet1'!H40)),"")</f>
        <v>Varies</v>
      </c>
    </row>
    <row r="41" spans="2:9" ht="135" x14ac:dyDescent="0.25">
      <c r="B41" s="7" t="str">
        <f>IFERROR(INDEX(Sheet2!$A$2:$I$850,Sheet2!$L37,COLUMNS(Sheet1!$A$5:'Sheet1'!A41)),"")</f>
        <v>Farmer-Led Conservation &amp; Watershed Protection Mini-Grant Program by Mississippi State University</v>
      </c>
      <c r="C41" s="10" t="str">
        <f>IFERROR(INDEX(Sheet2!$A$2:$I$850,Sheet2!$L37,COLUMNS(Sheet1!$A$5:'Sheet1'!B41)),"")</f>
        <v>https://www.reach.msstate.edu/grant-application.php</v>
      </c>
      <c r="D41" s="8" t="str">
        <f>IFERROR(INDEX(Sheet2!$A$2:$I$850,Sheet2!$L37,COLUMNS(Sheet1!$A$5:'Sheet1'!C41)),"")</f>
        <v>This mini-grant program will support nongovernmental organizations, state or county government agencies, university Extension professionals, and others who support farmers to expand farmer-led conservation demonstration efforts</v>
      </c>
      <c r="E41" s="8" t="str">
        <f>IFERROR(INDEX(Sheet2!$A$2:$I$850,Sheet2!$L37,COLUMNS(Sheet1!$A$5:'Sheet1'!D41)),"")</f>
        <v>Mississippi River Basin</v>
      </c>
      <c r="F41" s="8" t="str">
        <f>IFERROR(INDEX(Sheet2!$A$2:$I$850,Sheet2!$L37,COLUMNS(Sheet1!$A$5:'Sheet1'!E41)),"")</f>
        <v>Non-federal government entities, nonprofits, higher education, individuals, and basin commissions</v>
      </c>
      <c r="G41" s="8" t="str">
        <f>IFERROR(INDEX(Sheet2!$A$2:$I$850,Sheet2!$L37,COLUMNS(Sheet1!$A$5:'Sheet1'!F41)),"")</f>
        <v>Public-Private</v>
      </c>
      <c r="H41" s="8" t="str">
        <f>IFERROR(INDEX(Sheet2!$A$2:$I$850,Sheet2!$L37,COLUMNS(Sheet1!$A$5:'Sheet1'!G41)),"")</f>
        <v>$4,000</v>
      </c>
      <c r="I41" s="9" t="str">
        <f>IFERROR(INDEX(Sheet2!$A$2:$I$850,Sheet2!$L37,COLUMNS(Sheet1!$A$5:'Sheet1'!H41)),"")</f>
        <v>N/A</v>
      </c>
    </row>
    <row r="42" spans="2:9" ht="60" x14ac:dyDescent="0.25">
      <c r="B42" s="7" t="str">
        <f>IFERROR(INDEX(Sheet2!$A$2:$I$850,Sheet2!$L38,COLUMNS(Sheet1!$A$5:'Sheet1'!A42)),"")</f>
        <v>FishAmerica Foundation</v>
      </c>
      <c r="C42" s="10" t="str">
        <f>IFERROR(INDEX(Sheet2!$A$2:$I$850,Sheet2!$L38,COLUMNS(Sheet1!$A$5:'Sheet1'!B42)),"")</f>
        <v>https://www.fishamerica.org/grants/</v>
      </c>
      <c r="D42" s="8" t="str">
        <f>IFERROR(INDEX(Sheet2!$A$2:$I$850,Sheet2!$L38,COLUMNS(Sheet1!$A$5:'Sheet1'!C42)),"")</f>
        <v>The FishAmerica Foundation has awarded projects to enhance fish populations, restore fishery habitats, improve water quality and advance fishery research to improve sport fishing opportunities and help ensure recreational fishing’s future.</v>
      </c>
      <c r="E42" s="8" t="str">
        <f>IFERROR(INDEX(Sheet2!$A$2:$I$850,Sheet2!$L38,COLUMNS(Sheet1!$A$5:'Sheet1'!D42)),"")</f>
        <v>Statewide</v>
      </c>
      <c r="F42" s="8" t="str">
        <f>IFERROR(INDEX(Sheet2!$A$2:$I$850,Sheet2!$L38,COLUMNS(Sheet1!$A$5:'Sheet1'!E42)),"")</f>
        <v>All</v>
      </c>
      <c r="G42" s="8" t="str">
        <f>IFERROR(INDEX(Sheet2!$A$2:$I$850,Sheet2!$L38,COLUMNS(Sheet1!$A$5:'Sheet1'!F42)),"")</f>
        <v>Private</v>
      </c>
      <c r="H42" s="8" t="str">
        <f>IFERROR(INDEX(Sheet2!$A$2:$I$850,Sheet2!$L38,COLUMNS(Sheet1!$A$5:'Sheet1'!G42)),"")</f>
        <v>N/A</v>
      </c>
      <c r="I42" s="9" t="str">
        <f>IFERROR(INDEX(Sheet2!$A$2:$I$850,Sheet2!$L38,COLUMNS(Sheet1!$A$5:'Sheet1'!H42)),"")</f>
        <v>N/A</v>
      </c>
    </row>
    <row r="43" spans="2:9" ht="90" x14ac:dyDescent="0.25">
      <c r="B43" s="7" t="str">
        <f>IFERROR(INDEX(Sheet2!$A$2:$I$850,Sheet2!$L39,COLUMNS(Sheet1!$A$5:'Sheet1'!A43)),"")</f>
        <v>Five Star and Urban Waters Restoration Program (NFWF Program)</v>
      </c>
      <c r="C43" s="10" t="str">
        <f>IFERROR(INDEX(Sheet2!$A$2:$I$850,Sheet2!$L39,COLUMNS(Sheet1!$A$5:'Sheet1'!B43)),"")</f>
        <v>https://www.nfwf.org/programs/five-star-and-urban-waters-restoration-grant-program</v>
      </c>
      <c r="D43" s="8" t="str">
        <f>IFERROR(INDEX(Sheet2!$A$2:$I$850,Sheet2!$L39,COLUMNS(Sheet1!$A$5:'Sheet1'!C43)),"")</f>
        <v>The Five Star and Urban Waters Restoration Program focuses on the stewardship and restoration of coastal, wetland and riparian ecosystems across the country.</v>
      </c>
      <c r="E43" s="8" t="str">
        <f>IFERROR(INDEX(Sheet2!$A$2:$I$850,Sheet2!$L39,COLUMNS(Sheet1!$A$5:'Sheet1'!D43)),"")</f>
        <v>Statewide</v>
      </c>
      <c r="F43" s="8" t="str">
        <f>IFERROR(INDEX(Sheet2!$A$2:$I$850,Sheet2!$L39,COLUMNS(Sheet1!$A$5:'Sheet1'!E43)),"")</f>
        <v>Non-federal government entities, tribes, nonprofits, and higher education</v>
      </c>
      <c r="G43" s="8" t="str">
        <f>IFERROR(INDEX(Sheet2!$A$2:$I$850,Sheet2!$L39,COLUMNS(Sheet1!$A$5:'Sheet1'!F43)),"")</f>
        <v>Public-Private</v>
      </c>
      <c r="H43" s="8" t="str">
        <f>IFERROR(INDEX(Sheet2!$A$2:$I$850,Sheet2!$L39,COLUMNS(Sheet1!$A$5:'Sheet1'!G43)),"")</f>
        <v>$50,000</v>
      </c>
      <c r="I43" s="9" t="str">
        <f>IFERROR(INDEX(Sheet2!$A$2:$I$850,Sheet2!$L39,COLUMNS(Sheet1!$A$5:'Sheet1'!H43)),"")</f>
        <v>1:1</v>
      </c>
    </row>
    <row r="44" spans="2:9" ht="75" x14ac:dyDescent="0.25">
      <c r="B44" s="7" t="str">
        <f>IFERROR(INDEX(Sheet2!$A$2:$I$850,Sheet2!$L40,COLUMNS(Sheet1!$A$5:'Sheet1'!A44)),"")</f>
        <v>Freshwater Future</v>
      </c>
      <c r="C44" s="10" t="str">
        <f>IFERROR(INDEX(Sheet2!$A$2:$I$850,Sheet2!$L40,COLUMNS(Sheet1!$A$5:'Sheet1'!B44)),"")</f>
        <v>https://freshwaterfuture.org/grants/freshwater-future-grants/</v>
      </c>
      <c r="D44" s="8" t="str">
        <f>IFERROR(INDEX(Sheet2!$A$2:$I$850,Sheet2!$L40,COLUMNS(Sheet1!$A$5:'Sheet1'!C44)),"")</f>
        <v>Freshwater Future’s programs provide financial support to activities that actively promote aquatic habitat protection through community advocacy efforts working locally to protect drinking water, shorelines, inland lakes, rivers, and wetlands in the Great Lakes Basin.</v>
      </c>
      <c r="E44" s="8" t="str">
        <f>IFERROR(INDEX(Sheet2!$A$2:$I$850,Sheet2!$L40,COLUMNS(Sheet1!$A$5:'Sheet1'!D44)),"")</f>
        <v>Great Lakes Basin</v>
      </c>
      <c r="F44" s="8" t="str">
        <f>IFERROR(INDEX(Sheet2!$A$2:$I$850,Sheet2!$L40,COLUMNS(Sheet1!$A$5:'Sheet1'!E44)),"")</f>
        <v>Nonprofits</v>
      </c>
      <c r="G44" s="8" t="str">
        <f>IFERROR(INDEX(Sheet2!$A$2:$I$850,Sheet2!$L40,COLUMNS(Sheet1!$A$5:'Sheet1'!F44)),"")</f>
        <v>Private</v>
      </c>
      <c r="H44" s="8" t="str">
        <f>IFERROR(INDEX(Sheet2!$A$2:$I$850,Sheet2!$L40,COLUMNS(Sheet1!$A$5:'Sheet1'!G44)),"")</f>
        <v>$5,000</v>
      </c>
      <c r="I44" s="9" t="str">
        <f>IFERROR(INDEX(Sheet2!$A$2:$I$850,Sheet2!$L40,COLUMNS(Sheet1!$A$5:'Sheet1'!H44)),"")</f>
        <v>N/A</v>
      </c>
    </row>
    <row r="45" spans="2:9" ht="39" x14ac:dyDescent="0.25">
      <c r="B45" s="7" t="str">
        <f>IFERROR(INDEX(Sheet2!$A$2:$I$850,Sheet2!$L41,COLUMNS(Sheet1!$A$5:'Sheet1'!A45)),"")</f>
        <v>GLCAP Rural Community Assistance Program</v>
      </c>
      <c r="C45" s="10" t="str">
        <f>IFERROR(INDEX(Sheet2!$A$2:$I$850,Sheet2!$L41,COLUMNS(Sheet1!$A$5:'Sheet1'!B45)),"")</f>
        <v>https://www.glcap.org/programs/community-rural-development/rural-community-assistance-program-rcap/</v>
      </c>
      <c r="D45" s="8" t="str">
        <f>IFERROR(INDEX(Sheet2!$A$2:$I$850,Sheet2!$L41,COLUMNS(Sheet1!$A$5:'Sheet1'!C45)),"")</f>
        <v>Loan program to provide loans for rural residents for water well improvements, in home water treatment &amp; septic systems.</v>
      </c>
      <c r="E45" s="8" t="str">
        <f>IFERROR(INDEX(Sheet2!$A$2:$I$850,Sheet2!$L41,COLUMNS(Sheet1!$A$5:'Sheet1'!D45)),"")</f>
        <v>Statewide</v>
      </c>
      <c r="F45" s="8" t="str">
        <f>IFERROR(INDEX(Sheet2!$A$2:$I$850,Sheet2!$L41,COLUMNS(Sheet1!$A$5:'Sheet1'!E45)),"")</f>
        <v>Individuals</v>
      </c>
      <c r="G45" s="8">
        <f>IFERROR(INDEX(Sheet2!$A$2:$I$850,Sheet2!$L41,COLUMNS(Sheet1!$A$5:'Sheet1'!F45)),"")</f>
        <v>0</v>
      </c>
      <c r="H45" s="8" t="str">
        <f>IFERROR(INDEX(Sheet2!$A$2:$I$850,Sheet2!$L41,COLUMNS(Sheet1!$A$5:'Sheet1'!G45)),"")</f>
        <v>$15,000</v>
      </c>
      <c r="I45" s="9" t="str">
        <f>IFERROR(INDEX(Sheet2!$A$2:$I$850,Sheet2!$L41,COLUMNS(Sheet1!$A$5:'Sheet1'!H45)),"")</f>
        <v>Interest rate 1%</v>
      </c>
    </row>
    <row r="46" spans="2:9" ht="30" x14ac:dyDescent="0.25">
      <c r="B46" s="7" t="str">
        <f>IFERROR(INDEX(Sheet2!$A$2:$I$850,Sheet2!$L42,COLUMNS(Sheet1!$A$5:'Sheet1'!A46)),"")</f>
        <v>Great Lakes Legacy Act</v>
      </c>
      <c r="C46" s="10" t="str">
        <f>IFERROR(INDEX(Sheet2!$A$2:$I$850,Sheet2!$L42,COLUMNS(Sheet1!$A$5:'Sheet1'!B46)),"")</f>
        <v>https://www.epa.gov/great-lakes-aocs/applying-great-lakes-legacy-act-funding</v>
      </c>
      <c r="D46" s="8" t="str">
        <f>IFERROR(INDEX(Sheet2!$A$2:$I$850,Sheet2!$L42,COLUMNS(Sheet1!$A$5:'Sheet1'!C46)),"")</f>
        <v>The Great Lakes Legacy Act provides federal funding to accelerate contaminated sediment remediation in Areas of Concern (AOC).</v>
      </c>
      <c r="E46" s="8" t="str">
        <f>IFERROR(INDEX(Sheet2!$A$2:$I$850,Sheet2!$L42,COLUMNS(Sheet1!$A$5:'Sheet1'!D46)),"")</f>
        <v>Grand Calumet River Basin</v>
      </c>
      <c r="F46" s="8" t="str">
        <f>IFERROR(INDEX(Sheet2!$A$2:$I$850,Sheet2!$L42,COLUMNS(Sheet1!$A$5:'Sheet1'!E46)),"")</f>
        <v>All</v>
      </c>
      <c r="G46" s="8" t="str">
        <f>IFERROR(INDEX(Sheet2!$A$2:$I$850,Sheet2!$L42,COLUMNS(Sheet1!$A$5:'Sheet1'!F46)),"")</f>
        <v>Federal</v>
      </c>
      <c r="H46" s="8" t="str">
        <f>IFERROR(INDEX(Sheet2!$A$2:$I$850,Sheet2!$L42,COLUMNS(Sheet1!$A$5:'Sheet1'!G46)),"")</f>
        <v>N/A</v>
      </c>
      <c r="I46" s="9" t="str">
        <f>IFERROR(INDEX(Sheet2!$A$2:$I$850,Sheet2!$L42,COLUMNS(Sheet1!$A$5:'Sheet1'!H46)),"")</f>
        <v>35%</v>
      </c>
    </row>
    <row r="47" spans="2:9" ht="45" x14ac:dyDescent="0.25">
      <c r="B47" s="7" t="str">
        <f>IFERROR(INDEX(Sheet2!$A$2:$I$850,Sheet2!$L43,COLUMNS(Sheet1!$A$5:'Sheet1'!A47)),"")</f>
        <v>Great Lakes Protection Fund</v>
      </c>
      <c r="C47" s="10" t="str">
        <f>IFERROR(INDEX(Sheet2!$A$2:$I$850,Sheet2!$L43,COLUMNS(Sheet1!$A$5:'Sheet1'!B47)),"")</f>
        <v>http://glpf.org/</v>
      </c>
      <c r="D47" s="8" t="str">
        <f>IFERROR(INDEX(Sheet2!$A$2:$I$850,Sheet2!$L43,COLUMNS(Sheet1!$A$5:'Sheet1'!C47)),"")</f>
        <v>The Fund’s mission is to identify, demonstrate and promote regional action to enhance the health of the Great Lakes ecosystem.</v>
      </c>
      <c r="E47" s="8" t="str">
        <f>IFERROR(INDEX(Sheet2!$A$2:$I$850,Sheet2!$L43,COLUMNS(Sheet1!$A$5:'Sheet1'!D47)),"")</f>
        <v>Great Lakes Basin</v>
      </c>
      <c r="F47" s="8" t="str">
        <f>IFERROR(INDEX(Sheet2!$A$2:$I$850,Sheet2!$L43,COLUMNS(Sheet1!$A$5:'Sheet1'!E47)),"")</f>
        <v>All</v>
      </c>
      <c r="G47" s="8" t="str">
        <f>IFERROR(INDEX(Sheet2!$A$2:$I$850,Sheet2!$L43,COLUMNS(Sheet1!$A$5:'Sheet1'!F47)),"")</f>
        <v>Private</v>
      </c>
      <c r="H47" s="8" t="str">
        <f>IFERROR(INDEX(Sheet2!$A$2:$I$850,Sheet2!$L43,COLUMNS(Sheet1!$A$5:'Sheet1'!G47)),"")</f>
        <v>N/A</v>
      </c>
      <c r="I47" s="9" t="str">
        <f>IFERROR(INDEX(Sheet2!$A$2:$I$850,Sheet2!$L43,COLUMNS(Sheet1!$A$5:'Sheet1'!H47)),"")</f>
        <v>N/A</v>
      </c>
    </row>
    <row r="48" spans="2:9" ht="90" x14ac:dyDescent="0.25">
      <c r="B48" s="7" t="str">
        <f>IFERROR(INDEX(Sheet2!$A$2:$I$850,Sheet2!$L44,COLUMNS(Sheet1!$A$5:'Sheet1'!A48)),"")</f>
        <v>Great Lakes Restoration Initiative</v>
      </c>
      <c r="C48" s="10" t="str">
        <f>IFERROR(INDEX(Sheet2!$A$2:$I$850,Sheet2!$L44,COLUMNS(Sheet1!$A$5:'Sheet1'!B48)),"")</f>
        <v>https://www.epa.gov/great-lakes-funding/great-lakes-restoration-initiative-glri</v>
      </c>
      <c r="D48" s="8" t="str">
        <f>IFERROR(INDEX(Sheet2!$A$2:$I$850,Sheet2!$L44,COLUMNS(Sheet1!$A$5:'Sheet1'!C48)),"")</f>
        <v>GLRI provides funding to 16 federal organizations to strategically target the biggest threats to the Great Lakes ecosystem and to accelerate progress toward achieving long term goals</v>
      </c>
      <c r="E48" s="8" t="str">
        <f>IFERROR(INDEX(Sheet2!$A$2:$I$850,Sheet2!$L44,COLUMNS(Sheet1!$A$5:'Sheet1'!D48)),"")</f>
        <v>Great Lakes Basin</v>
      </c>
      <c r="F48" s="8" t="str">
        <f>IFERROR(INDEX(Sheet2!$A$2:$I$850,Sheet2!$L44,COLUMNS(Sheet1!$A$5:'Sheet1'!E48)),"")</f>
        <v>Non-federal government entities, tribes, nonprofits, and higher education</v>
      </c>
      <c r="G48" s="8" t="str">
        <f>IFERROR(INDEX(Sheet2!$A$2:$I$850,Sheet2!$L44,COLUMNS(Sheet1!$A$5:'Sheet1'!F48)),"")</f>
        <v>Federal</v>
      </c>
      <c r="H48" s="8" t="str">
        <f>IFERROR(INDEX(Sheet2!$A$2:$I$850,Sheet2!$L44,COLUMNS(Sheet1!$A$5:'Sheet1'!G48)),"")</f>
        <v>N/A</v>
      </c>
      <c r="I48" s="9" t="str">
        <f>IFERROR(INDEX(Sheet2!$A$2:$I$850,Sheet2!$L44,COLUMNS(Sheet1!$A$5:'Sheet1'!H48)),"")</f>
        <v>N/A</v>
      </c>
    </row>
    <row r="49" spans="2:9" ht="60" x14ac:dyDescent="0.25">
      <c r="B49" s="7" t="str">
        <f>IFERROR(INDEX(Sheet2!$A$2:$I$850,Sheet2!$L45,COLUMNS(Sheet1!$A$5:'Sheet1'!A49)),"")</f>
        <v>Great Lakes Sediment and Nutrient Reduction Program (GLSNRP)</v>
      </c>
      <c r="C49" s="10" t="str">
        <f>IFERROR(INDEX(Sheet2!$A$2:$I$850,Sheet2!$L45,COLUMNS(Sheet1!$A$5:'Sheet1'!B49)),"")</f>
        <v>https://www.glc.org/work/sediment</v>
      </c>
      <c r="D49" s="8" t="str">
        <f>IFERROR(INDEX(Sheet2!$A$2:$I$850,Sheet2!$L45,COLUMNS(Sheet1!$A$5:'Sheet1'!C49)),"")</f>
        <v>The Great Lakes Sediment and Nutrient Reduction Program provides grants to local and state units of government and nonprofit organizations to install erosion and sediment control practices in the Great Lakes basin.</v>
      </c>
      <c r="E49" s="8" t="str">
        <f>IFERROR(INDEX(Sheet2!$A$2:$I$850,Sheet2!$L45,COLUMNS(Sheet1!$A$5:'Sheet1'!D49)),"")</f>
        <v>Great Lakes Basin</v>
      </c>
      <c r="F49" s="8" t="str">
        <f>IFERROR(INDEX(Sheet2!$A$2:$I$850,Sheet2!$L45,COLUMNS(Sheet1!$A$5:'Sheet1'!E49)),"")</f>
        <v>Non-federal government entities and nonprofits</v>
      </c>
      <c r="G49" s="8" t="str">
        <f>IFERROR(INDEX(Sheet2!$A$2:$I$850,Sheet2!$L45,COLUMNS(Sheet1!$A$5:'Sheet1'!F49)),"")</f>
        <v>Federal</v>
      </c>
      <c r="H49" s="8" t="str">
        <f>IFERROR(INDEX(Sheet2!$A$2:$I$850,Sheet2!$L45,COLUMNS(Sheet1!$A$5:'Sheet1'!G49)),"")</f>
        <v>$200,000</v>
      </c>
      <c r="I49" s="9" t="str">
        <f>IFERROR(INDEX(Sheet2!$A$2:$I$850,Sheet2!$L45,COLUMNS(Sheet1!$A$5:'Sheet1'!H49)),"")</f>
        <v>25%</v>
      </c>
    </row>
    <row r="50" spans="2:9" ht="45" x14ac:dyDescent="0.25">
      <c r="B50" s="7" t="str">
        <f>IFERROR(INDEX(Sheet2!$A$2:$I$850,Sheet2!$L46,COLUMNS(Sheet1!$A$5:'Sheet1'!A50)),"")</f>
        <v>Healthy Forests Reserve Program (HFRP)</v>
      </c>
      <c r="C50" s="10" t="str">
        <f>IFERROR(INDEX(Sheet2!$A$2:$I$850,Sheet2!$L46,COLUMNS(Sheet1!$A$5:'Sheet1'!B50)),"")</f>
        <v>https://www.nrcs.usda.gov/programs-initiatives/hfrp-healthy-forests-reserve-program</v>
      </c>
      <c r="D50" s="8" t="str">
        <f>IFERROR(INDEX(Sheet2!$A$2:$I$850,Sheet2!$L46,COLUMNS(Sheet1!$A$5:'Sheet1'!C50)),"")</f>
        <v>The Healthy Forests Reserve Program (HFRP) helps landowners restore, enhance and protect forestland resources on private lands through easements and financial assistance.</v>
      </c>
      <c r="E50" s="8" t="str">
        <f>IFERROR(INDEX(Sheet2!$A$2:$I$850,Sheet2!$L46,COLUMNS(Sheet1!$A$5:'Sheet1'!D50)),"")</f>
        <v>Statewide</v>
      </c>
      <c r="F50" s="8" t="str">
        <f>IFERROR(INDEX(Sheet2!$A$2:$I$850,Sheet2!$L46,COLUMNS(Sheet1!$A$5:'Sheet1'!E50)),"")</f>
        <v>Individuals</v>
      </c>
      <c r="G50" s="8" t="str">
        <f>IFERROR(INDEX(Sheet2!$A$2:$I$850,Sheet2!$L46,COLUMNS(Sheet1!$A$5:'Sheet1'!F50)),"")</f>
        <v>Federal</v>
      </c>
      <c r="H50" s="8" t="str">
        <f>IFERROR(INDEX(Sheet2!$A$2:$I$850,Sheet2!$L46,COLUMNS(Sheet1!$A$5:'Sheet1'!G50)),"")</f>
        <v>N/A</v>
      </c>
      <c r="I50" s="9" t="str">
        <f>IFERROR(INDEX(Sheet2!$A$2:$I$850,Sheet2!$L46,COLUMNS(Sheet1!$A$5:'Sheet1'!H50)),"")</f>
        <v>Varies</v>
      </c>
    </row>
    <row r="51" spans="2:9" ht="105" x14ac:dyDescent="0.25">
      <c r="B51" s="7" t="str">
        <f>IFERROR(INDEX(Sheet2!$A$2:$I$850,Sheet2!$L47,COLUMNS(Sheet1!$A$5:'Sheet1'!A51)),"")</f>
        <v>Hoosier Riverwatch</v>
      </c>
      <c r="C51" s="10" t="str">
        <f>IFERROR(INDEX(Sheet2!$A$2:$I$850,Sheet2!$L47,COLUMNS(Sheet1!$A$5:'Sheet1'!B51)),"")</f>
        <v>https://www.in.gov/idem/riverwatch/</v>
      </c>
      <c r="D51" s="8" t="str">
        <f>IFERROR(INDEX(Sheet2!$A$2:$I$850,Sheet2!$L47,COLUMNS(Sheet1!$A$5:'Sheet1'!C51)),"")</f>
        <v>Hoosiers who want to get their feet wet, learn about water quality issues, and discover how to monitor and protect their local streams are invited to join Hoosier Riverwatch. Enthusiastic instructors provide the training, loaner equipment trunks are available for volunteers, and nonprofit organizations may qualify for free monitoring equipment from the Indiana Department of Environmental Management’s Office of Water Quality.</v>
      </c>
      <c r="E51" s="8" t="str">
        <f>IFERROR(INDEX(Sheet2!$A$2:$I$850,Sheet2!$L47,COLUMNS(Sheet1!$A$5:'Sheet1'!D51)),"")</f>
        <v>Statewide</v>
      </c>
      <c r="F51" s="8" t="str">
        <f>IFERROR(INDEX(Sheet2!$A$2:$I$850,Sheet2!$L47,COLUMNS(Sheet1!$A$5:'Sheet1'!E51)),"")</f>
        <v>Individuals</v>
      </c>
      <c r="G51" s="8" t="str">
        <f>IFERROR(INDEX(Sheet2!$A$2:$I$850,Sheet2!$L47,COLUMNS(Sheet1!$A$5:'Sheet1'!F51)),"")</f>
        <v>State</v>
      </c>
      <c r="H51" s="8" t="str">
        <f>IFERROR(INDEX(Sheet2!$A$2:$I$850,Sheet2!$L47,COLUMNS(Sheet1!$A$5:'Sheet1'!G51)),"")</f>
        <v>N/A</v>
      </c>
      <c r="I51" s="9" t="str">
        <f>IFERROR(INDEX(Sheet2!$A$2:$I$850,Sheet2!$L47,COLUMNS(Sheet1!$A$5:'Sheet1'!H51)),"")</f>
        <v>N/A</v>
      </c>
    </row>
    <row r="52" spans="2:9" ht="30" x14ac:dyDescent="0.25">
      <c r="B52" s="7" t="str">
        <f>IFERROR(INDEX(Sheet2!$A$2:$I$850,Sheet2!$L48,COLUMNS(Sheet1!$A$5:'Sheet1'!A52)),"")</f>
        <v>iGive</v>
      </c>
      <c r="C52" s="10" t="str">
        <f>IFERROR(INDEX(Sheet2!$A$2:$I$850,Sheet2!$L48,COLUMNS(Sheet1!$A$5:'Sheet1'!B52)),"")</f>
        <v>https://www.igive.com/welcome/lp16/cr64a.cfm</v>
      </c>
      <c r="D52" s="8" t="str">
        <f>IFERROR(INDEX(Sheet2!$A$2:$I$850,Sheet2!$L48,COLUMNS(Sheet1!$A$5:'Sheet1'!C52)),"")</f>
        <v>The mission is to enable the economic power of individuals to benefit their chosen communities.</v>
      </c>
      <c r="E52" s="8" t="str">
        <f>IFERROR(INDEX(Sheet2!$A$2:$I$850,Sheet2!$L48,COLUMNS(Sheet1!$A$5:'Sheet1'!D52)),"")</f>
        <v>Statewide</v>
      </c>
      <c r="F52" s="8" t="str">
        <f>IFERROR(INDEX(Sheet2!$A$2:$I$850,Sheet2!$L48,COLUMNS(Sheet1!$A$5:'Sheet1'!E52)),"")</f>
        <v>Nonprofits</v>
      </c>
      <c r="G52" s="8" t="str">
        <f>IFERROR(INDEX(Sheet2!$A$2:$I$850,Sheet2!$L48,COLUMNS(Sheet1!$A$5:'Sheet1'!F52)),"")</f>
        <v>Private</v>
      </c>
      <c r="H52" s="8" t="str">
        <f>IFERROR(INDEX(Sheet2!$A$2:$I$850,Sheet2!$L48,COLUMNS(Sheet1!$A$5:'Sheet1'!G52)),"")</f>
        <v>N/A</v>
      </c>
      <c r="I52" s="9" t="str">
        <f>IFERROR(INDEX(Sheet2!$A$2:$I$850,Sheet2!$L48,COLUMNS(Sheet1!$A$5:'Sheet1'!H52)),"")</f>
        <v>N/A</v>
      </c>
    </row>
    <row r="53" spans="2:9" ht="120" x14ac:dyDescent="0.25">
      <c r="B53" s="7" t="str">
        <f>IFERROR(INDEX(Sheet2!$A$2:$I$850,Sheet2!$L49,COLUMNS(Sheet1!$A$5:'Sheet1'!A53)),"")</f>
        <v>Indiana Brownfields Program</v>
      </c>
      <c r="C53" s="10" t="str">
        <f>IFERROR(INDEX(Sheet2!$A$2:$I$850,Sheet2!$L49,COLUMNS(Sheet1!$A$5:'Sheet1'!B53)),"")</f>
        <v>https://www.in.gov/ifa/brownfields/</v>
      </c>
      <c r="D53" s="8" t="str">
        <f>IFERROR(INDEX(Sheet2!$A$2:$I$850,Sheet2!$L49,COLUMNS(Sheet1!$A$5:'Sheet1'!C53)),"")</f>
        <v>The Indiana Brownfields Program offers financial assistance primarily to qualifying political subdivisions (as defined by Indiana Code 13-11-2-164(c)) in Indiana to assess, remediate (and demolish if tied to remediation) brownfield sites.</v>
      </c>
      <c r="E53" s="8" t="str">
        <f>IFERROR(INDEX(Sheet2!$A$2:$I$850,Sheet2!$L49,COLUMNS(Sheet1!$A$5:'Sheet1'!D53)),"")</f>
        <v>Statewide</v>
      </c>
      <c r="F53" s="8" t="str">
        <f>IFERROR(INDEX(Sheet2!$A$2:$I$850,Sheet2!$L49,COLUMNS(Sheet1!$A$5:'Sheet1'!E53)),"")</f>
        <v>Non-federal government entities, basin commission, conservancy district, higher education, and nonprofits</v>
      </c>
      <c r="G53" s="8" t="str">
        <f>IFERROR(INDEX(Sheet2!$A$2:$I$850,Sheet2!$L49,COLUMNS(Sheet1!$A$5:'Sheet1'!F53)),"")</f>
        <v>State</v>
      </c>
      <c r="H53" s="8" t="str">
        <f>IFERROR(INDEX(Sheet2!$A$2:$I$850,Sheet2!$L49,COLUMNS(Sheet1!$A$5:'Sheet1'!G53)),"")</f>
        <v>N/A</v>
      </c>
      <c r="I53" s="9" t="str">
        <f>IFERROR(INDEX(Sheet2!$A$2:$I$850,Sheet2!$L49,COLUMNS(Sheet1!$A$5:'Sheet1'!H53)),"")</f>
        <v>N/A</v>
      </c>
    </row>
    <row r="54" spans="2:9" ht="90" x14ac:dyDescent="0.25">
      <c r="B54" s="7" t="str">
        <f>IFERROR(INDEX(Sheet2!$A$2:$I$850,Sheet2!$L50,COLUMNS(Sheet1!$A$5:'Sheet1'!A54)),"")</f>
        <v>Indiana Partners for Conservation</v>
      </c>
      <c r="C54" s="3" t="str">
        <f>IFERROR(INDEX(Sheet2!$A$2:$I$850,Sheet2!$L50,COLUMNS(Sheet1!$A$5:'Sheet1'!B54)),"")</f>
        <v>N/A</v>
      </c>
      <c r="D54" s="8" t="str">
        <f>IFERROR(INDEX(Sheet2!$A$2:$I$850,Sheet2!$L50,COLUMNS(Sheet1!$A$5:'Sheet1'!C54)),"")</f>
        <v>Indiana NRCS will award up to a total of $1 million to locally driven partnerships that address natural resource issues, encourage collaboration and develop state-and-community-level conservation leadership.</v>
      </c>
      <c r="E54" s="8" t="str">
        <f>IFERROR(INDEX(Sheet2!$A$2:$I$850,Sheet2!$L50,COLUMNS(Sheet1!$A$5:'Sheet1'!D54)),"")</f>
        <v>Statewide</v>
      </c>
      <c r="F54" s="8" t="str">
        <f>IFERROR(INDEX(Sheet2!$A$2:$I$850,Sheet2!$L50,COLUMNS(Sheet1!$A$5:'Sheet1'!E54)),"")</f>
        <v>Non-federal government entities, tribes, nonprofits, and higher education</v>
      </c>
      <c r="G54" s="8" t="str">
        <f>IFERROR(INDEX(Sheet2!$A$2:$I$850,Sheet2!$L50,COLUMNS(Sheet1!$A$5:'Sheet1'!F54)),"")</f>
        <v>Federal</v>
      </c>
      <c r="H54" s="8" t="str">
        <f>IFERROR(INDEX(Sheet2!$A$2:$I$850,Sheet2!$L50,COLUMNS(Sheet1!$A$5:'Sheet1'!G54)),"")</f>
        <v>$500,000</v>
      </c>
      <c r="I54" s="9" t="str">
        <f>IFERROR(INDEX(Sheet2!$A$2:$I$850,Sheet2!$L50,COLUMNS(Sheet1!$A$5:'Sheet1'!H54)),"")</f>
        <v>50%</v>
      </c>
    </row>
    <row r="55" spans="2:9" ht="75" x14ac:dyDescent="0.25">
      <c r="B55" s="7" t="str">
        <f>IFERROR(INDEX(Sheet2!$A$2:$I$850,Sheet2!$L51,COLUMNS(Sheet1!$A$5:'Sheet1'!A55)),"")</f>
        <v>Indiana Stream and Wetland Mitigation Program</v>
      </c>
      <c r="C55" s="10" t="str">
        <f>IFERROR(INDEX(Sheet2!$A$2:$I$850,Sheet2!$L51,COLUMNS(Sheet1!$A$5:'Sheet1'!B55)),"")</f>
        <v>https://www.in.gov/dnr/land-acquisition/stream-and-wetland-mitigation-program/</v>
      </c>
      <c r="D55" s="8" t="str">
        <f>IFERROR(INDEX(Sheet2!$A$2:$I$850,Sheet2!$L51,COLUMNS(Sheet1!$A$5:'Sheet1'!C55)),"")</f>
        <v>The Indiana Stream and Wetland Mitigation Program (IN SWMP) seeks landowners interested in conservation efforts to protect and improve Indiana’s water resources. The program searches for willing property owners that have land containing streams and/or wetlands in need of restoration (or potential for restoration)</v>
      </c>
      <c r="E55" s="8" t="str">
        <f>IFERROR(INDEX(Sheet2!$A$2:$I$850,Sheet2!$L51,COLUMNS(Sheet1!$A$5:'Sheet1'!D55)),"")</f>
        <v>Statewide</v>
      </c>
      <c r="F55" s="8" t="str">
        <f>IFERROR(INDEX(Sheet2!$A$2:$I$850,Sheet2!$L51,COLUMNS(Sheet1!$A$5:'Sheet1'!E55)),"")</f>
        <v>Individuals</v>
      </c>
      <c r="G55" s="8" t="str">
        <f>IFERROR(INDEX(Sheet2!$A$2:$I$850,Sheet2!$L51,COLUMNS(Sheet1!$A$5:'Sheet1'!F55)),"")</f>
        <v>State</v>
      </c>
      <c r="H55" s="8" t="str">
        <f>IFERROR(INDEX(Sheet2!$A$2:$I$850,Sheet2!$L51,COLUMNS(Sheet1!$A$5:'Sheet1'!G55)),"")</f>
        <v>N/A</v>
      </c>
      <c r="I55" s="9" t="str">
        <f>IFERROR(INDEX(Sheet2!$A$2:$I$850,Sheet2!$L51,COLUMNS(Sheet1!$A$5:'Sheet1'!H55)),"")</f>
        <v>N/A</v>
      </c>
    </row>
    <row r="56" spans="2:9" ht="30" x14ac:dyDescent="0.25">
      <c r="B56" s="7" t="str">
        <f>IFERROR(INDEX(Sheet2!$A$2:$I$850,Sheet2!$L52,COLUMNS(Sheet1!$A$5:'Sheet1'!A56)),"")</f>
        <v>Indiana Water Resources Research Center (IWWRC) 104B Proposals</v>
      </c>
      <c r="C56" s="42" t="str">
        <f>IFERROR(INDEX(Sheet2!$A$2:$I$850,Sheet2!$L52,COLUMNS(Sheet1!$A$5:'Sheet1'!B56)),"")</f>
        <v>https://iwrrc.org/funding-opportunities/</v>
      </c>
      <c r="D56" s="8" t="str">
        <f>IFERROR(INDEX(Sheet2!$A$2:$I$850,Sheet2!$L52,COLUMNS(Sheet1!$A$5:'Sheet1'!C56)),"")</f>
        <v xml:space="preserve">This program provides a base of support for Indiana's water resource research needs. </v>
      </c>
      <c r="E56" s="8" t="str">
        <f>IFERROR(INDEX(Sheet2!$A$2:$I$850,Sheet2!$L52,COLUMNS(Sheet1!$A$5:'Sheet1'!D56)),"")</f>
        <v>Statewide</v>
      </c>
      <c r="F56" s="8" t="str">
        <f>IFERROR(INDEX(Sheet2!$A$2:$I$850,Sheet2!$L52,COLUMNS(Sheet1!$A$5:'Sheet1'!E56)),"")</f>
        <v>Higher education</v>
      </c>
      <c r="G56" s="8" t="str">
        <f>IFERROR(INDEX(Sheet2!$A$2:$I$850,Sheet2!$L52,COLUMNS(Sheet1!$A$5:'Sheet1'!F56)),"")</f>
        <v>Public-Private</v>
      </c>
      <c r="H56" s="8" t="str">
        <f>IFERROR(INDEX(Sheet2!$A$2:$I$850,Sheet2!$L52,COLUMNS(Sheet1!$A$5:'Sheet1'!G56)),"")</f>
        <v>$25,000</v>
      </c>
      <c r="I56" s="9" t="str">
        <f>IFERROR(INDEX(Sheet2!$A$2:$I$850,Sheet2!$L52,COLUMNS(Sheet1!$A$5:'Sheet1'!H56)),"")</f>
        <v>2:1</v>
      </c>
    </row>
    <row r="57" spans="2:9" ht="180" x14ac:dyDescent="0.25">
      <c r="B57" s="7" t="str">
        <f>IFERROR(INDEX(Sheet2!$A$2:$I$850,Sheet2!$L53,COLUMNS(Sheet1!$A$5:'Sheet1'!A57)),"")</f>
        <v>Lake Michigan Coastal Programs Grant</v>
      </c>
      <c r="C57" s="10" t="str">
        <f>IFERROR(INDEX(Sheet2!$A$2:$I$850,Sheet2!$L53,COLUMNS(Sheet1!$A$5:'Sheet1'!B57)),"")</f>
        <v>https://www.in.gov/dnr/lake-michigan-coastal-program/grants/</v>
      </c>
      <c r="D57" s="8" t="str">
        <f>IFERROR(INDEX(Sheet2!$A$2:$I$850,Sheet2!$L53,COLUMNS(Sheet1!$A$5:'Sheet1'!C57)),"")</f>
        <v>Lake Michigan Coastal Grant funding is available to communities and organizations seeking out social, economic, and environmental solutions that promote partnerships and balance the use and protection of the Lake Michigan coast’s valuable, yet fragile, resources.</v>
      </c>
      <c r="E57" s="8" t="str">
        <f>IFERROR(INDEX(Sheet2!$A$2:$I$850,Sheet2!$L53,COLUMNS(Sheet1!$A$5:'Sheet1'!D57)),"")</f>
        <v>Lake Michigan Coast</v>
      </c>
      <c r="F57" s="8" t="str">
        <f>IFERROR(INDEX(Sheet2!$A$2:$I$850,Sheet2!$L53,COLUMNS(Sheet1!$A$5:'Sheet1'!E57)),"")</f>
        <v>Municipalities, county parks, educational institutions, planning and development agencies, SWCDs, transit agencies, marinas, and some non-profits</v>
      </c>
      <c r="G57" s="8" t="str">
        <f>IFERROR(INDEX(Sheet2!$A$2:$I$850,Sheet2!$L53,COLUMNS(Sheet1!$A$5:'Sheet1'!F57)),"")</f>
        <v>State</v>
      </c>
      <c r="H57" s="8" t="str">
        <f>IFERROR(INDEX(Sheet2!$A$2:$I$850,Sheet2!$L53,COLUMNS(Sheet1!$A$5:'Sheet1'!G57)),"")</f>
        <v>Varies</v>
      </c>
      <c r="I57" s="9" t="str">
        <f>IFERROR(INDEX(Sheet2!$A$2:$I$850,Sheet2!$L53,COLUMNS(Sheet1!$A$5:'Sheet1'!H57)),"")</f>
        <v>50%</v>
      </c>
    </row>
    <row r="58" spans="2:9" ht="135" x14ac:dyDescent="0.25">
      <c r="B58" s="7" t="str">
        <f>IFERROR(INDEX(Sheet2!$A$2:$I$850,Sheet2!$L54,COLUMNS(Sheet1!$A$5:'Sheet1'!A58)),"")</f>
        <v>Lakes and River Enhancement (LARE)</v>
      </c>
      <c r="C58" s="10" t="str">
        <f>IFERROR(INDEX(Sheet2!$A$2:$I$850,Sheet2!$L54,COLUMNS(Sheet1!$A$5:'Sheet1'!B58)),"")</f>
        <v>https://www.in.gov/dnr/fish-and-wildlife/wildlife-resources/lake-and-river-enhancement/</v>
      </c>
      <c r="D58" s="8" t="str">
        <f>IFERROR(INDEX(Sheet2!$A$2:$I$850,Sheet2!$L54,COLUMNS(Sheet1!$A$5:'Sheet1'!C58)),"")</f>
        <v>The LARE program strives to operate as a scientifically-effective program in a cost-efficient manner to protect and enhance aquatic habitat for fish and wildlife; and to insure the continued viability of Indiana's publicly accessible lakes and streams for multiple uses, including recreational opportunities. This is accomplished through grants for projects that reduce non-point sediment and nutrient pollution of surface waters to a level that meets or surpasses state water quality standards.</v>
      </c>
      <c r="E58" s="8" t="str">
        <f>IFERROR(INDEX(Sheet2!$A$2:$I$850,Sheet2!$L54,COLUMNS(Sheet1!$A$5:'Sheet1'!D58)),"")</f>
        <v>Statewide</v>
      </c>
      <c r="F58" s="8" t="str">
        <f>IFERROR(INDEX(Sheet2!$A$2:$I$850,Sheet2!$L54,COLUMNS(Sheet1!$A$5:'Sheet1'!E58)),"")</f>
        <v>Non-federal government entities, basin commission, conservancy district, higher education, nonprofits, and public marinas</v>
      </c>
      <c r="G58" s="8" t="str">
        <f>IFERROR(INDEX(Sheet2!$A$2:$I$850,Sheet2!$L54,COLUMNS(Sheet1!$A$5:'Sheet1'!F58)),"")</f>
        <v>State</v>
      </c>
      <c r="H58" s="8" t="str">
        <f>IFERROR(INDEX(Sheet2!$A$2:$I$850,Sheet2!$L54,COLUMNS(Sheet1!$A$5:'Sheet1'!G58)),"")</f>
        <v>N/A</v>
      </c>
      <c r="I58" s="9" t="str">
        <f>IFERROR(INDEX(Sheet2!$A$2:$I$850,Sheet2!$L54,COLUMNS(Sheet1!$A$5:'Sheet1'!H58)),"")</f>
        <v>Varies</v>
      </c>
    </row>
    <row r="59" spans="2:9" ht="105" x14ac:dyDescent="0.25">
      <c r="B59" s="7" t="str">
        <f>IFERROR(INDEX(Sheet2!$A$2:$I$850,Sheet2!$L55,COLUMNS(Sheet1!$A$5:'Sheet1'!A59)),"")</f>
        <v>Landscape Scale Restoration</v>
      </c>
      <c r="C59" s="10" t="str">
        <f>IFERROR(INDEX(Sheet2!$A$2:$I$850,Sheet2!$L55,COLUMNS(Sheet1!$A$5:'Sheet1'!B59)),"")</f>
        <v>https://www.fs.usda.gov/detail/r9/workingtogether/grants/?cid=FSEPRD898818</v>
      </c>
      <c r="D59" s="8" t="str">
        <f>IFERROR(INDEX(Sheet2!$A$2:$I$850,Sheet2!$L55,COLUMNS(Sheet1!$A$5:'Sheet1'!C59)),"")</f>
        <v xml:space="preserve">The Landscape Scale Restoration (LSR) competitive grant program funds collaborative, science-based restoration of priority rural forest landscapes, leverages public and private resources, and supports State Forest Action Plans. </v>
      </c>
      <c r="E59" s="8" t="str">
        <f>IFERROR(INDEX(Sheet2!$A$2:$I$850,Sheet2!$L55,COLUMNS(Sheet1!$A$5:'Sheet1'!D59)),"")</f>
        <v>Statewide</v>
      </c>
      <c r="F59" s="8" t="str">
        <f>IFERROR(INDEX(Sheet2!$A$2:$I$850,Sheet2!$L55,COLUMNS(Sheet1!$A$5:'Sheet1'!E59)),"")</f>
        <v>State agencies, tribes, nonprofits, higher education, and local government</v>
      </c>
      <c r="G59" s="8" t="str">
        <f>IFERROR(INDEX(Sheet2!$A$2:$I$850,Sheet2!$L55,COLUMNS(Sheet1!$A$5:'Sheet1'!F59)),"")</f>
        <v>Federal</v>
      </c>
      <c r="H59" s="8" t="str">
        <f>IFERROR(INDEX(Sheet2!$A$2:$I$850,Sheet2!$L55,COLUMNS(Sheet1!$A$5:'Sheet1'!G59)),"")</f>
        <v>Varies</v>
      </c>
      <c r="I59" s="9" t="str">
        <f>IFERROR(INDEX(Sheet2!$A$2:$I$850,Sheet2!$L55,COLUMNS(Sheet1!$A$5:'Sheet1'!H59)),"")</f>
        <v>1:1</v>
      </c>
    </row>
    <row r="60" spans="2:9" ht="75" x14ac:dyDescent="0.25">
      <c r="B60" s="7" t="str">
        <f>IFERROR(INDEX(Sheet2!$A$2:$I$850,Sheet2!$L56,COLUMNS(Sheet1!$A$5:'Sheet1'!A60)),"")</f>
        <v>Lots of Compassion Grant</v>
      </c>
      <c r="C60" s="10" t="str">
        <f>IFERROR(INDEX(Sheet2!$A$2:$I$850,Sheet2!$L56,COLUMNS(Sheet1!$A$5:'Sheet1'!B60)),"")</f>
        <v>https://kidsgardening.org/grant-opportunities/lots-of-compassion-grant-23/</v>
      </c>
      <c r="D60" s="8" t="str">
        <f>IFERROR(INDEX(Sheet2!$A$2:$I$850,Sheet2!$L56,COLUMNS(Sheet1!$A$5:'Sheet1'!C60)),"")</f>
        <v>The Lots of Compassion grant program through Mrs. Meyer’s Clean Day and KidsGardening is designed to support local leaders looking to transform vacant lots into gardens to help grow compassion in their community.</v>
      </c>
      <c r="E60" s="8" t="str">
        <f>IFERROR(INDEX(Sheet2!$A$2:$I$850,Sheet2!$L56,COLUMNS(Sheet1!$A$5:'Sheet1'!D60)),"")</f>
        <v>Statewide</v>
      </c>
      <c r="F60" s="8" t="str">
        <f>IFERROR(INDEX(Sheet2!$A$2:$I$850,Sheet2!$L56,COLUMNS(Sheet1!$A$5:'Sheet1'!E60)),"")</f>
        <v>Nonprofits, schools, higher education, and religious organizations</v>
      </c>
      <c r="G60" s="8" t="str">
        <f>IFERROR(INDEX(Sheet2!$A$2:$I$850,Sheet2!$L56,COLUMNS(Sheet1!$A$5:'Sheet1'!F60)),"")</f>
        <v>Private</v>
      </c>
      <c r="H60" s="8" t="str">
        <f>IFERROR(INDEX(Sheet2!$A$2:$I$850,Sheet2!$L56,COLUMNS(Sheet1!$A$5:'Sheet1'!G60)),"")</f>
        <v>$20,000</v>
      </c>
      <c r="I60" s="9" t="str">
        <f>IFERROR(INDEX(Sheet2!$A$2:$I$850,Sheet2!$L56,COLUMNS(Sheet1!$A$5:'Sheet1'!H60)),"")</f>
        <v>N/A</v>
      </c>
    </row>
    <row r="61" spans="2:9" ht="60" x14ac:dyDescent="0.25">
      <c r="B61" s="7" t="str">
        <f>IFERROR(INDEX(Sheet2!$A$2:$I$850,Sheet2!$L57,COLUMNS(Sheet1!$A$5:'Sheet1'!A61)),"")</f>
        <v>Melinda Gray Ardia Environmental Foundation</v>
      </c>
      <c r="C61" s="10" t="str">
        <f>IFERROR(INDEX(Sheet2!$A$2:$I$850,Sheet2!$L57,COLUMNS(Sheet1!$A$5:'Sheet1'!B61)),"")</f>
        <v>http://www.mgaef.org/grants.htm</v>
      </c>
      <c r="D61" s="8" t="str">
        <f>IFERROR(INDEX(Sheet2!$A$2:$I$850,Sheet2!$L57,COLUMNS(Sheet1!$A$5:'Sheet1'!C61)),"")</f>
        <v>The Foundation seeks to contribute to the development, implementation and/or field testing of environmental curricula.</v>
      </c>
      <c r="E61" s="8" t="str">
        <f>IFERROR(INDEX(Sheet2!$A$2:$I$850,Sheet2!$L57,COLUMNS(Sheet1!$A$5:'Sheet1'!D61)),"")</f>
        <v>Statewide</v>
      </c>
      <c r="F61" s="8" t="str">
        <f>IFERROR(INDEX(Sheet2!$A$2:$I$850,Sheet2!$L57,COLUMNS(Sheet1!$A$5:'Sheet1'!E61)),"")</f>
        <v>Government entities, nonprofits, and educators</v>
      </c>
      <c r="G61" s="8" t="str">
        <f>IFERROR(INDEX(Sheet2!$A$2:$I$850,Sheet2!$L57,COLUMNS(Sheet1!$A$5:'Sheet1'!F61)),"")</f>
        <v>Private</v>
      </c>
      <c r="H61" s="8" t="str">
        <f>IFERROR(INDEX(Sheet2!$A$2:$I$850,Sheet2!$L57,COLUMNS(Sheet1!$A$5:'Sheet1'!G61)),"")</f>
        <v>$1,500</v>
      </c>
      <c r="I61" s="9" t="str">
        <f>IFERROR(INDEX(Sheet2!$A$2:$I$850,Sheet2!$L57,COLUMNS(Sheet1!$A$5:'Sheet1'!H61)),"")</f>
        <v>N/A</v>
      </c>
    </row>
    <row r="62" spans="2:9" ht="60" x14ac:dyDescent="0.25">
      <c r="B62" s="7" t="str">
        <f>IFERROR(INDEX(Sheet2!$A$2:$I$850,Sheet2!$L58,COLUMNS(Sheet1!$A$5:'Sheet1'!A62)),"")</f>
        <v>Mississippi River Basin Healthy Watershed Initiative (MRBI)</v>
      </c>
      <c r="C62" s="10" t="str">
        <f>IFERROR(INDEX(Sheet2!$A$2:$I$850,Sheet2!$L58,COLUMNS(Sheet1!$A$5:'Sheet1'!B62)),"")</f>
        <v>https://www.nrcs.usda.gov/programs-initiatives/mississippi-river-basin-healthy-watersheds-initiative</v>
      </c>
      <c r="D62" s="8" t="str">
        <f>IFERROR(INDEX(Sheet2!$A$2:$I$850,Sheet2!$L58,COLUMNS(Sheet1!$A$5:'Sheet1'!C62)),"")</f>
        <v>Through MRBI, NRCS and our partners work with producers and landowners to implement voluntary conservation practices that improve water quality, restore wetlands, enhance wildlife habitat and sustain agricultural profitability in the Mississippi River Basin.</v>
      </c>
      <c r="E62" s="8" t="str">
        <f>IFERROR(INDEX(Sheet2!$A$2:$I$850,Sheet2!$L58,COLUMNS(Sheet1!$A$5:'Sheet1'!D62)),"")</f>
        <v>Focus Area Watershed</v>
      </c>
      <c r="F62" s="8" t="str">
        <f>IFERROR(INDEX(Sheet2!$A$2:$I$850,Sheet2!$L58,COLUMNS(Sheet1!$A$5:'Sheet1'!E62)),"")</f>
        <v>Individuals</v>
      </c>
      <c r="G62" s="8" t="str">
        <f>IFERROR(INDEX(Sheet2!$A$2:$I$850,Sheet2!$L58,COLUMNS(Sheet1!$A$5:'Sheet1'!F62)),"")</f>
        <v>Federal</v>
      </c>
      <c r="H62" s="8" t="str">
        <f>IFERROR(INDEX(Sheet2!$A$2:$I$850,Sheet2!$L58,COLUMNS(Sheet1!$A$5:'Sheet1'!G62)),"")</f>
        <v>Varies</v>
      </c>
      <c r="I62" s="9" t="str">
        <f>IFERROR(INDEX(Sheet2!$A$2:$I$850,Sheet2!$L58,COLUMNS(Sheet1!$A$5:'Sheet1'!H62)),"")</f>
        <v>N/A</v>
      </c>
    </row>
    <row r="63" spans="2:9" ht="75" x14ac:dyDescent="0.25">
      <c r="B63" s="7" t="str">
        <f>IFERROR(INDEX(Sheet2!$A$2:$I$850,Sheet2!$L59,COLUMNS(Sheet1!$A$5:'Sheet1'!A63)),"")</f>
        <v>Mississippi State University Farmer-Led Conservation and Watershed Protection Mini-Grant Program</v>
      </c>
      <c r="C63" s="10" t="str">
        <f>IFERROR(INDEX(Sheet2!$A$2:$I$850,Sheet2!$L59,COLUMNS(Sheet1!$A$5:'Sheet1'!B63)),"")</f>
        <v>https://www.reach.msstate.edu/grant-application.php</v>
      </c>
      <c r="D63" s="8" t="str">
        <f>IFERROR(INDEX(Sheet2!$A$2:$I$850,Sheet2!$L59,COLUMNS(Sheet1!$A$5:'Sheet1'!C63)),"")</f>
        <v xml:space="preserve">This mini-grant program will be implemented to expand farmer-led conservation demonstration efforts to all 12 SERA-46/HTF states and associated farmer-led organizations.  Awardees will be equipped with educational materials and evaluations to ensure that delivery and evaluation meet grant requirements. </v>
      </c>
      <c r="E63" s="8" t="str">
        <f>IFERROR(INDEX(Sheet2!$A$2:$I$850,Sheet2!$L59,COLUMNS(Sheet1!$A$5:'Sheet1'!D63)),"")</f>
        <v>Mississippi River Basin</v>
      </c>
      <c r="F63" s="8" t="str">
        <f>IFERROR(INDEX(Sheet2!$A$2:$I$850,Sheet2!$L59,COLUMNS(Sheet1!$A$5:'Sheet1'!E63)),"")</f>
        <v>At least one farmer participant</v>
      </c>
      <c r="G63" s="8" t="str">
        <f>IFERROR(INDEX(Sheet2!$A$2:$I$850,Sheet2!$L59,COLUMNS(Sheet1!$A$5:'Sheet1'!F63)),"")</f>
        <v>Public-Private</v>
      </c>
      <c r="H63" s="8" t="str">
        <f>IFERROR(INDEX(Sheet2!$A$2:$I$850,Sheet2!$L59,COLUMNS(Sheet1!$A$5:'Sheet1'!G63)),"")</f>
        <v>$4,000</v>
      </c>
      <c r="I63" s="9" t="str">
        <f>IFERROR(INDEX(Sheet2!$A$2:$I$850,Sheet2!$L59,COLUMNS(Sheet1!$A$5:'Sheet1'!H63)),"")</f>
        <v>N/A</v>
      </c>
    </row>
    <row r="64" spans="2:9" ht="105" x14ac:dyDescent="0.25">
      <c r="B64" s="7" t="str">
        <f>IFERROR(INDEX(Sheet2!$A$2:$I$850,Sheet2!$L60,COLUMNS(Sheet1!$A$5:'Sheet1'!A64)),"")</f>
        <v>Monarch Butterfly and Pollinators Conservation Fund (NFWF Program)</v>
      </c>
      <c r="C64" s="10" t="str">
        <f>IFERROR(INDEX(Sheet2!$A$2:$I$850,Sheet2!$L60,COLUMNS(Sheet1!$A$5:'Sheet1'!B64)),"")</f>
        <v>https://www.nfwf.org/programs/monarch-butterfly-and-pollinators-conservation-fund?activeTab=tab-1</v>
      </c>
      <c r="D64" s="8" t="str">
        <f>IFERROR(INDEX(Sheet2!$A$2:$I$850,Sheet2!$L60,COLUMNS(Sheet1!$A$5:'Sheet1'!C64)),"")</f>
        <v>The NFWF administers the Monarch Butterfly and Pollinators Conservation Fund to protect, conserve and increase habitat for the monarch butterfly and other pollinators.</v>
      </c>
      <c r="E64" s="8" t="str">
        <f>IFERROR(INDEX(Sheet2!$A$2:$I$850,Sheet2!$L60,COLUMNS(Sheet1!$A$5:'Sheet1'!D64)),"")</f>
        <v>Statewide</v>
      </c>
      <c r="F64" s="8" t="str">
        <f>IFERROR(INDEX(Sheet2!$A$2:$I$850,Sheet2!$L60,COLUMNS(Sheet1!$A$5:'Sheet1'!E64)),"")</f>
        <v>Non-federal government entities, tribes, nonprofits, and higher education</v>
      </c>
      <c r="G64" s="8" t="str">
        <f>IFERROR(INDEX(Sheet2!$A$2:$I$850,Sheet2!$L60,COLUMNS(Sheet1!$A$5:'Sheet1'!F64)),"")</f>
        <v>Public-Private</v>
      </c>
      <c r="H64" s="8" t="str">
        <f>IFERROR(INDEX(Sheet2!$A$2:$I$850,Sheet2!$L60,COLUMNS(Sheet1!$A$5:'Sheet1'!G64)),"")</f>
        <v>Technical Assistance: $300,000; Habitat Improvement: $175,000</v>
      </c>
      <c r="I64" s="9" t="str">
        <f>IFERROR(INDEX(Sheet2!$A$2:$I$850,Sheet2!$L60,COLUMNS(Sheet1!$A$5:'Sheet1'!H64)),"")</f>
        <v>1:1</v>
      </c>
    </row>
    <row r="65" spans="2:9" x14ac:dyDescent="0.25">
      <c r="B65" s="7" t="str">
        <f>IFERROR(INDEX(Sheet2!$A$2:$I$850,Sheet2!#REF!,COLUMNS(Sheet1!$A$5:'Sheet1'!A65)),"")</f>
        <v/>
      </c>
      <c r="C65" s="3" t="str">
        <f>IFERROR(INDEX(Sheet2!$A$2:$I$850,Sheet2!#REF!,COLUMNS(Sheet1!$A$5:'Sheet1'!B65)),"")</f>
        <v/>
      </c>
      <c r="D65" s="8" t="str">
        <f>IFERROR(INDEX(Sheet2!$A$2:$I$850,Sheet2!#REF!,COLUMNS(Sheet1!$A$5:'Sheet1'!C65)),"")</f>
        <v/>
      </c>
      <c r="E65" s="8" t="str">
        <f>IFERROR(INDEX(Sheet2!$A$2:$I$850,Sheet2!#REF!,COLUMNS(Sheet1!$A$5:'Sheet1'!D65)),"")</f>
        <v/>
      </c>
      <c r="F65" s="8" t="str">
        <f>IFERROR(INDEX(Sheet2!$A$2:$I$850,Sheet2!#REF!,COLUMNS(Sheet1!$A$5:'Sheet1'!E65)),"")</f>
        <v/>
      </c>
      <c r="G65" s="8" t="str">
        <f>IFERROR(INDEX(Sheet2!$A$2:$I$850,Sheet2!#REF!,COLUMNS(Sheet1!$A$5:'Sheet1'!F65)),"")</f>
        <v/>
      </c>
      <c r="H65" s="8" t="str">
        <f>IFERROR(INDEX(Sheet2!$A$2:$I$850,Sheet2!#REF!,COLUMNS(Sheet1!$A$5:'Sheet1'!G65)),"")</f>
        <v/>
      </c>
      <c r="I65" s="9" t="str">
        <f>IFERROR(INDEX(Sheet2!$A$2:$I$850,Sheet2!#REF!,COLUMNS(Sheet1!$A$5:'Sheet1'!H65)),"")</f>
        <v/>
      </c>
    </row>
    <row r="66" spans="2:9" x14ac:dyDescent="0.25">
      <c r="B66" s="7" t="str">
        <f>IFERROR(INDEX(Sheet2!$A$2:$I$850,Sheet2!#REF!,COLUMNS(Sheet1!$A$5:'Sheet1'!A66)),"")</f>
        <v/>
      </c>
      <c r="C66" s="3" t="str">
        <f>IFERROR(INDEX(Sheet2!$A$2:$I$850,Sheet2!#REF!,COLUMNS(Sheet1!$A$5:'Sheet1'!B66)),"")</f>
        <v/>
      </c>
      <c r="D66" s="8" t="str">
        <f>IFERROR(INDEX(Sheet2!$A$2:$I$850,Sheet2!#REF!,COLUMNS(Sheet1!$A$5:'Sheet1'!C66)),"")</f>
        <v/>
      </c>
      <c r="E66" s="8" t="str">
        <f>IFERROR(INDEX(Sheet2!$A$2:$I$850,Sheet2!#REF!,COLUMNS(Sheet1!$A$5:'Sheet1'!D66)),"")</f>
        <v/>
      </c>
      <c r="F66" s="8" t="str">
        <f>IFERROR(INDEX(Sheet2!$A$2:$I$850,Sheet2!#REF!,COLUMNS(Sheet1!$A$5:'Sheet1'!E66)),"")</f>
        <v/>
      </c>
      <c r="G66" s="8" t="str">
        <f>IFERROR(INDEX(Sheet2!$A$2:$I$850,Sheet2!#REF!,COLUMNS(Sheet1!$A$5:'Sheet1'!F66)),"")</f>
        <v/>
      </c>
      <c r="H66" s="8" t="str">
        <f>IFERROR(INDEX(Sheet2!$A$2:$I$850,Sheet2!#REF!,COLUMNS(Sheet1!$A$5:'Sheet1'!G66)),"")</f>
        <v/>
      </c>
      <c r="I66" s="9" t="str">
        <f>IFERROR(INDEX(Sheet2!$A$2:$I$850,Sheet2!#REF!,COLUMNS(Sheet1!$A$5:'Sheet1'!H66)),"")</f>
        <v/>
      </c>
    </row>
    <row r="67" spans="2:9" ht="45" x14ac:dyDescent="0.25">
      <c r="B67" s="7" t="str">
        <f>IFERROR(INDEX(Sheet2!$A$2:$I$850,Sheet2!$L61,COLUMNS(Sheet1!$A$5:'Sheet1'!A67)),"")</f>
        <v>NANFA Gerald C. Corcoran Education Grant</v>
      </c>
      <c r="C67" s="10" t="str">
        <f>IFERROR(INDEX(Sheet2!$A$2:$I$850,Sheet2!$L61,COLUMNS(Sheet1!$A$5:'Sheet1'!B67)),"")</f>
        <v>http://www.nanfa.org/corcoran.shtml</v>
      </c>
      <c r="D67" s="8" t="str">
        <f>IFERROR(INDEX(Sheet2!$A$2:$I$850,Sheet2!$L61,COLUMNS(Sheet1!$A$5:'Sheet1'!C67)),"")</f>
        <v>The grant is offering up to $2000 to sponsor a project or projects to educate the general public about native North American fishes and their environment.</v>
      </c>
      <c r="E67" s="8" t="str">
        <f>IFERROR(INDEX(Sheet2!$A$2:$I$850,Sheet2!$L61,COLUMNS(Sheet1!$A$5:'Sheet1'!D67)),"")</f>
        <v>Statewide</v>
      </c>
      <c r="F67" s="8" t="str">
        <f>IFERROR(INDEX(Sheet2!$A$2:$I$850,Sheet2!$L61,COLUMNS(Sheet1!$A$5:'Sheet1'!E67)),"")</f>
        <v>NANFA members</v>
      </c>
      <c r="G67" s="8" t="str">
        <f>IFERROR(INDEX(Sheet2!$A$2:$I$850,Sheet2!$L61,COLUMNS(Sheet1!$A$5:'Sheet1'!F67)),"")</f>
        <v>Private</v>
      </c>
      <c r="H67" s="8" t="str">
        <f>IFERROR(INDEX(Sheet2!$A$2:$I$850,Sheet2!$L61,COLUMNS(Sheet1!$A$5:'Sheet1'!G67)),"")</f>
        <v>$2,000</v>
      </c>
      <c r="I67" s="9" t="str">
        <f>IFERROR(INDEX(Sheet2!$A$2:$I$850,Sheet2!$L61,COLUMNS(Sheet1!$A$5:'Sheet1'!H67)),"")</f>
        <v>N/A</v>
      </c>
    </row>
    <row r="68" spans="2:9" ht="45" x14ac:dyDescent="0.25">
      <c r="B68" s="7" t="str">
        <f>IFERROR(INDEX(Sheet2!$A$2:$I$850,Sheet2!$L62,COLUMNS(Sheet1!$A$5:'Sheet1'!A68)),"")</f>
        <v>National Fish Passage Program</v>
      </c>
      <c r="C68" s="10" t="str">
        <f>IFERROR(INDEX(Sheet2!$A$2:$I$850,Sheet2!$L62,COLUMNS(Sheet1!$A$5:'Sheet1'!B68)),"")</f>
        <v>https://www.fws.gov/program/national-fish-passage</v>
      </c>
      <c r="D68" s="8" t="str">
        <f>IFERROR(INDEX(Sheet2!$A$2:$I$850,Sheet2!$L62,COLUMNS(Sheet1!$A$5:'Sheet1'!C68)),"")</f>
        <v>A fish passage project is any activity that improves the ability of fish or other aquatic species to move by reconnecting habitat that has been fragmented by barriers.</v>
      </c>
      <c r="E68" s="8" t="str">
        <f>IFERROR(INDEX(Sheet2!$A$2:$I$850,Sheet2!$L62,COLUMNS(Sheet1!$A$5:'Sheet1'!D68)),"")</f>
        <v>Statewide</v>
      </c>
      <c r="F68" s="8" t="str">
        <f>IFERROR(INDEX(Sheet2!$A$2:$I$850,Sheet2!$L62,COLUMNS(Sheet1!$A$5:'Sheet1'!E68)),"")</f>
        <v>All</v>
      </c>
      <c r="G68" s="8" t="str">
        <f>IFERROR(INDEX(Sheet2!$A$2:$I$850,Sheet2!$L62,COLUMNS(Sheet1!$A$5:'Sheet1'!F68)),"")</f>
        <v>Federal</v>
      </c>
      <c r="H68" s="8" t="str">
        <f>IFERROR(INDEX(Sheet2!$A$2:$I$850,Sheet2!$L62,COLUMNS(Sheet1!$A$5:'Sheet1'!G68)),"")</f>
        <v>N/A</v>
      </c>
      <c r="I68" s="9" t="str">
        <f>IFERROR(INDEX(Sheet2!$A$2:$I$850,Sheet2!$L62,COLUMNS(Sheet1!$A$5:'Sheet1'!H68)),"")</f>
        <v>1:1</v>
      </c>
    </row>
    <row r="69" spans="2:9" ht="60" x14ac:dyDescent="0.25">
      <c r="B69" s="7" t="str">
        <f>IFERROR(INDEX(Sheet2!$A$2:$I$850,Sheet2!$L63,COLUMNS(Sheet1!$A$5:'Sheet1'!A69)),"")</f>
        <v>National Forest Foundation Matching Awards Program</v>
      </c>
      <c r="C69" s="10" t="str">
        <f>IFERROR(INDEX(Sheet2!$A$2:$I$850,Sheet2!$L63,COLUMNS(Sheet1!$A$5:'Sheet1'!B69)),"")</f>
        <v>https://www.nationalforests.org/grant-programs/map</v>
      </c>
      <c r="D69" s="8" t="str">
        <f>IFERROR(INDEX(Sheet2!$A$2:$I$850,Sheet2!$L63,COLUMNS(Sheet1!$A$5:'Sheet1'!C69)),"")</f>
        <v>The National Forest Foundation Matching Awards Program provides funding for results-oriented on-the-ground projects that enhance forest health and outdoor experiences on National Forests and Grasslands</v>
      </c>
      <c r="E69" s="8" t="str">
        <f>IFERROR(INDEX(Sheet2!$A$2:$I$850,Sheet2!$L63,COLUMNS(Sheet1!$A$5:'Sheet1'!D69)),"")</f>
        <v>National Forests &amp; Grasslands</v>
      </c>
      <c r="F69" s="8" t="str">
        <f>IFERROR(INDEX(Sheet2!$A$2:$I$850,Sheet2!$L63,COLUMNS(Sheet1!$A$5:'Sheet1'!E69)),"")</f>
        <v>Nonprofits, higher education, and tribes</v>
      </c>
      <c r="G69" s="8" t="str">
        <f>IFERROR(INDEX(Sheet2!$A$2:$I$850,Sheet2!$L63,COLUMNS(Sheet1!$A$5:'Sheet1'!F69)),"")</f>
        <v>Federal</v>
      </c>
      <c r="H69" s="8" t="str">
        <f>IFERROR(INDEX(Sheet2!$A$2:$I$850,Sheet2!$L63,COLUMNS(Sheet1!$A$5:'Sheet1'!G69)),"")</f>
        <v>N/A</v>
      </c>
      <c r="I69" s="9" t="str">
        <f>IFERROR(INDEX(Sheet2!$A$2:$I$850,Sheet2!$L63,COLUMNS(Sheet1!$A$5:'Sheet1'!H69)),"")</f>
        <v>1:1</v>
      </c>
    </row>
    <row r="70" spans="2:9" ht="75" x14ac:dyDescent="0.25">
      <c r="B70" s="7" t="str">
        <f>IFERROR(INDEX(Sheet2!$A$2:$I$850,Sheet2!$L64,COLUMNS(Sheet1!$A$5:'Sheet1'!A70)),"")</f>
        <v>National Science Foundation Major Research Instrumentation Program</v>
      </c>
      <c r="C70" s="10" t="s">
        <v>245</v>
      </c>
      <c r="D70" s="8" t="str">
        <f>IFERROR(INDEX(Sheet2!$A$2:$I$850,Sheet2!$L64,COLUMNS(Sheet1!$A$5:'Sheet1'!C70)),"")</f>
        <v>The Major Research Instrumentation (MRI) Program serves to increase access to multi-user scientific and engineering instrumentation for research and research training in our Nation's institutions of higher education and not-for-profit scientific/engineering research organizations.</v>
      </c>
      <c r="E70" s="8" t="str">
        <f>IFERROR(INDEX(Sheet2!$A$2:$I$850,Sheet2!$L64,COLUMNS(Sheet1!$A$5:'Sheet1'!D70)),"")</f>
        <v>Statewide</v>
      </c>
      <c r="F70" s="8" t="str">
        <f>IFERROR(INDEX(Sheet2!$A$2:$I$850,Sheet2!$L64,COLUMNS(Sheet1!$A$5:'Sheet1'!E70)),"")</f>
        <v>Higher education and research institutions</v>
      </c>
      <c r="G70" s="8" t="str">
        <f>IFERROR(INDEX(Sheet2!$A$2:$I$850,Sheet2!$L64,COLUMNS(Sheet1!$A$5:'Sheet1'!F70)),"")</f>
        <v>Federal</v>
      </c>
      <c r="H70" s="8" t="str">
        <f>IFERROR(INDEX(Sheet2!$A$2:$I$850,Sheet2!$L64,COLUMNS(Sheet1!$A$5:'Sheet1'!G70)),"")</f>
        <v>Track 1: $1,000,000; Track 2: $4,000,000</v>
      </c>
      <c r="I70" s="9" t="str">
        <f>IFERROR(INDEX(Sheet2!$A$2:$I$850,Sheet2!$L64,COLUMNS(Sheet1!$A$5:'Sheet1'!H70)),"")</f>
        <v>Varies</v>
      </c>
    </row>
    <row r="71" spans="2:9" ht="120" x14ac:dyDescent="0.25">
      <c r="B71" s="7" t="str">
        <f>IFERROR(INDEX(Sheet2!$A$2:$I$850,Sheet2!$L65,COLUMNS(Sheet1!$A$5:'Sheet1'!A71)),"")</f>
        <v>National Urban and Community Forestry Program</v>
      </c>
      <c r="C71" s="10" t="str">
        <f>IFERROR(INDEX(Sheet2!$A$2:$I$850,Sheet2!$L65,COLUMNS(Sheet1!$A$5:'Sheet1'!B71)),"")</f>
        <v>https://www.fs.usda.gov/managing-land/urban-forests/ucf</v>
      </c>
      <c r="D71" s="8" t="str">
        <f>IFERROR(INDEX(Sheet2!$A$2:$I$850,Sheet2!$L65,COLUMNS(Sheet1!$A$5:'Sheet1'!C71)),"")</f>
        <v>The U&amp;CF program requests innovative proposals that strengthen urban and community forest resiliency and align with the goals in the National Ten Year Urban and Community Forestry Action Plan (2016-2026). Collaborative solutions may include but are not limited to research; prevention; planning; policy; preparedness; implementation; best management practices; recovery; and reforestation that promotes the resilience of Nation’s urban &amp; community forests.</v>
      </c>
      <c r="E71" s="8" t="str">
        <f>IFERROR(INDEX(Sheet2!$A$2:$I$850,Sheet2!$L65,COLUMNS(Sheet1!$A$5:'Sheet1'!D71)),"")</f>
        <v>Statewide</v>
      </c>
      <c r="F71" s="8" t="str">
        <f>IFERROR(INDEX(Sheet2!$A$2:$I$850,Sheet2!$L65,COLUMNS(Sheet1!$A$5:'Sheet1'!E71)),"")</f>
        <v>Any non-federal and tribal organization; individuals and private land not eligible.</v>
      </c>
      <c r="G71" s="8" t="str">
        <f>IFERROR(INDEX(Sheet2!$A$2:$I$850,Sheet2!$L65,COLUMNS(Sheet1!$A$5:'Sheet1'!F71)),"")</f>
        <v>Federal</v>
      </c>
      <c r="H71" s="8" t="str">
        <f>IFERROR(INDEX(Sheet2!$A$2:$I$850,Sheet2!$L65,COLUMNS(Sheet1!$A$5:'Sheet1'!G71)),"")</f>
        <v>N/A</v>
      </c>
      <c r="I71" s="9" t="str">
        <f>IFERROR(INDEX(Sheet2!$A$2:$I$850,Sheet2!$L65,COLUMNS(Sheet1!$A$5:'Sheet1'!H71)),"")</f>
        <v>1:1</v>
      </c>
    </row>
    <row r="72" spans="2:9" ht="60" x14ac:dyDescent="0.25">
      <c r="B72" s="7" t="str">
        <f>IFERROR(INDEX(Sheet2!$A$2:$I$850,Sheet2!$L66,COLUMNS(Sheet1!$A$5:'Sheet1'!A72)),"")</f>
        <v>National Water Quality Initiative (NWQI)</v>
      </c>
      <c r="C72" s="10" t="str">
        <f>IFERROR(INDEX(Sheet2!$A$2:$I$850,Sheet2!$L66,COLUMNS(Sheet1!$A$5:'Sheet1'!B72)),"")</f>
        <v>https://www.nrcs.usda.gov/wps/portal/nrcs/detail/national/water/?cid=stelprdb1047761</v>
      </c>
      <c r="D72" s="8" t="str">
        <f>IFERROR(INDEX(Sheet2!$A$2:$I$850,Sheet2!$L66,COLUMNS(Sheet1!$A$5:'Sheet1'!C72)),"")</f>
        <v>NWQI provides a way to accelerate voluntary, on-farm conservation investments and focused water quality monitoring and assessment resources where they can deliver the greatest benefits for clean water.</v>
      </c>
      <c r="E72" s="8" t="str">
        <f>IFERROR(INDEX(Sheet2!$A$2:$I$850,Sheet2!$L66,COLUMNS(Sheet1!$A$5:'Sheet1'!D72)),"")</f>
        <v>Priority Watershed</v>
      </c>
      <c r="F72" s="8" t="str">
        <f>IFERROR(INDEX(Sheet2!$A$2:$I$850,Sheet2!$L66,COLUMNS(Sheet1!$A$5:'Sheet1'!E72)),"")</f>
        <v>Individuals</v>
      </c>
      <c r="G72" s="8" t="str">
        <f>IFERROR(INDEX(Sheet2!$A$2:$I$850,Sheet2!$L66,COLUMNS(Sheet1!$A$5:'Sheet1'!F72)),"")</f>
        <v>Federal</v>
      </c>
      <c r="H72" s="8" t="str">
        <f>IFERROR(INDEX(Sheet2!$A$2:$I$850,Sheet2!$L66,COLUMNS(Sheet1!$A$5:'Sheet1'!G72)),"")</f>
        <v>Varies</v>
      </c>
      <c r="I72" s="9" t="str">
        <f>IFERROR(INDEX(Sheet2!$A$2:$I$850,Sheet2!$L66,COLUMNS(Sheet1!$A$5:'Sheet1'!H72)),"")</f>
        <v>N/A</v>
      </c>
    </row>
    <row r="73" spans="2:9" ht="75" x14ac:dyDescent="0.25">
      <c r="B73" s="7" t="str">
        <f>IFERROR(INDEX(Sheet2!$A$2:$I$850,Sheet2!$L67,COLUMNS(Sheet1!$A$5:'Sheet1'!A73)),"")</f>
        <v>Natural Resource Damage Assessment and Restoration</v>
      </c>
      <c r="C73" s="10" t="str">
        <f>IFERROR(INDEX(Sheet2!$A$2:$I$850,Sheet2!$L67,COLUMNS(Sheet1!$A$5:'Sheet1'!B73)),"")</f>
        <v>https://www.fws.gov/midwest/es/ec/nrda/index.html</v>
      </c>
      <c r="D73" s="8" t="str">
        <f>IFERROR(INDEX(Sheet2!$A$2:$I$850,Sheet2!$L67,COLUMNS(Sheet1!$A$5:'Sheet1'!C73)),"")</f>
        <v>Restoring habitats and resources to the condition they would have been had the hazardous substances not been released, and to compensate the public for the loss of their use or enjoyment of natural resources is the ultimate goal of the NRDA process and the Service's Environmental Contaminants Program.</v>
      </c>
      <c r="E73" s="8" t="str">
        <f>IFERROR(INDEX(Sheet2!$A$2:$I$850,Sheet2!$L67,COLUMNS(Sheet1!$A$5:'Sheet1'!D73)),"")</f>
        <v>Statewide</v>
      </c>
      <c r="F73" s="8" t="str">
        <f>IFERROR(INDEX(Sheet2!$A$2:$I$850,Sheet2!$L67,COLUMNS(Sheet1!$A$5:'Sheet1'!E73)),"")</f>
        <v>All</v>
      </c>
      <c r="G73" s="8" t="str">
        <f>IFERROR(INDEX(Sheet2!$A$2:$I$850,Sheet2!$L67,COLUMNS(Sheet1!$A$5:'Sheet1'!F73)),"")</f>
        <v>Federal</v>
      </c>
      <c r="H73" s="8" t="str">
        <f>IFERROR(INDEX(Sheet2!$A$2:$I$850,Sheet2!$L67,COLUMNS(Sheet1!$A$5:'Sheet1'!G73)),"")</f>
        <v>N/A</v>
      </c>
      <c r="I73" s="9" t="str">
        <f>IFERROR(INDEX(Sheet2!$A$2:$I$850,Sheet2!$L67,COLUMNS(Sheet1!$A$5:'Sheet1'!H73)),"")</f>
        <v>N/A</v>
      </c>
    </row>
    <row r="74" spans="2:9" ht="75" x14ac:dyDescent="0.25">
      <c r="B74" s="7" t="str">
        <f>IFERROR(INDEX(Sheet2!$A$2:$I$850,Sheet2!$L68,COLUMNS(Sheet1!$A$5:'Sheet1'!A74)),"")</f>
        <v>Network for Landscape Conservation Catalyst Fund</v>
      </c>
      <c r="C74" s="10" t="str">
        <f>IFERROR(INDEX(Sheet2!$A$2:$I$850,Sheet2!$L68,COLUMNS(Sheet1!$A$5:'Sheet1'!B74)),"")</f>
        <v>https://landscapeconservation.org/catalyst-fund/</v>
      </c>
      <c r="D74" s="8" t="str">
        <f>IFERROR(INDEX(Sheet2!$A$2:$I$850,Sheet2!$L68,COLUMNS(Sheet1!$A$5:'Sheet1'!C74)),"")</f>
        <v>The Catalyst Fund strives to accelerate the pace and practice of landscape conservation and stewardship across the United States by making strategic investments in strengthening the collaborative capacity of place-based, community-grounded Landscape Conservation Partnerships.</v>
      </c>
      <c r="E74" s="8" t="str">
        <f>IFERROR(INDEX(Sheet2!$A$2:$I$850,Sheet2!$L68,COLUMNS(Sheet1!$A$5:'Sheet1'!D74)),"")</f>
        <v>Statewide</v>
      </c>
      <c r="F74" s="8" t="str">
        <f>IFERROR(INDEX(Sheet2!$A$2:$I$850,Sheet2!$L68,COLUMNS(Sheet1!$A$5:'Sheet1'!E74)),"")</f>
        <v>Nonprofits, tribes,</v>
      </c>
      <c r="G74" s="8" t="str">
        <f>IFERROR(INDEX(Sheet2!$A$2:$I$850,Sheet2!$L68,COLUMNS(Sheet1!$A$5:'Sheet1'!F74)),"")</f>
        <v>Private</v>
      </c>
      <c r="H74" s="8" t="str">
        <f>IFERROR(INDEX(Sheet2!$A$2:$I$850,Sheet2!$L68,COLUMNS(Sheet1!$A$5:'Sheet1'!G74)),"")</f>
        <v>$25,000</v>
      </c>
      <c r="I74" s="9" t="str">
        <f>IFERROR(INDEX(Sheet2!$A$2:$I$850,Sheet2!$L68,COLUMNS(Sheet1!$A$5:'Sheet1'!H74)),"")</f>
        <v>1:1</v>
      </c>
    </row>
    <row r="75" spans="2:9" ht="75" x14ac:dyDescent="0.25">
      <c r="B75" s="7" t="str">
        <f>IFERROR(INDEX(Sheet2!$A$2:$I$850,Sheet2!$L69,COLUMNS(Sheet1!$A$5:'Sheet1'!A75)),"")</f>
        <v>NFWF Bring Back Natives</v>
      </c>
      <c r="C75" s="10" t="str">
        <f>IFERROR(INDEX(Sheet2!$A$2:$I$850,Sheet2!$L69,COLUMNS(Sheet1!$A$5:'Sheet1'!B75)),"")</f>
        <v>https://www.nfwf.org/programs/bring-back-natives</v>
      </c>
      <c r="D75" s="8" t="str">
        <f>IFERROR(INDEX(Sheet2!$A$2:$I$850,Sheet2!$L69,COLUMNS(Sheet1!$A$5:'Sheet1'!C75)),"")</f>
        <v>Bring Back the Natives invests in conservation activities that restore, protect and enhance native populations of sensitive or listed fish species across the United States, especially in areas on or adjacent to federal agency lands</v>
      </c>
      <c r="E75" s="8" t="str">
        <f>IFERROR(INDEX(Sheet2!$A$2:$I$850,Sheet2!$L69,COLUMNS(Sheet1!$A$5:'Sheet1'!D75)),"")</f>
        <v>Statewide</v>
      </c>
      <c r="F75" s="8" t="str">
        <f>IFERROR(INDEX(Sheet2!$A$2:$I$850,Sheet2!$L69,COLUMNS(Sheet1!$A$5:'Sheet1'!E75)),"")</f>
        <v>Government entities, tribes, nonprofits, and higher education</v>
      </c>
      <c r="G75" s="8" t="str">
        <f>IFERROR(INDEX(Sheet2!$A$2:$I$850,Sheet2!$L69,COLUMNS(Sheet1!$A$5:'Sheet1'!F75)),"")</f>
        <v>Federal</v>
      </c>
      <c r="H75" s="8" t="str">
        <f>IFERROR(INDEX(Sheet2!$A$2:$I$850,Sheet2!$L69,COLUMNS(Sheet1!$A$5:'Sheet1'!G75)),"")</f>
        <v>$100,000</v>
      </c>
      <c r="I75" s="9" t="str">
        <f>IFERROR(INDEX(Sheet2!$A$2:$I$850,Sheet2!$L69,COLUMNS(Sheet1!$A$5:'Sheet1'!H75)),"")</f>
        <v>50%</v>
      </c>
    </row>
    <row r="76" spans="2:9" ht="60" x14ac:dyDescent="0.25">
      <c r="B76" s="7" t="str">
        <f>IFERROR(INDEX(Sheet2!$A$2:$I$850,Sheet2!$L70,COLUMNS(Sheet1!$A$5:'Sheet1'!A76)),"")</f>
        <v>Nina Mason Pulliam Charitable Trust</v>
      </c>
      <c r="C76" s="10" t="str">
        <f>IFERROR(INDEX(Sheet2!$A$2:$I$850,Sheet2!$L70,COLUMNS(Sheet1!$A$5:'Sheet1'!B76)),"")</f>
        <v>https://www.ninapulliamtrust.org/</v>
      </c>
      <c r="D76" s="8" t="str">
        <f>IFERROR(INDEX(Sheet2!$A$2:$I$850,Sheet2!$L70,COLUMNS(Sheet1!$A$5:'Sheet1'!C76)),"")</f>
        <v>In recent years, the Nina Mason Pulliam Charitable Trust refined its environmental strategy to focus primarily on critical waterways in Indiana and Arizona, and increasing awareness of environmental issues. Invitation only.</v>
      </c>
      <c r="E76" s="8" t="str">
        <f>IFERROR(INDEX(Sheet2!$A$2:$I$850,Sheet2!$L70,COLUMNS(Sheet1!$A$5:'Sheet1'!D76)),"")</f>
        <v>Marion County</v>
      </c>
      <c r="F76" s="8" t="str">
        <f>IFERROR(INDEX(Sheet2!$A$2:$I$850,Sheet2!$L70,COLUMNS(Sheet1!$A$5:'Sheet1'!E76)),"")</f>
        <v>Nonprofits</v>
      </c>
      <c r="G76" s="8" t="str">
        <f>IFERROR(INDEX(Sheet2!$A$2:$I$850,Sheet2!$L70,COLUMNS(Sheet1!$A$5:'Sheet1'!F76)),"")</f>
        <v>Private</v>
      </c>
      <c r="H76" s="8" t="str">
        <f>IFERROR(INDEX(Sheet2!$A$2:$I$850,Sheet2!$L70,COLUMNS(Sheet1!$A$5:'Sheet1'!G76)),"")</f>
        <v>N/A</v>
      </c>
      <c r="I76" s="9" t="str">
        <f>IFERROR(INDEX(Sheet2!$A$2:$I$850,Sheet2!$L70,COLUMNS(Sheet1!$A$5:'Sheet1'!H76)),"")</f>
        <v>N/A</v>
      </c>
    </row>
    <row r="77" spans="2:9" ht="45" x14ac:dyDescent="0.25">
      <c r="B77" s="7" t="str">
        <f>IFERROR(INDEX(Sheet2!$A$2:$I$850,Sheet2!$L71,COLUMNS(Sheet1!$A$5:'Sheet1'!A77)),"")</f>
        <v>NIPSCO Environmental Action Grant Eligibility</v>
      </c>
      <c r="C77" s="10" t="str">
        <f>IFERROR(INDEX(Sheet2!$A$2:$I$850,Sheet2!$L71,COLUMNS(Sheet1!$A$5:'Sheet1'!B77)),"")</f>
        <v>https://www.nipsco.com/our-company/about-us/giving-back/environmental-action-grant</v>
      </c>
      <c r="D77" s="8" t="str">
        <f>IFERROR(INDEX(Sheet2!$A$2:$I$850,Sheet2!$L71,COLUMNS(Sheet1!$A$5:'Sheet1'!C77)),"")</f>
        <v>Each spring, NIPSCO supports environmental restoration and education projects throughout northern Indiana through funding from the Environmental Action Grant.</v>
      </c>
      <c r="E77" s="8" t="str">
        <f>IFERROR(INDEX(Sheet2!$A$2:$I$850,Sheet2!$L71,COLUMNS(Sheet1!$A$5:'Sheet1'!D77)),"")</f>
        <v>NIPSCO Service Area</v>
      </c>
      <c r="F77" s="8" t="str">
        <f>IFERROR(INDEX(Sheet2!$A$2:$I$850,Sheet2!$L71,COLUMNS(Sheet1!$A$5:'Sheet1'!E77)),"")</f>
        <v>Nonprofits</v>
      </c>
      <c r="G77" s="8" t="str">
        <f>IFERROR(INDEX(Sheet2!$A$2:$I$850,Sheet2!$L71,COLUMNS(Sheet1!$A$5:'Sheet1'!F77)),"")</f>
        <v>Private</v>
      </c>
      <c r="H77" s="8" t="str">
        <f>IFERROR(INDEX(Sheet2!$A$2:$I$850,Sheet2!$L71,COLUMNS(Sheet1!$A$5:'Sheet1'!G77)),"")</f>
        <v>$5,000</v>
      </c>
      <c r="I77" s="9" t="str">
        <f>IFERROR(INDEX(Sheet2!$A$2:$I$850,Sheet2!$L71,COLUMNS(Sheet1!$A$5:'Sheet1'!H77)),"")</f>
        <v>N/A</v>
      </c>
    </row>
    <row r="78" spans="2:9" ht="45" x14ac:dyDescent="0.25">
      <c r="B78" s="7" t="str">
        <f>IFERROR(INDEX(Sheet2!$A$2:$I$850,Sheet2!$L72,COLUMNS(Sheet1!$A$5:'Sheet1'!A78)),"")</f>
        <v>NiSource Charitable Foundation</v>
      </c>
      <c r="C78" s="10" t="str">
        <f>IFERROR(INDEX(Sheet2!$A$2:$I$850,Sheet2!$L72,COLUMNS(Sheet1!$A$5:'Sheet1'!B78)),"")</f>
        <v>https://www.nisource.com/community/giving-back/nisource-charitable-foundation</v>
      </c>
      <c r="D78" s="8" t="str">
        <f>IFERROR(INDEX(Sheet2!$A$2:$I$850,Sheet2!$L72,COLUMNS(Sheet1!$A$5:'Sheet1'!C78)),"")</f>
        <v>Protection and Restoration of Natural Resources, Energy Conservation and Environmental. Contact company for funding opportunities.</v>
      </c>
      <c r="E78" s="8" t="str">
        <f>IFERROR(INDEX(Sheet2!$A$2:$I$850,Sheet2!$L72,COLUMNS(Sheet1!$A$5:'Sheet1'!D78)),"")</f>
        <v>NiSource territory</v>
      </c>
      <c r="F78" s="8" t="str">
        <f>IFERROR(INDEX(Sheet2!$A$2:$I$850,Sheet2!$L72,COLUMNS(Sheet1!$A$5:'Sheet1'!E78)),"")</f>
        <v>Nonprofits</v>
      </c>
      <c r="G78" s="8" t="str">
        <f>IFERROR(INDEX(Sheet2!$A$2:$I$850,Sheet2!$L72,COLUMNS(Sheet1!$A$5:'Sheet1'!F78)),"")</f>
        <v>Private</v>
      </c>
      <c r="H78" s="8" t="str">
        <f>IFERROR(INDEX(Sheet2!$A$2:$I$850,Sheet2!$L72,COLUMNS(Sheet1!$A$5:'Sheet1'!G78)),"")</f>
        <v>N/A</v>
      </c>
      <c r="I78" s="9" t="str">
        <f>IFERROR(INDEX(Sheet2!$A$2:$I$850,Sheet2!$L72,COLUMNS(Sheet1!$A$5:'Sheet1'!H78)),"")</f>
        <v>N/A</v>
      </c>
    </row>
    <row r="79" spans="2:9" ht="60" x14ac:dyDescent="0.25">
      <c r="B79" s="7" t="str">
        <f>IFERROR(INDEX(Sheet2!$A$2:$I$850,Sheet2!$L73,COLUMNS(Sheet1!$A$5:'Sheet1'!A79)),"")</f>
        <v>North American Wetlands Conservation Act</v>
      </c>
      <c r="C79" s="10" t="str">
        <f>IFERROR(INDEX(Sheet2!$A$2:$I$850,Sheet2!$L73,COLUMNS(Sheet1!$A$5:'Sheet1'!B79)),"")</f>
        <v>https://www.fws.gov/service/north-american-wetlands-conservation-act-nawca-grants-us-standard</v>
      </c>
      <c r="D79" s="8" t="str">
        <f>IFERROR(INDEX(Sheet2!$A$2:$I$850,Sheet2!$L73,COLUMNS(Sheet1!$A$5:'Sheet1'!C79)),"")</f>
        <v>The NAWCA program provides matching grants to wetlands conservation projects in the United States, Canada, and Mexico.</v>
      </c>
      <c r="E79" s="8" t="str">
        <f>IFERROR(INDEX(Sheet2!$A$2:$I$850,Sheet2!$L73,COLUMNS(Sheet1!$A$5:'Sheet1'!D79)),"")</f>
        <v>Statewide</v>
      </c>
      <c r="F79" s="8" t="str">
        <f>IFERROR(INDEX(Sheet2!$A$2:$I$850,Sheet2!$L73,COLUMNS(Sheet1!$A$5:'Sheet1'!E79)),"")</f>
        <v>Non-federal government entities and nonprofits</v>
      </c>
      <c r="G79" s="8" t="str">
        <f>IFERROR(INDEX(Sheet2!$A$2:$I$850,Sheet2!$L73,COLUMNS(Sheet1!$A$5:'Sheet1'!F79)),"")</f>
        <v>Federal</v>
      </c>
      <c r="H79" s="8" t="str">
        <f>IFERROR(INDEX(Sheet2!$A$2:$I$850,Sheet2!$L73,COLUMNS(Sheet1!$A$5:'Sheet1'!G79)),"")</f>
        <v>Standard: $1,000,000; Small: $100,000</v>
      </c>
      <c r="I79" s="9" t="str">
        <f>IFERROR(INDEX(Sheet2!$A$2:$I$850,Sheet2!$L73,COLUMNS(Sheet1!$A$5:'Sheet1'!H79)),"")</f>
        <v>1:1</v>
      </c>
    </row>
    <row r="80" spans="2:9" ht="75" x14ac:dyDescent="0.25">
      <c r="B80" s="7" t="str">
        <f>IFERROR(INDEX(Sheet2!$A$2:$I$850,Sheet2!$L74,COLUMNS(Sheet1!$A$5:'Sheet1'!A80)),"")</f>
        <v>North Central SARE Grants</v>
      </c>
      <c r="C80" s="42" t="str">
        <f>IFERROR(INDEX(Sheet2!$A$2:$I$850,Sheet2!$L74,COLUMNS(Sheet1!$A$5:'Sheet1'!B80)),"")</f>
        <v>https://www.northcentralsare.org/Grants/Our-Grant-Programs</v>
      </c>
      <c r="D80" s="8" t="str">
        <f>IFERROR(INDEX(Sheet2!$A$2:$I$850,Sheet2!$L74,COLUMNS(Sheet1!$A$5:'Sheet1'!C80)),"")</f>
        <v>North Central Region SARE administers several grant programs, each with specific priorities, audiences and timelines. The focus for all of NCR-SARE grant programs is on research and education. </v>
      </c>
      <c r="E80" s="8" t="str">
        <f>IFERROR(INDEX(Sheet2!$A$2:$I$850,Sheet2!$L74,COLUMNS(Sheet1!$A$5:'Sheet1'!D80)),"")</f>
        <v>Statewide</v>
      </c>
      <c r="F80" s="8" t="str">
        <f>IFERROR(INDEX(Sheet2!$A$2:$I$850,Sheet2!$L74,COLUMNS(Sheet1!$A$5:'Sheet1'!E80)),"")</f>
        <v>Individuals, higher education, K-12 educators, and nonprofits</v>
      </c>
      <c r="G80" s="8" t="str">
        <f>IFERROR(INDEX(Sheet2!$A$2:$I$850,Sheet2!$L74,COLUMNS(Sheet1!$A$5:'Sheet1'!F80)),"")</f>
        <v>Public-Private</v>
      </c>
      <c r="H80" s="8" t="str">
        <f>IFERROR(INDEX(Sheet2!$A$2:$I$850,Sheet2!$L74,COLUMNS(Sheet1!$A$5:'Sheet1'!G80)),"")</f>
        <v>Varies</v>
      </c>
      <c r="I80" s="9" t="str">
        <f>IFERROR(INDEX(Sheet2!$A$2:$I$850,Sheet2!$L74,COLUMNS(Sheet1!$A$5:'Sheet1'!H80)),"")</f>
        <v>N/A</v>
      </c>
    </row>
    <row r="81" spans="2:9" x14ac:dyDescent="0.25">
      <c r="B81" s="7" t="str">
        <f>IFERROR(INDEX(Sheet2!$A$2:$I$850,Sheet2!$L75,COLUMNS(Sheet1!$A$5:'Sheet1'!A81)),"")</f>
        <v>NRCS Contribution Agreements</v>
      </c>
      <c r="C81" s="3" t="str">
        <f>IFERROR(INDEX(Sheet2!$A$2:$I$850,Sheet2!$L75,COLUMNS(Sheet1!$A$5:'Sheet1'!B81)),"")</f>
        <v>N/A</v>
      </c>
      <c r="D81" s="8" t="str">
        <f>IFERROR(INDEX(Sheet2!$A$2:$I$850,Sheet2!$L75,COLUMNS(Sheet1!$A$5:'Sheet1'!C81)),"")</f>
        <v>Contact local NRCS Office</v>
      </c>
      <c r="E81" s="8" t="str">
        <f>IFERROR(INDEX(Sheet2!$A$2:$I$850,Sheet2!$L75,COLUMNS(Sheet1!$A$5:'Sheet1'!D81)),"")</f>
        <v>Statewide</v>
      </c>
      <c r="F81" s="8" t="str">
        <f>IFERROR(INDEX(Sheet2!$A$2:$I$850,Sheet2!$L75,COLUMNS(Sheet1!$A$5:'Sheet1'!E81)),"")</f>
        <v>SWCDs</v>
      </c>
      <c r="G81" s="8" t="str">
        <f>IFERROR(INDEX(Sheet2!$A$2:$I$850,Sheet2!$L75,COLUMNS(Sheet1!$A$5:'Sheet1'!F81)),"")</f>
        <v>Federal</v>
      </c>
      <c r="H81" s="8" t="str">
        <f>IFERROR(INDEX(Sheet2!$A$2:$I$850,Sheet2!$L75,COLUMNS(Sheet1!$A$5:'Sheet1'!G81)),"")</f>
        <v>N/A</v>
      </c>
      <c r="I81" s="9" t="str">
        <f>IFERROR(INDEX(Sheet2!$A$2:$I$850,Sheet2!$L75,COLUMNS(Sheet1!$A$5:'Sheet1'!H81)),"")</f>
        <v>N/A</v>
      </c>
    </row>
    <row r="82" spans="2:9" ht="30" x14ac:dyDescent="0.25">
      <c r="B82" s="7" t="str">
        <f>IFERROR(INDEX(Sheet2!$A$2:$I$850,Sheet2!$L76,COLUMNS(Sheet1!$A$5:'Sheet1'!A82)),"")</f>
        <v>Ohio River Basin Fish Habitat Partnership</v>
      </c>
      <c r="C82" s="10" t="str">
        <f>IFERROR(INDEX(Sheet2!$A$2:$I$850,Sheet2!$L76,COLUMNS(Sheet1!$A$5:'Sheet1'!B82)),"")</f>
        <v>http://orbfhp.org/</v>
      </c>
      <c r="D82" s="8" t="str">
        <f>IFERROR(INDEX(Sheet2!$A$2:$I$850,Sheet2!$L76,COLUMNS(Sheet1!$A$5:'Sheet1'!C82)),"")</f>
        <v>ORBFHP projects will protect, restore, or enhance Ohio River Basin fish/mussel habitat.</v>
      </c>
      <c r="E82" s="8" t="str">
        <f>IFERROR(INDEX(Sheet2!$A$2:$I$850,Sheet2!$L76,COLUMNS(Sheet1!$A$5:'Sheet1'!D82)),"")</f>
        <v>Ohio River Basin</v>
      </c>
      <c r="F82" s="8" t="str">
        <f>IFERROR(INDEX(Sheet2!$A$2:$I$850,Sheet2!$L76,COLUMNS(Sheet1!$A$5:'Sheet1'!E82)),"")</f>
        <v>All</v>
      </c>
      <c r="G82" s="8" t="str">
        <f>IFERROR(INDEX(Sheet2!$A$2:$I$850,Sheet2!$L76,COLUMNS(Sheet1!$A$5:'Sheet1'!F82)),"")</f>
        <v>Federal</v>
      </c>
      <c r="H82" s="8" t="str">
        <f>IFERROR(INDEX(Sheet2!$A$2:$I$850,Sheet2!$L76,COLUMNS(Sheet1!$A$5:'Sheet1'!G82)),"")</f>
        <v>$60,000</v>
      </c>
      <c r="I82" s="9" t="str">
        <f>IFERROR(INDEX(Sheet2!$A$2:$I$850,Sheet2!$L76,COLUMNS(Sheet1!$A$5:'Sheet1'!H82)),"")</f>
        <v>1:1</v>
      </c>
    </row>
    <row r="83" spans="2:9" ht="30" x14ac:dyDescent="0.25">
      <c r="B83" s="7" t="str">
        <f>IFERROR(INDEX(Sheet2!$A$2:$I$850,Sheet2!$L77,COLUMNS(Sheet1!$A$5:'Sheet1'!A83)),"")</f>
        <v>Patagonia Environmental Grants</v>
      </c>
      <c r="C83" s="10" t="str">
        <f>IFERROR(INDEX(Sheet2!$A$2:$I$850,Sheet2!$L77,COLUMNS(Sheet1!$A$5:'Sheet1'!B83)),"")</f>
        <v>https://www.patagonia.com/how-we-fund/</v>
      </c>
      <c r="D83" s="8" t="str">
        <f>IFERROR(INDEX(Sheet2!$A$2:$I$850,Sheet2!$L77,COLUMNS(Sheet1!$A$5:'Sheet1'!C83)),"")</f>
        <v>Patagonia supports environmental organizations with bold, direct-action agendas and a commitment to long-term change.</v>
      </c>
      <c r="E83" s="8" t="str">
        <f>IFERROR(INDEX(Sheet2!$A$2:$I$850,Sheet2!$L77,COLUMNS(Sheet1!$A$5:'Sheet1'!D83)),"")</f>
        <v>Statewide</v>
      </c>
      <c r="F83" s="8" t="str">
        <f>IFERROR(INDEX(Sheet2!$A$2:$I$850,Sheet2!$L77,COLUMNS(Sheet1!$A$5:'Sheet1'!E83)),"")</f>
        <v>Nonprofits</v>
      </c>
      <c r="G83" s="8" t="str">
        <f>IFERROR(INDEX(Sheet2!$A$2:$I$850,Sheet2!$L77,COLUMNS(Sheet1!$A$5:'Sheet1'!F83)),"")</f>
        <v>Private</v>
      </c>
      <c r="H83" s="8" t="str">
        <f>IFERROR(INDEX(Sheet2!$A$2:$I$850,Sheet2!$L77,COLUMNS(Sheet1!$A$5:'Sheet1'!G83)),"")</f>
        <v>$20,000</v>
      </c>
      <c r="I83" s="9" t="str">
        <f>IFERROR(INDEX(Sheet2!$A$2:$I$850,Sheet2!$L77,COLUMNS(Sheet1!$A$5:'Sheet1'!H83)),"")</f>
        <v>N/A</v>
      </c>
    </row>
    <row r="84" spans="2:9" ht="60" x14ac:dyDescent="0.25">
      <c r="B84" s="7" t="str">
        <f>IFERROR(INDEX(Sheet2!$A$2:$I$850,Sheet2!$L78,COLUMNS(Sheet1!$A$5:'Sheet1'!A84)),"")</f>
        <v>Pheasants Forever</v>
      </c>
      <c r="C84" s="10" t="str">
        <f>IFERROR(INDEX(Sheet2!$A$2:$I$850,Sheet2!$L78,COLUMNS(Sheet1!$A$5:'Sheet1'!B84)),"")</f>
        <v>https://www.pheasantsforever.org/default.aspx</v>
      </c>
      <c r="D84" s="8" t="str">
        <f>IFERROR(INDEX(Sheet2!$A$2:$I$850,Sheet2!$L78,COLUMNS(Sheet1!$A$5:'Sheet1'!C84)),"")</f>
        <v>Pheasants Forever support all habitat projects regardless of size as it not only benefits game birds, but all wildlife including songbirds and beneficial insects. Check the local chapter for funding opportunities.</v>
      </c>
      <c r="E84" s="8" t="str">
        <f>IFERROR(INDEX(Sheet2!$A$2:$I$850,Sheet2!$L78,COLUMNS(Sheet1!$A$5:'Sheet1'!D84)),"")</f>
        <v>Statewide</v>
      </c>
      <c r="F84" s="8" t="str">
        <f>IFERROR(INDEX(Sheet2!$A$2:$I$850,Sheet2!$L78,COLUMNS(Sheet1!$A$5:'Sheet1'!E84)),"")</f>
        <v>Individuals</v>
      </c>
      <c r="G84" s="8" t="str">
        <f>IFERROR(INDEX(Sheet2!$A$2:$I$850,Sheet2!$L78,COLUMNS(Sheet1!$A$5:'Sheet1'!F84)),"")</f>
        <v>Private</v>
      </c>
      <c r="H84" s="8" t="str">
        <f>IFERROR(INDEX(Sheet2!$A$2:$I$850,Sheet2!$L78,COLUMNS(Sheet1!$A$5:'Sheet1'!G84)),"")</f>
        <v>N/A</v>
      </c>
      <c r="I84" s="9" t="str">
        <f>IFERROR(INDEX(Sheet2!$A$2:$I$850,Sheet2!$L78,COLUMNS(Sheet1!$A$5:'Sheet1'!H84)),"")</f>
        <v>N/A</v>
      </c>
    </row>
    <row r="85" spans="2:9" ht="30" x14ac:dyDescent="0.25">
      <c r="B85" s="7" t="str">
        <f>IFERROR(INDEX(Sheet2!$A$2:$I$850,Sheet2!$L79,COLUMNS(Sheet1!$A$5:'Sheet1'!A85)),"")</f>
        <v>Pisces Foundation</v>
      </c>
      <c r="C85" s="10" t="str">
        <f>IFERROR(INDEX(Sheet2!$A$2:$I$850,Sheet2!$L79,COLUMNS(Sheet1!$A$5:'Sheet1'!B85)),"")</f>
        <v>http://piscesfoundation.org/rfp/</v>
      </c>
      <c r="D85" s="8" t="str">
        <f>IFERROR(INDEX(Sheet2!$A$2:$I$850,Sheet2!$L79,COLUMNS(Sheet1!$A$5:'Sheet1'!C85)),"")</f>
        <v>Funding is available to implement One Water approaches that can reduce flooding and augment water supply.</v>
      </c>
      <c r="E85" s="8" t="str">
        <f>IFERROR(INDEX(Sheet2!$A$2:$I$850,Sheet2!$L79,COLUMNS(Sheet1!$A$5:'Sheet1'!D85)),"")</f>
        <v>Statewide</v>
      </c>
      <c r="F85" s="8" t="str">
        <f>IFERROR(INDEX(Sheet2!$A$2:$I$850,Sheet2!$L79,COLUMNS(Sheet1!$A$5:'Sheet1'!E85)),"")</f>
        <v>Nonprofits</v>
      </c>
      <c r="G85" s="8" t="str">
        <f>IFERROR(INDEX(Sheet2!$A$2:$I$850,Sheet2!$L79,COLUMNS(Sheet1!$A$5:'Sheet1'!F85)),"")</f>
        <v>Private</v>
      </c>
      <c r="H85" s="8" t="str">
        <f>IFERROR(INDEX(Sheet2!$A$2:$I$850,Sheet2!$L79,COLUMNS(Sheet1!$A$5:'Sheet1'!G85)),"")</f>
        <v>$150,000</v>
      </c>
      <c r="I85" s="9" t="str">
        <f>IFERROR(INDEX(Sheet2!$A$2:$I$850,Sheet2!$L79,COLUMNS(Sheet1!$A$5:'Sheet1'!H85)),"")</f>
        <v>N/A</v>
      </c>
    </row>
    <row r="86" spans="2:9" ht="105" x14ac:dyDescent="0.25">
      <c r="B86" s="7" t="str">
        <f>IFERROR(INDEX(Sheet2!$A$2:$I$850,Sheet2!$L80,COLUMNS(Sheet1!$A$5:'Sheet1'!A86)),"")</f>
        <v>Regional Conservation Partnership Program (RCPP)</v>
      </c>
      <c r="C86" s="10" t="str">
        <f>IFERROR(INDEX(Sheet2!$A$2:$I$850,Sheet2!$L80,COLUMNS(Sheet1!$A$5:'Sheet1'!B86)),"")</f>
        <v>https://www.nrcs.usda.gov/wps/portal/nrcs/main/national/programs/financial/rcpp/</v>
      </c>
      <c r="D86" s="8" t="str">
        <f>IFERROR(INDEX(Sheet2!$A$2:$I$850,Sheet2!$L80,COLUMNS(Sheet1!$A$5:'Sheet1'!C86)),"")</f>
        <v xml:space="preserve">The RCPP promotes coordination of NRCS conservation activities with partners that offer value-added contributions to expand our collective ability to address on-farm, watershed, and regional natural resource concerns. </v>
      </c>
      <c r="E86" s="8" t="str">
        <f>IFERROR(INDEX(Sheet2!$A$2:$I$850,Sheet2!$L80,COLUMNS(Sheet1!$A$5:'Sheet1'!D86)),"")</f>
        <v>Statewide</v>
      </c>
      <c r="F86" s="8" t="str">
        <f>IFERROR(INDEX(Sheet2!$A$2:$I$850,Sheet2!$L80,COLUMNS(Sheet1!$A$5:'Sheet1'!E86)),"")</f>
        <v>Non-federal government entities, tribes, nonprofits, individuals, and higher education</v>
      </c>
      <c r="G86" s="8" t="str">
        <f>IFERROR(INDEX(Sheet2!$A$2:$I$850,Sheet2!$L80,COLUMNS(Sheet1!$A$5:'Sheet1'!F86)),"")</f>
        <v>Federal</v>
      </c>
      <c r="H86" s="8" t="str">
        <f>IFERROR(INDEX(Sheet2!$A$2:$I$850,Sheet2!$L80,COLUMNS(Sheet1!$A$5:'Sheet1'!G86)),"")</f>
        <v>Varies</v>
      </c>
      <c r="I86" s="9" t="str">
        <f>IFERROR(INDEX(Sheet2!$A$2:$I$850,Sheet2!$L80,COLUMNS(Sheet1!$A$5:'Sheet1'!H86)),"")</f>
        <v>Varies</v>
      </c>
    </row>
    <row r="87" spans="2:9" ht="60" x14ac:dyDescent="0.25">
      <c r="B87" s="7" t="str">
        <f>IFERROR(INDEX(Sheet2!$A$2:$I$850,Sheet2!$L81,COLUMNS(Sheet1!$A$5:'Sheet1'!A87)),"")</f>
        <v>Section 205j</v>
      </c>
      <c r="C87" s="10" t="str">
        <f>IFERROR(INDEX(Sheet2!$A$2:$I$850,Sheet2!$L81,COLUMNS(Sheet1!$A$5:'Sheet1'!B87)),"")</f>
        <v>https://www.in.gov/idem/nps/funding/clean-water-act-section-205j-grants/</v>
      </c>
      <c r="D87" s="8" t="str">
        <f>IFERROR(INDEX(Sheet2!$A$2:$I$850,Sheet2!$L81,COLUMNS(Sheet1!$A$5:'Sheet1'!C87)),"")</f>
        <v>The federal Clean Water Act Section 205(j) provides funding for water quality management planning, which is then allocated by each state. The act states that the grants are to be used for water quality management and planning.</v>
      </c>
      <c r="E87" s="8" t="str">
        <f>IFERROR(INDEX(Sheet2!$A$2:$I$850,Sheet2!$L81,COLUMNS(Sheet1!$A$5:'Sheet1'!D87)),"")</f>
        <v>Statewide</v>
      </c>
      <c r="F87" s="8" t="str">
        <f>IFERROR(INDEX(Sheet2!$A$2:$I$850,Sheet2!$L81,COLUMNS(Sheet1!$A$5:'Sheet1'!E87)),"")</f>
        <v xml:space="preserve">Local government </v>
      </c>
      <c r="G87" s="8" t="str">
        <f>IFERROR(INDEX(Sheet2!$A$2:$I$850,Sheet2!$L81,COLUMNS(Sheet1!$A$5:'Sheet1'!F87)),"")</f>
        <v>State</v>
      </c>
      <c r="H87" s="8" t="str">
        <f>IFERROR(INDEX(Sheet2!$A$2:$I$850,Sheet2!$L81,COLUMNS(Sheet1!$A$5:'Sheet1'!G87)),"")</f>
        <v>N/A</v>
      </c>
      <c r="I87" s="9" t="str">
        <f>IFERROR(INDEX(Sheet2!$A$2:$I$850,Sheet2!$L81,COLUMNS(Sheet1!$A$5:'Sheet1'!H87)),"")</f>
        <v>N/A</v>
      </c>
    </row>
    <row r="88" spans="2:9" ht="90" x14ac:dyDescent="0.25">
      <c r="B88" s="7" t="str">
        <f>IFERROR(INDEX(Sheet2!$A$2:$I$850,Sheet2!$L82,COLUMNS(Sheet1!$A$5:'Sheet1'!A88)),"")</f>
        <v>Section 319(h) Nonpoint Source</v>
      </c>
      <c r="C88" s="10" t="str">
        <f>IFERROR(INDEX(Sheet2!$A$2:$I$850,Sheet2!$L82,COLUMNS(Sheet1!$A$5:'Sheet1'!B88)),"")</f>
        <v>https://www.in.gov/idem/nps/funding/clean-water-act-section-319h-grants/</v>
      </c>
      <c r="D88" s="8" t="str">
        <f>IFERROR(INDEX(Sheet2!$A$2:$I$850,Sheet2!$L82,COLUMNS(Sheet1!$A$5:'Sheet1'!C88)),"")</f>
        <v>The Federal Clean Water Act Section 319(h) provides funding for various types of projects that work to reduce nonpoint source water pollution. Funds may be used to conduct assessments, develop and implement TMDLs and watershed management plans, provide technical assistance, demonstrate new technology and provide education and outreach</v>
      </c>
      <c r="E88" s="8" t="str">
        <f>IFERROR(INDEX(Sheet2!$A$2:$I$850,Sheet2!$L82,COLUMNS(Sheet1!$A$5:'Sheet1'!D88)),"")</f>
        <v>Statewide</v>
      </c>
      <c r="F88" s="8" t="str">
        <f>IFERROR(INDEX(Sheet2!$A$2:$I$850,Sheet2!$L82,COLUMNS(Sheet1!$A$5:'Sheet1'!E88)),"")</f>
        <v>Government entities, nonprofits, and higher education</v>
      </c>
      <c r="G88" s="8" t="str">
        <f>IFERROR(INDEX(Sheet2!$A$2:$I$850,Sheet2!$L82,COLUMNS(Sheet1!$A$5:'Sheet1'!F88)),"")</f>
        <v>State</v>
      </c>
      <c r="H88" s="8" t="str">
        <f>IFERROR(INDEX(Sheet2!$A$2:$I$850,Sheet2!$L82,COLUMNS(Sheet1!$A$5:'Sheet1'!G88)),"")</f>
        <v>N/A</v>
      </c>
      <c r="I88" s="9" t="str">
        <f>IFERROR(INDEX(Sheet2!$A$2:$I$850,Sheet2!$L82,COLUMNS(Sheet1!$A$5:'Sheet1'!H88)),"")</f>
        <v>40%</v>
      </c>
    </row>
    <row r="89" spans="2:9" ht="90" x14ac:dyDescent="0.25">
      <c r="B89" s="7" t="str">
        <f>IFERROR(INDEX(Sheet2!$A$2:$I$850,Sheet2!$L83,COLUMNS(Sheet1!$A$5:'Sheet1'!A89)),"")</f>
        <v>Source Water Protection Program</v>
      </c>
      <c r="C89" s="10" t="str">
        <f>IFERROR(INDEX(Sheet2!$A$2:$I$850,Sheet2!$L83,COLUMNS(Sheet1!$A$5:'Sheet1'!B89)),"")</f>
        <v>https://www.inh2o.org/About-Us/Services/Training-Technical-Assistance</v>
      </c>
      <c r="D89" s="8" t="str">
        <f>IFERROR(INDEX(Sheet2!$A$2:$I$850,Sheet2!$L83,COLUMNS(Sheet1!$A$5:'Sheet1'!C89)),"")</f>
        <v>A joint project by USDA's Farm Service Agency (FSA) and the Alliance of Indiana Rural Water designed to help prevent source water pollution through grassroots voluntary practices installed by producers as local levels. The goal of the program is to create local teams to collaborate in the development of rural source water protection plans that promote clean ground water. </v>
      </c>
      <c r="E89" s="8" t="str">
        <f>IFERROR(INDEX(Sheet2!$A$2:$I$850,Sheet2!$L83,COLUMNS(Sheet1!$A$5:'Sheet1'!D89)),"")</f>
        <v>Statewide</v>
      </c>
      <c r="F89" s="8" t="str">
        <f>IFERROR(INDEX(Sheet2!$A$2:$I$850,Sheet2!$L83,COLUMNS(Sheet1!$A$5:'Sheet1'!E89)),"")</f>
        <v>Non-federal government entities, tribes, nonprofits, and higher education</v>
      </c>
      <c r="G89" s="8" t="str">
        <f>IFERROR(INDEX(Sheet2!$A$2:$I$850,Sheet2!$L83,COLUMNS(Sheet1!$A$5:'Sheet1'!F89)),"")</f>
        <v>N/A</v>
      </c>
      <c r="H89" s="8" t="str">
        <f>IFERROR(INDEX(Sheet2!$A$2:$I$850,Sheet2!$L83,COLUMNS(Sheet1!$A$5:'Sheet1'!G89)),"")</f>
        <v>N/A</v>
      </c>
      <c r="I89" s="9" t="str">
        <f>IFERROR(INDEX(Sheet2!$A$2:$I$850,Sheet2!$L83,COLUMNS(Sheet1!$A$5:'Sheet1'!H89)),"")</f>
        <v>N/A</v>
      </c>
    </row>
    <row r="90" spans="2:9" ht="105" x14ac:dyDescent="0.25">
      <c r="B90" s="7" t="str">
        <f>IFERROR(INDEX(Sheet2!$A$2:$I$850,Sheet2!$L84,COLUMNS(Sheet1!$A$5:'Sheet1'!A90)),"")</f>
        <v>State Revolving Fund (SRF)</v>
      </c>
      <c r="C90" s="10" t="str">
        <f>IFERROR(INDEX(Sheet2!$A$2:$I$850,Sheet2!$L84,COLUMNS(Sheet1!$A$5:'Sheet1'!B90)),"")</f>
        <v>https://www.in.gov/ifa/srf/index.htm</v>
      </c>
      <c r="D90" s="8" t="str">
        <f>IFERROR(INDEX(Sheet2!$A$2:$I$850,Sheet2!$L84,COLUMNS(Sheet1!$A$5:'Sheet1'!C90)),"")</f>
        <v>The State Revolving Fund (SRF) Loan Programs provide low-interest loans to Indiana communities for projects that improve wastewater and drinking water infrastructure. SRF also funds non-point source projects that are tied to a wastewater loan.</v>
      </c>
      <c r="E90" s="8" t="str">
        <f>IFERROR(INDEX(Sheet2!$A$2:$I$850,Sheet2!$L84,COLUMNS(Sheet1!$A$5:'Sheet1'!D90)),"")</f>
        <v>Statewide</v>
      </c>
      <c r="F90" s="8" t="str">
        <f>IFERROR(INDEX(Sheet2!$A$2:$I$850,Sheet2!$L84,COLUMNS(Sheet1!$A$5:'Sheet1'!E90)),"")</f>
        <v>Local government, communities, conservancy districts, and others as stated in RFP</v>
      </c>
      <c r="G90" s="8" t="str">
        <f>IFERROR(INDEX(Sheet2!$A$2:$I$850,Sheet2!$L84,COLUMNS(Sheet1!$A$5:'Sheet1'!F90)),"")</f>
        <v>State</v>
      </c>
      <c r="H90" s="8" t="str">
        <f>IFERROR(INDEX(Sheet2!$A$2:$I$850,Sheet2!$L84,COLUMNS(Sheet1!$A$5:'Sheet1'!G90)),"")</f>
        <v>N/A</v>
      </c>
      <c r="I90" s="9" t="str">
        <f>IFERROR(INDEX(Sheet2!$A$2:$I$850,Sheet2!$L84,COLUMNS(Sheet1!$A$5:'Sheet1'!H90)),"")</f>
        <v>N/A</v>
      </c>
    </row>
    <row r="91" spans="2:9" ht="75" x14ac:dyDescent="0.25">
      <c r="B91" s="7" t="str">
        <f>IFERROR(INDEX(Sheet2!$A$2:$I$850,Sheet2!$L85,COLUMNS(Sheet1!$A$5:'Sheet1'!A91)),"")</f>
        <v>Subaru of Indiana Automotive Foundation</v>
      </c>
      <c r="C91" s="10" t="str">
        <f>IFERROR(INDEX(Sheet2!$A$2:$I$850,Sheet2!$L85,COLUMNS(Sheet1!$A$5:'Sheet1'!B91)),"")</f>
        <v>https://siafoundation.wixsite.com/sia-foundation/apply</v>
      </c>
      <c r="D91" s="8" t="str">
        <f>IFERROR(INDEX(Sheet2!$A$2:$I$850,Sheet2!$L85,COLUMNS(Sheet1!$A$5:'Sheet1'!C91)),"")</f>
        <v>The SIA Foundation is committed to making gifts that will improve the quality of life and help meet the needs of our residents. The Foundation achieves this mission through cash grants which are used to support arts and culture, education, and health and wellness.</v>
      </c>
      <c r="E91" s="8" t="str">
        <f>IFERROR(INDEX(Sheet2!$A$2:$I$850,Sheet2!$L85,COLUMNS(Sheet1!$A$5:'Sheet1'!D91)),"")</f>
        <v>Statewide</v>
      </c>
      <c r="F91" s="8" t="str">
        <f>IFERROR(INDEX(Sheet2!$A$2:$I$850,Sheet2!$L85,COLUMNS(Sheet1!$A$5:'Sheet1'!E91)),"")</f>
        <v>Government entities, nonprofits, and higher education</v>
      </c>
      <c r="G91" s="8" t="str">
        <f>IFERROR(INDEX(Sheet2!$A$2:$I$850,Sheet2!$L85,COLUMNS(Sheet1!$A$5:'Sheet1'!F91)),"")</f>
        <v>Private</v>
      </c>
      <c r="H91" s="8" t="str">
        <f>IFERROR(INDEX(Sheet2!$A$2:$I$850,Sheet2!$L85,COLUMNS(Sheet1!$A$5:'Sheet1'!G91)),"")</f>
        <v>$15,000</v>
      </c>
      <c r="I91" s="9" t="str">
        <f>IFERROR(INDEX(Sheet2!$A$2:$I$850,Sheet2!$L85,COLUMNS(Sheet1!$A$5:'Sheet1'!H91)),"")</f>
        <v>N/A</v>
      </c>
    </row>
    <row r="92" spans="2:9" ht="90" x14ac:dyDescent="0.25">
      <c r="B92" s="7" t="str">
        <f>IFERROR(INDEX(Sheet2!$A$2:$I$850,Sheet2!$L86,COLUMNS(Sheet1!$A$5:'Sheet1'!A92)),"")</f>
        <v>Sustain Our Great Lakes (NFWF Program)</v>
      </c>
      <c r="C92" s="10" t="str">
        <f>IFERROR(INDEX(Sheet2!$A$2:$I$850,Sheet2!$L86,COLUMNS(Sheet1!$A$5:'Sheet1'!B92)),"")</f>
        <v>https://www.nfwf.org/programs/sustain-our-great-lakes-program</v>
      </c>
      <c r="D92" s="8" t="str">
        <f>IFERROR(INDEX(Sheet2!$A$2:$I$850,Sheet2!$L86,COLUMNS(Sheet1!$A$5:'Sheet1'!C92)),"")</f>
        <v xml:space="preserve">Its mission is to sustain, restore, and protect fish, wildlife, and habitat in the Great Lakes basin by leveraging funding, building conservation capacity, and focusing partners and resources toward key ecological issues. </v>
      </c>
      <c r="E92" s="8" t="str">
        <f>IFERROR(INDEX(Sheet2!$A$2:$I$850,Sheet2!$L86,COLUMNS(Sheet1!$A$5:'Sheet1'!D92)),"")</f>
        <v>Great Lakes Basin</v>
      </c>
      <c r="F92" s="8" t="str">
        <f>IFERROR(INDEX(Sheet2!$A$2:$I$850,Sheet2!$L86,COLUMNS(Sheet1!$A$5:'Sheet1'!E92)),"")</f>
        <v>Non-federal government entities, tribes, nonprofits, and higher education</v>
      </c>
      <c r="G92" s="8" t="str">
        <f>IFERROR(INDEX(Sheet2!$A$2:$I$850,Sheet2!$L86,COLUMNS(Sheet1!$A$5:'Sheet1'!F92)),"")</f>
        <v>Public-Private</v>
      </c>
      <c r="H92" s="8" t="str">
        <f>IFERROR(INDEX(Sheet2!$A$2:$I$850,Sheet2!$L86,COLUMNS(Sheet1!$A$5:'Sheet1'!G92)),"")</f>
        <v>Varies</v>
      </c>
      <c r="I92" s="9" t="str">
        <f>IFERROR(INDEX(Sheet2!$A$2:$I$850,Sheet2!$L86,COLUMNS(Sheet1!$A$5:'Sheet1'!H92)),"")</f>
        <v>1:1</v>
      </c>
    </row>
    <row r="93" spans="2:9" ht="90" x14ac:dyDescent="0.25">
      <c r="B93" s="7" t="str">
        <f>IFERROR(INDEX(Sheet2!$A$2:$I$850,Sheet2!$L87,COLUMNS(Sheet1!$A$5:'Sheet1'!A93)),"")</f>
        <v>Temper of the Times Foundation</v>
      </c>
      <c r="C93" s="10" t="str">
        <f>IFERROR(INDEX(Sheet2!$A$2:$I$850,Sheet2!$L87,COLUMNS(Sheet1!$A$5:'Sheet1'!B93)),"")</f>
        <v>http://temperfund.org/</v>
      </c>
      <c r="D93" s="8" t="str">
        <f>IFERROR(INDEX(Sheet2!$A$2:$I$850,Sheet2!$L87,COLUMNS(Sheet1!$A$5:'Sheet1'!C93)),"")</f>
        <v xml:space="preserve">Temper of the Times Foundation promotes the use of standard marketing concepts to increase awareness about wildland ecosystem conservation and restoration initiatives.  The Foundation provides funds to underwrite advertising designed to promote the conservation and restoration of native wildlife, plants, and ecosystems in the United States. </v>
      </c>
      <c r="E93" s="8" t="str">
        <f>IFERROR(INDEX(Sheet2!$A$2:$I$850,Sheet2!$L87,COLUMNS(Sheet1!$A$5:'Sheet1'!D93)),"")</f>
        <v>Statewide</v>
      </c>
      <c r="F93" s="8" t="str">
        <f>IFERROR(INDEX(Sheet2!$A$2:$I$850,Sheet2!$L87,COLUMNS(Sheet1!$A$5:'Sheet1'!E93)),"")</f>
        <v>Nonprofits</v>
      </c>
      <c r="G93" s="8" t="str">
        <f>IFERROR(INDEX(Sheet2!$A$2:$I$850,Sheet2!$L87,COLUMNS(Sheet1!$A$5:'Sheet1'!F93)),"")</f>
        <v>Private</v>
      </c>
      <c r="H93" s="8" t="str">
        <f>IFERROR(INDEX(Sheet2!$A$2:$I$850,Sheet2!$L87,COLUMNS(Sheet1!$A$5:'Sheet1'!G93)),"")</f>
        <v>$15,000</v>
      </c>
      <c r="I93" s="9" t="str">
        <f>IFERROR(INDEX(Sheet2!$A$2:$I$850,Sheet2!$L87,COLUMNS(Sheet1!$A$5:'Sheet1'!H93)),"")</f>
        <v>N/A</v>
      </c>
    </row>
    <row r="94" spans="2:9" ht="75" x14ac:dyDescent="0.25">
      <c r="B94" s="7" t="str">
        <f>IFERROR(INDEX(Sheet2!$A$2:$I$850,Sheet2!$L88,COLUMNS(Sheet1!$A$5:'Sheet1'!A94)),"")</f>
        <v>The Conservation Fund</v>
      </c>
      <c r="C94" s="10" t="str">
        <f>IFERROR(INDEX(Sheet2!$A$2:$I$850,Sheet2!$L88,COLUMNS(Sheet1!$A$5:'Sheet1'!B94)),"")</f>
        <v>https://www.conservationfund.org/</v>
      </c>
      <c r="D94" s="8" t="str">
        <f>IFERROR(INDEX(Sheet2!$A$2:$I$850,Sheet2!$L88,COLUMNS(Sheet1!$A$5:'Sheet1'!C94)),"")</f>
        <v>The Conservation Fund, working with public, private and nonprofit partners, protects America’s legacy of land and water resources through land acquisition, sustainable community and economic development, and leadership training, emphasizing the integration of economic and environmental goals.</v>
      </c>
      <c r="E94" s="8" t="str">
        <f>IFERROR(INDEX(Sheet2!$A$2:$I$850,Sheet2!$L88,COLUMNS(Sheet1!$A$5:'Sheet1'!D94)),"")</f>
        <v>Statewide</v>
      </c>
      <c r="F94" s="8" t="str">
        <f>IFERROR(INDEX(Sheet2!$A$2:$I$850,Sheet2!$L88,COLUMNS(Sheet1!$A$5:'Sheet1'!E94)),"")</f>
        <v>Non-federal government entities and nonprofits</v>
      </c>
      <c r="G94" s="8" t="str">
        <f>IFERROR(INDEX(Sheet2!$A$2:$I$850,Sheet2!$L88,COLUMNS(Sheet1!$A$5:'Sheet1'!F94)),"")</f>
        <v>Private</v>
      </c>
      <c r="H94" s="8" t="str">
        <f>IFERROR(INDEX(Sheet2!$A$2:$I$850,Sheet2!$L88,COLUMNS(Sheet1!$A$5:'Sheet1'!G94)),"")</f>
        <v>N/A</v>
      </c>
      <c r="I94" s="9" t="str">
        <f>IFERROR(INDEX(Sheet2!$A$2:$I$850,Sheet2!$L88,COLUMNS(Sheet1!$A$5:'Sheet1'!H94)),"")</f>
        <v>N/A</v>
      </c>
    </row>
    <row r="95" spans="2:9" ht="45" x14ac:dyDescent="0.25">
      <c r="B95" s="7" t="str">
        <f>IFERROR(INDEX(Sheet2!$A$2:$I$850,Sheet2!$L89,COLUMNS(Sheet1!$A$5:'Sheet1'!A95)),"")</f>
        <v>The Joyce Foundation</v>
      </c>
      <c r="C95" s="10" t="str">
        <f>IFERROR(INDEX(Sheet2!$A$2:$I$850,Sheet2!$L89,COLUMNS(Sheet1!$A$5:'Sheet1'!B95)),"")</f>
        <v>http://www.joycefdn.org/programs/environment</v>
      </c>
      <c r="D95" s="8" t="str">
        <f>IFERROR(INDEX(Sheet2!$A$2:$I$850,Sheet2!$L89,COLUMNS(Sheet1!$A$5:'Sheet1'!C95)),"")</f>
        <v>The Joyce Foundation is addressing two of the region’s critical long-term environmental challenges: climate change and protecting the Great Lakes.</v>
      </c>
      <c r="E95" s="8" t="str">
        <f>IFERROR(INDEX(Sheet2!$A$2:$I$850,Sheet2!$L89,COLUMNS(Sheet1!$A$5:'Sheet1'!D95)),"")</f>
        <v>Great Lakes Basin</v>
      </c>
      <c r="F95" s="8" t="str">
        <f>IFERROR(INDEX(Sheet2!$A$2:$I$850,Sheet2!$L89,COLUMNS(Sheet1!$A$5:'Sheet1'!E95)),"")</f>
        <v>Nonprofits</v>
      </c>
      <c r="G95" s="8" t="str">
        <f>IFERROR(INDEX(Sheet2!$A$2:$I$850,Sheet2!$L89,COLUMNS(Sheet1!$A$5:'Sheet1'!F95)),"")</f>
        <v>Private</v>
      </c>
      <c r="H95" s="8" t="str">
        <f>IFERROR(INDEX(Sheet2!$A$2:$I$850,Sheet2!$L89,COLUMNS(Sheet1!$A$5:'Sheet1'!G95)),"")</f>
        <v>N/A</v>
      </c>
      <c r="I95" s="9" t="str">
        <f>IFERROR(INDEX(Sheet2!$A$2:$I$850,Sheet2!$L89,COLUMNS(Sheet1!$A$5:'Sheet1'!H95)),"")</f>
        <v>N/A</v>
      </c>
    </row>
    <row r="96" spans="2:9" ht="45" x14ac:dyDescent="0.25">
      <c r="B96" s="7" t="str">
        <f>IFERROR(INDEX(Sheet2!$A$2:$I$850,Sheet2!$L90,COLUMNS(Sheet1!$A$5:'Sheet1'!A96)),"")</f>
        <v>Tipmont EnviroWatts</v>
      </c>
      <c r="C96" s="10" t="str">
        <f>IFERROR(INDEX(Sheet2!$A$2:$I$850,Sheet2!$L90,COLUMNS(Sheet1!$A$5:'Sheet1'!B96)),"")</f>
        <v>https://www.tipmont.org/community/envirowatts</v>
      </c>
      <c r="D96" s="8" t="str">
        <f>IFERROR(INDEX(Sheet2!$A$2:$I$850,Sheet2!$L90,COLUMNS(Sheet1!$A$5:'Sheet1'!C96)),"")</f>
        <v>Non-profit organizations in the Tipmont service area can apply to receive grants from the fund to be used for environmental projects.</v>
      </c>
      <c r="E96" s="8" t="str">
        <f>IFERROR(INDEX(Sheet2!$A$2:$I$850,Sheet2!$L90,COLUMNS(Sheet1!$A$5:'Sheet1'!D96)),"")</f>
        <v>Tipmont Service Area</v>
      </c>
      <c r="F96" s="8" t="str">
        <f>IFERROR(INDEX(Sheet2!$A$2:$I$850,Sheet2!$L90,COLUMNS(Sheet1!$A$5:'Sheet1'!E96)),"")</f>
        <v>Nonprofits</v>
      </c>
      <c r="G96" s="8" t="str">
        <f>IFERROR(INDEX(Sheet2!$A$2:$I$850,Sheet2!$L90,COLUMNS(Sheet1!$A$5:'Sheet1'!F96)),"")</f>
        <v>Private</v>
      </c>
      <c r="H96" s="8" t="str">
        <f>IFERROR(INDEX(Sheet2!$A$2:$I$850,Sheet2!$L90,COLUMNS(Sheet1!$A$5:'Sheet1'!G96)),"")</f>
        <v>$10,000</v>
      </c>
      <c r="I96" s="9" t="str">
        <f>IFERROR(INDEX(Sheet2!$A$2:$I$850,Sheet2!$L90,COLUMNS(Sheet1!$A$5:'Sheet1'!H96)),"")</f>
        <v>N/A</v>
      </c>
    </row>
    <row r="97" spans="2:9" ht="30" x14ac:dyDescent="0.25">
      <c r="B97" s="7" t="str">
        <f>IFERROR(INDEX(Sheet2!$A$2:$I$850,Sheet2!$L91,COLUMNS(Sheet1!$A$5:'Sheet1'!A97)),"")</f>
        <v>TNC-CCSI Mini Grant Program</v>
      </c>
      <c r="C97" s="10" t="str">
        <f>IFERROR(INDEX(Sheet2!$A$2:$I$850,Sheet2!$L91,COLUMNS(Sheet1!$A$5:'Sheet1'!B97)),"")</f>
        <v>https://www.ccsin.org/</v>
      </c>
      <c r="D97" s="8" t="str">
        <f>IFERROR(INDEX(Sheet2!$A$2:$I$850,Sheet2!$L91,COLUMNS(Sheet1!$A$5:'Sheet1'!C97)),"")</f>
        <v>Funding is available to SWCDs for soil health education and outreach projects.</v>
      </c>
      <c r="E97" s="8" t="str">
        <f>IFERROR(INDEX(Sheet2!$A$2:$I$850,Sheet2!$L91,COLUMNS(Sheet1!$A$5:'Sheet1'!D97)),"")</f>
        <v>Wabash</v>
      </c>
      <c r="F97" s="8" t="str">
        <f>IFERROR(INDEX(Sheet2!$A$2:$I$850,Sheet2!$L91,COLUMNS(Sheet1!$A$5:'Sheet1'!E97)),"")</f>
        <v>SWCDs</v>
      </c>
      <c r="G97" s="8" t="str">
        <f>IFERROR(INDEX(Sheet2!$A$2:$I$850,Sheet2!$L91,COLUMNS(Sheet1!$A$5:'Sheet1'!F97)),"")</f>
        <v>N/A</v>
      </c>
      <c r="H97" s="8" t="str">
        <f>IFERROR(INDEX(Sheet2!$A$2:$I$850,Sheet2!$L91,COLUMNS(Sheet1!$A$5:'Sheet1'!G97)),"")</f>
        <v>N/A</v>
      </c>
      <c r="I97" s="9" t="str">
        <f>IFERROR(INDEX(Sheet2!$A$2:$I$850,Sheet2!$L91,COLUMNS(Sheet1!$A$5:'Sheet1'!H97)),"")</f>
        <v>N/A</v>
      </c>
    </row>
    <row r="98" spans="2:9" ht="45" x14ac:dyDescent="0.25">
      <c r="B98" s="7" t="str">
        <f>IFERROR(INDEX(Sheet2!$A$2:$I$850,Sheet2!$L92,COLUMNS(Sheet1!$A$5:'Sheet1'!A98)),"")</f>
        <v>Toyota TAPESTRY</v>
      </c>
      <c r="C98" s="10" t="str">
        <f>IFERROR(INDEX(Sheet2!$A$2:$I$850,Sheet2!$L92,COLUMNS(Sheet1!$A$5:'Sheet1'!B98)),"")</f>
        <v>https://www.toyotatapestry.com/</v>
      </c>
      <c r="D98" s="8" t="str">
        <f>IFERROR(INDEX(Sheet2!$A$2:$I$850,Sheet2!$L92,COLUMNS(Sheet1!$A$5:'Sheet1'!C98)),"")</f>
        <v>Toyota TAPESTRY Program awards funding for innovative science proposals submitted by educators in three areas: environmental science; physical science; and integrating literacy &amp; science.</v>
      </c>
      <c r="E98" s="8" t="str">
        <f>IFERROR(INDEX(Sheet2!$A$2:$I$850,Sheet2!$L92,COLUMNS(Sheet1!$A$5:'Sheet1'!D98)),"")</f>
        <v>Statewide</v>
      </c>
      <c r="F98" s="8" t="str">
        <f>IFERROR(INDEX(Sheet2!$A$2:$I$850,Sheet2!$L92,COLUMNS(Sheet1!$A$5:'Sheet1'!E98)),"")</f>
        <v>K-12 Educators</v>
      </c>
      <c r="G98" s="8" t="str">
        <f>IFERROR(INDEX(Sheet2!$A$2:$I$850,Sheet2!$L92,COLUMNS(Sheet1!$A$5:'Sheet1'!F98)),"")</f>
        <v>Private</v>
      </c>
      <c r="H98" s="8" t="str">
        <f>IFERROR(INDEX(Sheet2!$A$2:$I$850,Sheet2!$L92,COLUMNS(Sheet1!$A$5:'Sheet1'!G98)),"")</f>
        <v>$10,000</v>
      </c>
      <c r="I98" s="9" t="str">
        <f>IFERROR(INDEX(Sheet2!$A$2:$I$850,Sheet2!$L92,COLUMNS(Sheet1!$A$5:'Sheet1'!H98)),"")</f>
        <v>N/A</v>
      </c>
    </row>
    <row r="99" spans="2:9" ht="45" x14ac:dyDescent="0.25">
      <c r="B99" s="7" t="str">
        <f>IFERROR(INDEX(Sheet2!$A$2:$I$850,Sheet2!$L93,COLUMNS(Sheet1!$A$5:'Sheet1'!A99)),"")</f>
        <v>Trout Unlimited Embrace A Stream</v>
      </c>
      <c r="C99" s="10" t="str">
        <f>IFERROR(INDEX(Sheet2!$A$2:$I$850,Sheet2!$L93,COLUMNS(Sheet1!$A$5:'Sheet1'!B99)),"")</f>
        <v>https://www.tu.org/get-involved/volunteer-tacklebox/fundraising-resources/grants-corporate-fundraising/embrace-a-stream/</v>
      </c>
      <c r="D99" s="8" t="str">
        <f>IFERROR(INDEX(Sheet2!$A$2:$I$850,Sheet2!$L93,COLUMNS(Sheet1!$A$5:'Sheet1'!C99)),"")</f>
        <v>Embrace A Stream (EAS) is a matching grant program administered by TU that awards funds to TU chapters and councils for coldwater fisheries conservation.</v>
      </c>
      <c r="E99" s="8" t="str">
        <f>IFERROR(INDEX(Sheet2!$A$2:$I$850,Sheet2!$L93,COLUMNS(Sheet1!$A$5:'Sheet1'!D99)),"")</f>
        <v>Statewide</v>
      </c>
      <c r="F99" s="8" t="str">
        <f>IFERROR(INDEX(Sheet2!$A$2:$I$850,Sheet2!$L93,COLUMNS(Sheet1!$A$5:'Sheet1'!E99)),"")</f>
        <v>TU chapters and councils</v>
      </c>
      <c r="G99" s="8" t="str">
        <f>IFERROR(INDEX(Sheet2!$A$2:$I$850,Sheet2!$L93,COLUMNS(Sheet1!$A$5:'Sheet1'!F99)),"")</f>
        <v>Private</v>
      </c>
      <c r="H99" s="8" t="str">
        <f>IFERROR(INDEX(Sheet2!$A$2:$I$850,Sheet2!$L93,COLUMNS(Sheet1!$A$5:'Sheet1'!G99)),"")</f>
        <v>$10,000</v>
      </c>
      <c r="I99" s="9" t="str">
        <f>IFERROR(INDEX(Sheet2!$A$2:$I$850,Sheet2!$L93,COLUMNS(Sheet1!$A$5:'Sheet1'!H99)),"")</f>
        <v>1:1</v>
      </c>
    </row>
    <row r="100" spans="2:9" ht="90" x14ac:dyDescent="0.25">
      <c r="B100" s="7" t="str">
        <f>IFERROR(INDEX(Sheet2!$A$2:$I$850,Sheet2!$L94,COLUMNS(Sheet1!$A$5:'Sheet1'!A100)),"")</f>
        <v>Urban Agriculture and Innovation Production (UAIP) Competitive Grants Program</v>
      </c>
      <c r="C100" s="10" t="str">
        <f>IFERROR(INDEX(Sheet2!$A$2:$I$850,Sheet2!$L94,COLUMNS(Sheet1!$A$5:'Sheet1'!B100)),"")</f>
        <v>https://www.usda.gov/topics/urban/grants</v>
      </c>
      <c r="D100" s="8" t="str">
        <f>IFERROR(INDEX(Sheet2!$A$2:$I$850,Sheet2!$L94,COLUMNS(Sheet1!$A$5:'Sheet1'!C100)),"")</f>
        <v>UAIP competitive grants initiate or expand efforts of farmers, gardeners, citizens, government officials, schools, and other stakeholders in urban areas and suburbs. Projects may target areas of food access; education; business and start-up costs for new farmers; and development of policies related to zoning and other needs of urban production.</v>
      </c>
      <c r="E100" s="8" t="str">
        <f>IFERROR(INDEX(Sheet2!$A$2:$I$850,Sheet2!$L94,COLUMNS(Sheet1!$A$5:'Sheet1'!D100)),"")</f>
        <v>Statewide</v>
      </c>
      <c r="F100" s="8" t="str">
        <f>IFERROR(INDEX(Sheet2!$A$2:$I$850,Sheet2!$L94,COLUMNS(Sheet1!$A$5:'Sheet1'!E100)),"")</f>
        <v>Local government, tribes, nonprofits, and K-12 educators</v>
      </c>
      <c r="G100" s="8" t="str">
        <f>IFERROR(INDEX(Sheet2!$A$2:$I$850,Sheet2!$L94,COLUMNS(Sheet1!$A$5:'Sheet1'!F100)),"")</f>
        <v>Federal</v>
      </c>
      <c r="H100" s="8" t="str">
        <f>IFERROR(INDEX(Sheet2!$A$2:$I$850,Sheet2!$L94,COLUMNS(Sheet1!$A$5:'Sheet1'!G100)),"")</f>
        <v>$200,000 planning; $300,000 implementation</v>
      </c>
      <c r="I100" s="9" t="str">
        <f>IFERROR(INDEX(Sheet2!$A$2:$I$850,Sheet2!$L94,COLUMNS(Sheet1!$A$5:'Sheet1'!H100)),"")</f>
        <v>N/A</v>
      </c>
    </row>
    <row r="101" spans="2:9" ht="75" x14ac:dyDescent="0.25">
      <c r="B101" s="7" t="str">
        <f>IFERROR(INDEX(Sheet2!$A$2:$I$850,Sheet2!$L95,COLUMNS(Sheet1!$A$5:'Sheet1'!A101)),"")</f>
        <v>USACE Section 206 Aquatic Ecosystem Restoration</v>
      </c>
      <c r="C101" s="10" t="str">
        <f>IFERROR(INDEX(Sheet2!$A$2:$I$850,Sheet2!$L95,COLUMNS(Sheet1!$A$5:'Sheet1'!B101)),"")</f>
        <v>https://www.lrl.usace.army.mil/Portals/64/docs/Outreach/Information/206.pdf</v>
      </c>
      <c r="D101" s="8" t="str">
        <f>IFERROR(INDEX(Sheet2!$A$2:$I$850,Sheet2!$L95,COLUMNS(Sheet1!$A$5:'Sheet1'!C101)),"")</f>
        <v>Section 206 gives authority to the U.S. Army Corps of Engineers (USACE) to partner with a non-federal sponsor to develop aquatic ecosystem restoration and protection projects to improve the quality of the environment, provided that the project is not used to meet mitigation or remediation requirements.</v>
      </c>
      <c r="E101" s="8" t="str">
        <f>IFERROR(INDEX(Sheet2!$A$2:$I$850,Sheet2!$L95,COLUMNS(Sheet1!$A$5:'Sheet1'!D101)),"")</f>
        <v>Statewide</v>
      </c>
      <c r="F101" s="8" t="str">
        <f>IFERROR(INDEX(Sheet2!$A$2:$I$850,Sheet2!$L95,COLUMNS(Sheet1!$A$5:'Sheet1'!E101)),"")</f>
        <v>Non-federal partner</v>
      </c>
      <c r="G101" s="8" t="str">
        <f>IFERROR(INDEX(Sheet2!$A$2:$I$850,Sheet2!$L95,COLUMNS(Sheet1!$A$5:'Sheet1'!F101)),"")</f>
        <v>Federal</v>
      </c>
      <c r="H101" s="8" t="str">
        <f>IFERROR(INDEX(Sheet2!$A$2:$I$850,Sheet2!$L95,COLUMNS(Sheet1!$A$5:'Sheet1'!G101)),"")</f>
        <v>Varies</v>
      </c>
      <c r="I101" s="9" t="str">
        <f>IFERROR(INDEX(Sheet2!$A$2:$I$850,Sheet2!$L95,COLUMNS(Sheet1!$A$5:'Sheet1'!H101)),"")</f>
        <v>Varies</v>
      </c>
    </row>
    <row r="102" spans="2:9" ht="105" x14ac:dyDescent="0.25">
      <c r="B102" s="7" t="str">
        <f>IFERROR(INDEX(Sheet2!$A$2:$I$850,Sheet2!$L96,COLUMNS(Sheet1!$A$5:'Sheet1'!A102)),"")</f>
        <v>USDA Rural Development Water &amp; Environmental Grants (WEP)</v>
      </c>
      <c r="C102" s="10" t="str">
        <f>IFERROR(INDEX(Sheet2!$A$2:$I$850,Sheet2!$L96,COLUMNS(Sheet1!$A$5:'Sheet1'!B102)),"")</f>
        <v>https://www.rd.usda.gov/programs-services/all-programs/water-environmental-programs</v>
      </c>
      <c r="D102" s="8" t="str">
        <f>IFERROR(INDEX(Sheet2!$A$2:$I$850,Sheet2!$L96,COLUMNS(Sheet1!$A$5:'Sheet1'!C102)),"")</f>
        <v>WEP provides funding for the construction of water and waste facilities in rural communities.  WEP also provides funding to organizations that provide technical assistance and training to rural communities in relation to their water and waste activities.</v>
      </c>
      <c r="E102" s="8" t="str">
        <f>IFERROR(INDEX(Sheet2!$A$2:$I$850,Sheet2!$L96,COLUMNS(Sheet1!$A$5:'Sheet1'!D102)),"")</f>
        <v>Statewide</v>
      </c>
      <c r="F102" s="8" t="str">
        <f>IFERROR(INDEX(Sheet2!$A$2:$I$850,Sheet2!$L96,COLUMNS(Sheet1!$A$5:'Sheet1'!E102)),"")</f>
        <v>Rural communities and individuals, nonprofits, non-federal government entities</v>
      </c>
      <c r="G102" s="8" t="str">
        <f>IFERROR(INDEX(Sheet2!$A$2:$I$850,Sheet2!$L96,COLUMNS(Sheet1!$A$5:'Sheet1'!F102)),"")</f>
        <v>Federal</v>
      </c>
      <c r="H102" s="8" t="str">
        <f>IFERROR(INDEX(Sheet2!$A$2:$I$850,Sheet2!$L96,COLUMNS(Sheet1!$A$5:'Sheet1'!G102)),"")</f>
        <v>Varies</v>
      </c>
      <c r="I102" s="9" t="str">
        <f>IFERROR(INDEX(Sheet2!$A$2:$I$850,Sheet2!$L96,COLUMNS(Sheet1!$A$5:'Sheet1'!H102)),"")</f>
        <v>Varies</v>
      </c>
    </row>
    <row r="103" spans="2:9" ht="90" x14ac:dyDescent="0.25">
      <c r="B103" s="7" t="str">
        <f>IFERROR(INDEX(Sheet2!$A$2:$I$850,Sheet2!$L97,COLUMNS(Sheet1!$A$5:'Sheet1'!A103)),"")</f>
        <v>USDA Solid Waste Management Grants</v>
      </c>
      <c r="C103" s="10" t="str">
        <f>IFERROR(INDEX(Sheet2!$A$2:$I$850,Sheet2!$L97,COLUMNS(Sheet1!$A$5:'Sheet1'!B103)),"")</f>
        <v>https://www.rd.usda.gov/programs-services/solid-waste-management-grants</v>
      </c>
      <c r="D103" s="8" t="str">
        <f>IFERROR(INDEX(Sheet2!$A$2:$I$850,Sheet2!$L97,COLUMNS(Sheet1!$A$5:'Sheet1'!C103)),"")</f>
        <v>The program reduces or eliminates pollution of water resources by providing funding for organizations that provide technical assistance or training to improve the planning and management of solid waste sites.</v>
      </c>
      <c r="E103" s="8" t="str">
        <f>IFERROR(INDEX(Sheet2!$A$2:$I$850,Sheet2!$L97,COLUMNS(Sheet1!$A$5:'Sheet1'!D103)),"")</f>
        <v>Statewide</v>
      </c>
      <c r="F103" s="8" t="str">
        <f>IFERROR(INDEX(Sheet2!$A$2:$I$850,Sheet2!$L97,COLUMNS(Sheet1!$A$5:'Sheet1'!E103)),"")</f>
        <v>Non-federal government entities, tribes, nonprofits, and higher education</v>
      </c>
      <c r="G103" s="8" t="str">
        <f>IFERROR(INDEX(Sheet2!$A$2:$I$850,Sheet2!$L97,COLUMNS(Sheet1!$A$5:'Sheet1'!F103)),"")</f>
        <v>Federal</v>
      </c>
      <c r="H103" s="8" t="str">
        <f>IFERROR(INDEX(Sheet2!$A$2:$I$850,Sheet2!$L97,COLUMNS(Sheet1!$A$5:'Sheet1'!G103)),"")</f>
        <v>N/A</v>
      </c>
      <c r="I103" s="9" t="str">
        <f>IFERROR(INDEX(Sheet2!$A$2:$I$850,Sheet2!$L97,COLUMNS(Sheet1!$A$5:'Sheet1'!H103)),"")</f>
        <v>No</v>
      </c>
    </row>
    <row r="104" spans="2:9" x14ac:dyDescent="0.25">
      <c r="B104" s="7" t="str">
        <f>IFERROR(INDEX(Sheet2!$A$2:$I$850,Sheet2!$L98,COLUMNS(Sheet1!$A$5:'Sheet1'!A104)),"")</f>
        <v/>
      </c>
      <c r="C104" s="3" t="str">
        <f>IFERROR(INDEX(Sheet2!$A$2:$I$850,Sheet2!$L98,COLUMNS(Sheet1!$A$5:'Sheet1'!B104)),"")</f>
        <v/>
      </c>
      <c r="D104" s="8" t="str">
        <f>IFERROR(INDEX(Sheet2!$A$2:$I$850,Sheet2!$L98,COLUMNS(Sheet1!$A$5:'Sheet1'!C104)),"")</f>
        <v/>
      </c>
      <c r="E104" s="8" t="str">
        <f>IFERROR(INDEX(Sheet2!$A$2:$I$850,Sheet2!$L98,COLUMNS(Sheet1!$A$5:'Sheet1'!D104)),"")</f>
        <v/>
      </c>
      <c r="F104" s="8" t="str">
        <f>IFERROR(INDEX(Sheet2!$A$2:$I$850,Sheet2!$L98,COLUMNS(Sheet1!$A$5:'Sheet1'!E104)),"")</f>
        <v/>
      </c>
      <c r="G104" s="8" t="str">
        <f>IFERROR(INDEX(Sheet2!$A$2:$I$850,Sheet2!$L98,COLUMNS(Sheet1!$A$5:'Sheet1'!F104)),"")</f>
        <v/>
      </c>
      <c r="H104" s="8" t="str">
        <f>IFERROR(INDEX(Sheet2!$A$2:$I$850,Sheet2!$L98,COLUMNS(Sheet1!$A$5:'Sheet1'!G104)),"")</f>
        <v/>
      </c>
      <c r="I104" s="9" t="str">
        <f>IFERROR(INDEX(Sheet2!$A$2:$I$850,Sheet2!$L98,COLUMNS(Sheet1!$A$5:'Sheet1'!H104)),"")</f>
        <v/>
      </c>
    </row>
    <row r="105" spans="2:9" x14ac:dyDescent="0.25">
      <c r="B105" s="7" t="str">
        <f>IFERROR(INDEX(Sheet2!$A$2:$I$850,Sheet2!$L99,COLUMNS(Sheet1!$A$5:'Sheet1'!A105)),"")</f>
        <v/>
      </c>
      <c r="C105" s="3" t="str">
        <f>IFERROR(INDEX(Sheet2!$A$2:$I$850,Sheet2!$L99,COLUMNS(Sheet1!$A$5:'Sheet1'!B105)),"")</f>
        <v/>
      </c>
      <c r="D105" s="8" t="str">
        <f>IFERROR(INDEX(Sheet2!$A$2:$I$850,Sheet2!$L99,COLUMNS(Sheet1!$A$5:'Sheet1'!C105)),"")</f>
        <v/>
      </c>
      <c r="E105" s="8" t="str">
        <f>IFERROR(INDEX(Sheet2!$A$2:$I$850,Sheet2!$L99,COLUMNS(Sheet1!$A$5:'Sheet1'!D105)),"")</f>
        <v/>
      </c>
      <c r="F105" s="8" t="str">
        <f>IFERROR(INDEX(Sheet2!$A$2:$I$850,Sheet2!$L99,COLUMNS(Sheet1!$A$5:'Sheet1'!E105)),"")</f>
        <v/>
      </c>
      <c r="G105" s="8" t="str">
        <f>IFERROR(INDEX(Sheet2!$A$2:$I$850,Sheet2!$L99,COLUMNS(Sheet1!$A$5:'Sheet1'!F105)),"")</f>
        <v/>
      </c>
      <c r="H105" s="8" t="str">
        <f>IFERROR(INDEX(Sheet2!$A$2:$I$850,Sheet2!$L99,COLUMNS(Sheet1!$A$5:'Sheet1'!G105)),"")</f>
        <v/>
      </c>
      <c r="I105" s="9" t="str">
        <f>IFERROR(INDEX(Sheet2!$A$2:$I$850,Sheet2!$L99,COLUMNS(Sheet1!$A$5:'Sheet1'!H105)),"")</f>
        <v/>
      </c>
    </row>
    <row r="106" spans="2:9" x14ac:dyDescent="0.25">
      <c r="B106" s="7" t="str">
        <f>IFERROR(INDEX(Sheet2!$A$2:$I$850,Sheet2!$L100,COLUMNS(Sheet1!$A$5:'Sheet1'!A106)),"")</f>
        <v/>
      </c>
      <c r="C106" s="3" t="str">
        <f>IFERROR(INDEX(Sheet2!$A$2:$I$850,Sheet2!$L100,COLUMNS(Sheet1!$A$5:'Sheet1'!B106)),"")</f>
        <v/>
      </c>
      <c r="D106" s="8" t="str">
        <f>IFERROR(INDEX(Sheet2!$A$2:$I$850,Sheet2!$L100,COLUMNS(Sheet1!$A$5:'Sheet1'!C106)),"")</f>
        <v/>
      </c>
      <c r="E106" s="8" t="str">
        <f>IFERROR(INDEX(Sheet2!$A$2:$I$850,Sheet2!$L100,COLUMNS(Sheet1!$A$5:'Sheet1'!D106)),"")</f>
        <v/>
      </c>
      <c r="F106" s="8" t="str">
        <f>IFERROR(INDEX(Sheet2!$A$2:$I$850,Sheet2!$L100,COLUMNS(Sheet1!$A$5:'Sheet1'!E106)),"")</f>
        <v/>
      </c>
      <c r="G106" s="8" t="str">
        <f>IFERROR(INDEX(Sheet2!$A$2:$I$850,Sheet2!$L100,COLUMNS(Sheet1!$A$5:'Sheet1'!F106)),"")</f>
        <v/>
      </c>
      <c r="H106" s="8" t="str">
        <f>IFERROR(INDEX(Sheet2!$A$2:$I$850,Sheet2!$L100,COLUMNS(Sheet1!$A$5:'Sheet1'!G106)),"")</f>
        <v/>
      </c>
      <c r="I106" s="9" t="str">
        <f>IFERROR(INDEX(Sheet2!$A$2:$I$850,Sheet2!$L100,COLUMNS(Sheet1!$A$5:'Sheet1'!H106)),"")</f>
        <v/>
      </c>
    </row>
    <row r="107" spans="2:9" x14ac:dyDescent="0.25">
      <c r="B107" s="7" t="str">
        <f>IFERROR(INDEX(Sheet2!$A$2:$I$850,Sheet2!$L101,COLUMNS(Sheet1!$A$5:'Sheet1'!A107)),"")</f>
        <v/>
      </c>
      <c r="C107" s="3" t="str">
        <f>IFERROR(INDEX(Sheet2!$A$2:$I$850,Sheet2!$L101,COLUMNS(Sheet1!$A$5:'Sheet1'!B107)),"")</f>
        <v/>
      </c>
      <c r="D107" s="8" t="str">
        <f>IFERROR(INDEX(Sheet2!$A$2:$I$850,Sheet2!$L101,COLUMNS(Sheet1!$A$5:'Sheet1'!C107)),"")</f>
        <v/>
      </c>
      <c r="E107" s="8" t="str">
        <f>IFERROR(INDEX(Sheet2!$A$2:$I$850,Sheet2!$L101,COLUMNS(Sheet1!$A$5:'Sheet1'!D107)),"")</f>
        <v/>
      </c>
      <c r="F107" s="8" t="str">
        <f>IFERROR(INDEX(Sheet2!$A$2:$I$850,Sheet2!$L101,COLUMNS(Sheet1!$A$5:'Sheet1'!E107)),"")</f>
        <v/>
      </c>
      <c r="G107" s="8" t="str">
        <f>IFERROR(INDEX(Sheet2!$A$2:$I$850,Sheet2!$L101,COLUMNS(Sheet1!$A$5:'Sheet1'!F107)),"")</f>
        <v/>
      </c>
      <c r="H107" s="8" t="str">
        <f>IFERROR(INDEX(Sheet2!$A$2:$I$850,Sheet2!$L101,COLUMNS(Sheet1!$A$5:'Sheet1'!G107)),"")</f>
        <v/>
      </c>
      <c r="I107" s="9" t="str">
        <f>IFERROR(INDEX(Sheet2!$A$2:$I$850,Sheet2!$L101,COLUMNS(Sheet1!$A$5:'Sheet1'!H107)),"")</f>
        <v/>
      </c>
    </row>
    <row r="108" spans="2:9" x14ac:dyDescent="0.25">
      <c r="B108" s="7"/>
      <c r="C108" s="23"/>
      <c r="D108" s="23"/>
      <c r="E108" s="23"/>
      <c r="F108" s="23"/>
      <c r="G108" s="23"/>
      <c r="H108" s="24"/>
      <c r="I108" s="23"/>
    </row>
    <row r="109" spans="2:9" x14ac:dyDescent="0.25">
      <c r="B109" s="7"/>
      <c r="C109" s="23"/>
      <c r="D109" s="23"/>
      <c r="E109" s="23"/>
      <c r="F109" s="23"/>
      <c r="G109" s="23"/>
      <c r="H109" s="24"/>
      <c r="I109" s="23"/>
    </row>
    <row r="110" spans="2:9" x14ac:dyDescent="0.25">
      <c r="B110" s="23"/>
      <c r="C110" s="23"/>
      <c r="D110" s="23"/>
      <c r="E110" s="23"/>
      <c r="F110" s="23"/>
      <c r="G110" s="23"/>
      <c r="H110" s="24"/>
      <c r="I110" s="23"/>
    </row>
    <row r="111" spans="2:9" x14ac:dyDescent="0.25">
      <c r="B111" s="23"/>
      <c r="C111" s="23"/>
      <c r="D111" s="23"/>
      <c r="E111" s="23"/>
      <c r="F111" s="23"/>
      <c r="G111" s="23"/>
      <c r="H111" s="24"/>
      <c r="I111" s="23"/>
    </row>
    <row r="112" spans="2:9" x14ac:dyDescent="0.25">
      <c r="B112" s="23"/>
      <c r="C112" s="23"/>
      <c r="D112" s="23"/>
      <c r="E112" s="23"/>
      <c r="F112" s="23"/>
      <c r="G112" s="23"/>
      <c r="H112" s="24"/>
      <c r="I112" s="23"/>
    </row>
    <row r="113" spans="2:9" x14ac:dyDescent="0.25">
      <c r="B113" s="23"/>
      <c r="C113" s="23"/>
      <c r="D113" s="23"/>
      <c r="E113" s="23"/>
      <c r="F113" s="23"/>
      <c r="G113" s="23"/>
      <c r="H113" s="24"/>
      <c r="I113" s="23"/>
    </row>
    <row r="114" spans="2:9" x14ac:dyDescent="0.25">
      <c r="B114" s="23"/>
      <c r="C114" s="23"/>
      <c r="D114" s="23"/>
      <c r="E114" s="23"/>
      <c r="F114" s="23"/>
      <c r="G114" s="23"/>
      <c r="H114" s="24"/>
      <c r="I114" s="23"/>
    </row>
    <row r="115" spans="2:9" x14ac:dyDescent="0.25">
      <c r="B115" s="23"/>
      <c r="C115" s="23"/>
      <c r="D115" s="23"/>
      <c r="E115" s="23"/>
      <c r="F115" s="23"/>
      <c r="G115" s="23"/>
      <c r="H115" s="24"/>
      <c r="I115" s="23"/>
    </row>
    <row r="116" spans="2:9" x14ac:dyDescent="0.25">
      <c r="B116" s="23"/>
      <c r="C116" s="23"/>
      <c r="D116" s="23"/>
      <c r="E116" s="23"/>
      <c r="F116" s="23"/>
      <c r="G116" s="23"/>
      <c r="H116" s="24"/>
      <c r="I116" s="23"/>
    </row>
    <row r="117" spans="2:9" x14ac:dyDescent="0.25">
      <c r="B117" s="23"/>
      <c r="C117" s="23"/>
      <c r="D117" s="23"/>
      <c r="E117" s="23"/>
      <c r="F117" s="23"/>
      <c r="G117" s="23"/>
      <c r="H117" s="24"/>
      <c r="I117" s="23"/>
    </row>
    <row r="118" spans="2:9" x14ac:dyDescent="0.25">
      <c r="B118" s="23"/>
      <c r="C118" s="23"/>
      <c r="D118" s="23"/>
      <c r="E118" s="23"/>
      <c r="F118" s="23"/>
      <c r="G118" s="23"/>
      <c r="H118" s="24"/>
      <c r="I118" s="23"/>
    </row>
    <row r="119" spans="2:9" x14ac:dyDescent="0.25">
      <c r="B119" s="23"/>
      <c r="C119" s="23"/>
      <c r="D119" s="23"/>
      <c r="E119" s="23"/>
      <c r="F119" s="23"/>
      <c r="G119" s="23"/>
      <c r="H119" s="24"/>
      <c r="I119" s="23"/>
    </row>
    <row r="120" spans="2:9" x14ac:dyDescent="0.25">
      <c r="B120" s="23"/>
      <c r="C120" s="23"/>
      <c r="D120" s="23"/>
      <c r="E120" s="23"/>
      <c r="F120" s="23"/>
      <c r="G120" s="23"/>
      <c r="H120" s="24"/>
      <c r="I120" s="23"/>
    </row>
  </sheetData>
  <mergeCells count="3">
    <mergeCell ref="B1:I1"/>
    <mergeCell ref="D2:D3"/>
    <mergeCell ref="H3:I3"/>
  </mergeCells>
  <hyperlinks>
    <hyperlink ref="C5" r:id="rId1" display="https://www.in.gov/dnr/reclamation/abandoned-mines/about-abandoned-mine-land-program/" xr:uid="{BAE6DD17-ADA7-4804-92A2-0333E215884C}"/>
    <hyperlink ref="C6" r:id="rId2" display="https://www.nfwf.org/programs/acres-america" xr:uid="{335F9070-96CD-45FD-B953-C24C63FCAD80}"/>
    <hyperlink ref="C7" r:id="rId3" display="https://amwater.com/inaw/news-community/environmental-grant-program" xr:uid="{8E6C497E-D1BA-4C41-A897-8BD6B24A9545}"/>
    <hyperlink ref="C8" r:id="rId4" display="https://online.foundationsource.com/andrew/ok3.htm" xr:uid="{8A2E8BD1-21A8-4FB6-87E5-3C05981D9A89}"/>
    <hyperlink ref="C9" r:id="rId5" display="https://benandjerrysfoundation.org/" xr:uid="{891CDEE1-F475-4FA0-892B-D5CA227C0B2C}"/>
    <hyperlink ref="C11" r:id="rId6" display="https://www.fws.gov/program/boating-infrastructure" xr:uid="{2B3BD61A-9555-4AAB-8B12-AE3BA39E725E}"/>
    <hyperlink ref="C12" r:id="rId7" display="https://www.fema.gov/grants/mitigation/building-resilient-infrastructure-communities" xr:uid="{948DB266-96C6-486C-8034-0AEB1A2C3FE8}"/>
    <hyperlink ref="C13" r:id="rId8" display="https://www.mott.org/work/environment/water/" xr:uid="{2C7D1EF4-DD15-4857-895A-EED87E0CF433}"/>
    <hyperlink ref="C14" r:id="rId9" display="http://chej.org/chej-small-grants-program/" xr:uid="{A930BC9F-586B-41C1-A973-6F2E7F4196DA}"/>
    <hyperlink ref="C15" r:id="rId10" display="https://www.nfwf.org/programs/chi-cal-rivers-fund?activeTab=tab-1" xr:uid="{705FE75C-4F19-4F98-98B9-6B59063D1958}"/>
    <hyperlink ref="C16" r:id="rId11" display="https://www.chick-fil-a.com/true-inspiration-awards" xr:uid="{6D45EE0C-D9D8-4D97-8468-F8D37B540E5B}"/>
    <hyperlink ref="C17" r:id="rId12" display="https://www.chsfoundation.org/" xr:uid="{28F6F630-75B9-4C4D-A11A-8FB831198426}"/>
    <hyperlink ref="C18" r:id="rId13" display="https://www.in.gov/isda/divisions/soil-conservation/clean-water-indiana/" xr:uid="{877AAC46-68C7-4D89-8E2D-111788413838}"/>
    <hyperlink ref="C19" r:id="rId14" display="https://cliffamilyfoundation.org/grants-program" xr:uid="{DAF1D777-34F4-4CBA-AEA2-DE3B9C4785BD}"/>
    <hyperlink ref="C20" r:id="rId15" display="https://www.in.gov/dnr/lake-michigan-coastal-program/grants/coastal-and-estuarine-land-conservation-program/" xr:uid="{6189B5B3-4470-47BF-8522-ADE38B3B55DF}"/>
    <hyperlink ref="C21" r:id="rId16" display="https://www.in.gov/ocra/cdbg.htm" xr:uid="{E16C521D-0DD9-48EB-B4BB-3DD697F60AE7}"/>
    <hyperlink ref="C22" r:id="rId17" display="https://www.in.gov/dnr/forestry/programs/community-and-urban-forestry/grants/" xr:uid="{2E21242B-B30F-4188-8EBF-AF69DF4B1CD3}"/>
    <hyperlink ref="C23" r:id="rId18" display="https://www.nrcs.usda.gov/programs-initiatives/cig-conservation-innovation-grants" xr:uid="{435AB10C-C5A6-4878-87CD-3E009D31BAAF}"/>
    <hyperlink ref="C24" r:id="rId19" display="https://www.fsa.usda.gov/programs-and-services/conservation-programs/conservation-reserve-enhancement/index" xr:uid="{65D49CB7-4A49-497F-ABDE-5EBE470CBFCD}"/>
    <hyperlink ref="C25" r:id="rId20" display="https://www.fsa.usda.gov/programs-and-services/conservation-programs/conservation-reserve-program/index" xr:uid="{691ADBBA-4C0A-4FE8-9EA9-0A091C962A6D}"/>
    <hyperlink ref="C26" r:id="rId21" display="https://cornelldouglas.org/" xr:uid="{5EDFE274-3602-4120-8427-539D8E9BC3D5}"/>
    <hyperlink ref="C28" r:id="rId22" display="https://www.in.gov/dnr/forestry/programs/community-and-urban-forestry/grants/" xr:uid="{42AD9E71-1AD0-4B4F-87E9-CC430FDC6331}"/>
    <hyperlink ref="C30" r:id="rId23" display="https://www.duke-energy.com/community/duke-energy-foundation/nature" xr:uid="{553EF00A-7CE2-447D-996C-2B8191847373}"/>
    <hyperlink ref="C29" r:id="rId24" display="https://www.in.gov/dnr/outdoor-recreation/grants/land-and-water-conservation-fund/" xr:uid="{E94C84E7-427A-4529-8EBB-BA939B6FEFCB}"/>
    <hyperlink ref="C31" r:id="rId25" display="https://www.fsa.usda.gov/programs-and-services/conservation-programs/emergency-conservation/index" xr:uid="{BC1F9366-70A1-41E5-ADDE-A658D5E902B9}"/>
    <hyperlink ref="C32" r:id="rId26" display="https://www.fsa.usda.gov/programs-and-services/disaster-assistance-program/emergency-forest-restoration/index" xr:uid="{52968AD6-E786-4DC2-A422-C54C01CC174B}"/>
    <hyperlink ref="C33" r:id="rId27" display="https://www.nrcs.usda.gov/wps/portal/nrcs/main/national/programs/landscape/ewpp/" xr:uid="{4D635D77-233E-4440-96BB-DC7E3738AF6F}"/>
    <hyperlink ref="C34" r:id="rId28" location="tab-2" display="https://www.epa.gov/environmental-justice/environmental-justice-collaborative-problem-solving-cooperative-agreement-0 - tab-2" xr:uid="{02140A3E-2C4D-4798-AE3E-01AF97BA80AD}"/>
    <hyperlink ref="C35" r:id="rId29" display="https://www.epa.gov/environmentaljustice/environmental-justice-small-grants-program" xr:uid="{78E89799-0042-4490-A8A2-4855D8B614C4}"/>
    <hyperlink ref="C36" r:id="rId30" display="https://www.nrcs.usda.gov/apply-for-environmental-quality-incentives-program-eqip" xr:uid="{34F70DCA-2027-45C8-BA23-4C2A3975C809}"/>
    <hyperlink ref="C37" r:id="rId31" display="https://www.epa.gov/education/grants" xr:uid="{310083C9-7D96-4575-A867-849216030E24}"/>
    <hyperlink ref="C38" r:id="rId32" display="https://www.farmaid.org/" xr:uid="{C9EC95AE-1A60-41F5-A7F1-7B0595E979B7}"/>
    <hyperlink ref="C39" r:id="rId33" display="https://www.farmfoundation.org/" xr:uid="{52676571-DD16-4B89-B6C7-D48839D2D2EF}"/>
    <hyperlink ref="C40" r:id="rId34" display="https://www.fsa.usda.gov/programs-and-services/conservation-programs/farmable-wetlands/index" xr:uid="{F63A7362-C522-4F03-A5E0-34B0A7CFC912}"/>
    <hyperlink ref="C41" r:id="rId35" display="https://www.reach.msstate.edu/grant-application.php" xr:uid="{D7D2B046-44DF-4726-BE3B-BCEC13CC9AFC}"/>
    <hyperlink ref="C42" r:id="rId36" display="https://www.fishamerica.org/grants/" xr:uid="{91928775-4292-4A63-8834-F3509BEE6A89}"/>
    <hyperlink ref="C43" r:id="rId37" display="https://www.nfwf.org/programs/five-star-and-urban-waters-restoration-grant-program" xr:uid="{224D1AC3-BA66-4AD9-A013-07AC65DE1090}"/>
    <hyperlink ref="C44" r:id="rId38" display="https://freshwaterfuture.org/grants/freshwater-future-grants/" xr:uid="{5338D37A-EA56-4B00-BF36-64B4E193400C}"/>
    <hyperlink ref="C45" r:id="rId39" display="https://www.glcap.org/programs/community-rural-development/rural-community-assistance-program-rcap/" xr:uid="{F1BF4773-D423-4D27-80BD-AFBBFF460290}"/>
    <hyperlink ref="C46" r:id="rId40" display="https://www.epa.gov/great-lakes-aocs/applying-great-lakes-legacy-act-funding" xr:uid="{FB6F6EB2-C1EB-4A01-870E-58F528BAFE77}"/>
    <hyperlink ref="C47" r:id="rId41" display="http://glpf.org/" xr:uid="{C8FD82FA-79FF-45A3-9539-DDD1C1D29CB5}"/>
    <hyperlink ref="C48" r:id="rId42" display="https://www.epa.gov/great-lakes-funding/great-lakes-restoration-initiative-glri" xr:uid="{D568E3A2-FE3D-497A-9E80-051B2CE2EB56}"/>
    <hyperlink ref="C49" r:id="rId43" display="https://www.glc.org/work/sediment" xr:uid="{7E20BFB4-A352-41B4-8CD3-E9BADF4BD210}"/>
    <hyperlink ref="C50" r:id="rId44" display="https://www.nrcs.usda.gov/programs-initiatives/hfrp-healthy-forests-reserve-program" xr:uid="{5BE73495-47FC-48CF-BFC6-46A96142462A}"/>
    <hyperlink ref="C51" r:id="rId45" display="https://www.in.gov/idem/riverwatch/" xr:uid="{E1DD7A83-908F-47D4-80BC-197555EB9096}"/>
    <hyperlink ref="C52" r:id="rId46" display="https://www.igive.com/welcome/lp16/cr64a.cfm" xr:uid="{7199B7AB-2734-4AA8-8698-85549152A858}"/>
    <hyperlink ref="C53" r:id="rId47" display="https://www.in.gov/ifa/brownfields/" xr:uid="{D5AFEA32-9402-4552-82C1-DEB1EC2B874B}"/>
    <hyperlink ref="C55" r:id="rId48" display="https://www.in.gov/dnr/land-acquisition/stream-and-wetland-mitigation-program/" xr:uid="{420E603F-9E89-496D-9980-F9B7DD3C61C7}"/>
    <hyperlink ref="C56" r:id="rId49" display="https://iwrrc.org/funding-opportunities/" xr:uid="{73BD6AFE-6A16-4653-980F-FB5702FD4CAA}"/>
    <hyperlink ref="C57" r:id="rId50" display="https://www.in.gov/dnr/lake-michigan-coastal-program/grants/" xr:uid="{B83B55A3-2488-4D24-A90D-D8D2A1B09846}"/>
    <hyperlink ref="C58" r:id="rId51" display="https://www.in.gov/dnr/fish-and-wildlife/wildlife-resources/lake-and-river-enhancement/" xr:uid="{B7888B41-5050-4550-ABB1-0C0C7A9545DB}"/>
    <hyperlink ref="C59" r:id="rId52" display="https://www.fs.usda.gov/detail/r9/workingtogether/grants/?cid=FSEPRD898818" xr:uid="{223522F0-C055-47EA-8754-B19762ABC6F8}"/>
    <hyperlink ref="C60" r:id="rId53" display="https://kidsgardening.org/grant-opportunities/lots-of-compassion-grant-23/" xr:uid="{FB4C2145-C739-4888-B8B2-4CE02BA85BD1}"/>
    <hyperlink ref="C61" r:id="rId54" display="http://www.mgaef.org/grants.htm" xr:uid="{F3D6E702-F8F7-49E2-9CC9-76BC41B6D3B3}"/>
    <hyperlink ref="C62" r:id="rId55" display="https://www.nrcs.usda.gov/programs-initiatives/mississippi-river-basin-healthy-watersheds-initiative" xr:uid="{B20C0EEF-EF8B-4EDD-B535-FF31B8F67F60}"/>
    <hyperlink ref="C63" r:id="rId56" display="https://www.reach.msstate.edu/grant-application.php" xr:uid="{8FFEA987-A1D5-49CA-91E5-582E7A8DCF00}"/>
    <hyperlink ref="C64" r:id="rId57" display="https://www.nfwf.org/programs/monarch-butterfly-and-pollinators-conservation-fund?activeTab=tab-1" xr:uid="{27252D63-8733-4ED8-8FBE-CA27D7113210}"/>
    <hyperlink ref="C67" r:id="rId58" display="http://www.nanfa.org/corcoran.shtml" xr:uid="{5353D93C-BE62-4656-9E97-1E4C564392C2}"/>
    <hyperlink ref="C68" r:id="rId59" display="https://www.fws.gov/program/national-fish-passage" xr:uid="{B9903977-38FD-46D2-9C56-5CA9BEF23DE8}"/>
    <hyperlink ref="C69" r:id="rId60" display="https://www.nationalforests.org/grant-programs/map" xr:uid="{02C31D17-3544-4398-B806-0F64927F35F4}"/>
    <hyperlink ref="C70" r:id="rId61" xr:uid="{01C22980-079F-437E-A189-546BD8117AF4}"/>
    <hyperlink ref="C71" r:id="rId62" display="https://www.fs.usda.gov/managing-land/urban-forests/ucf" xr:uid="{A9F00E5D-C2C3-479C-997C-9FED484CA139}"/>
    <hyperlink ref="C72" r:id="rId63" display="https://www.nrcs.usda.gov/wps/portal/nrcs/detail/national/water/?cid=stelprdb1047761" xr:uid="{CF456E4A-533D-4452-AC7F-C9A672B76DBE}"/>
    <hyperlink ref="C73" r:id="rId64" display="https://www.fws.gov/midwest/es/ec/nrda/index.html" xr:uid="{45882240-C59A-42B2-A2E3-552AB46468CC}"/>
    <hyperlink ref="C74" r:id="rId65" display="https://landscapeconservation.org/catalyst-fund/" xr:uid="{68B488E2-996A-46F2-88D4-2B98A8D572DD}"/>
    <hyperlink ref="C75" r:id="rId66" display="https://www.nfwf.org/programs/bring-back-natives" xr:uid="{1123616F-12E8-43FF-A1AB-B04D82F8D26C}"/>
    <hyperlink ref="C76" r:id="rId67" display="https://www.ninapulliamtrust.org/" xr:uid="{CCD16953-0BCD-48EA-88B9-4E0B877F59BD}"/>
    <hyperlink ref="C77" r:id="rId68" display="https://www.nipsco.com/our-company/about-us/giving-back/environmental-action-grant" xr:uid="{7900E4DD-AEF1-4F49-9AAA-C0110B47B5F5}"/>
    <hyperlink ref="C78" r:id="rId69" display="https://www.nisource.com/community/giving-back/nisource-charitable-foundation" xr:uid="{B17835C5-E475-4803-AEA7-15D5B55C6FFF}"/>
    <hyperlink ref="C79" r:id="rId70" display="https://www.fws.gov/service/north-american-wetlands-conservation-act-nawca-grants-us-standard" xr:uid="{809AC660-E2DC-4FEF-9D57-73CBAAD486CF}"/>
    <hyperlink ref="C80" r:id="rId71" display="https://www.northcentralsare.org/Grants/Our-Grant-Programs" xr:uid="{C7D134F4-0E96-488E-A080-2D3E1703D13D}"/>
    <hyperlink ref="C82" r:id="rId72" display="http://orbfhp.org/" xr:uid="{5E068B00-4E7B-4711-9869-759EFD5BEEDB}"/>
    <hyperlink ref="C83" r:id="rId73" display="https://www.patagonia.com/how-we-fund/" xr:uid="{CE9244D9-6340-45F3-835D-C6DCEA1605EC}"/>
    <hyperlink ref="C84" r:id="rId74" display="https://www.pheasantsforever.org/default.aspx" xr:uid="{66F5F64B-2A66-44B1-B41B-799F94AB4C9B}"/>
    <hyperlink ref="C85" r:id="rId75" display="http://piscesfoundation.org/rfp/" xr:uid="{D4C65C24-05FD-43DF-B328-1738B101A2F6}"/>
    <hyperlink ref="C86" r:id="rId76" display="https://www.nrcs.usda.gov/wps/portal/nrcs/main/national/programs/financial/rcpp/" xr:uid="{69312B98-4B10-440A-9EA1-324C7C8865FE}"/>
    <hyperlink ref="C87" r:id="rId77" display="https://www.in.gov/idem/nps/funding/clean-water-act-section-205j-grants/" xr:uid="{F213E77F-2795-4FD2-A56E-8A27746B3315}"/>
    <hyperlink ref="C88" r:id="rId78" display="https://www.in.gov/idem/nps/funding/clean-water-act-section-319h-grants/" xr:uid="{38A7EBDB-2AC1-4A63-9033-0A6D4A2C0894}"/>
    <hyperlink ref="C89" r:id="rId79" display="https://www.inh2o.org/About-Us/Services/Training-Technical-Assistance" xr:uid="{CF3734E0-107E-4907-88BA-96A157B273FA}"/>
    <hyperlink ref="C90" r:id="rId80" display="https://www.in.gov/ifa/srf/index.htm" xr:uid="{53691DA0-93E9-4D55-9C3D-6087D9D4A13F}"/>
    <hyperlink ref="C91" r:id="rId81" display="https://siafoundation.wixsite.com/sia-foundation/apply" xr:uid="{265CB3B1-BF7E-4C7C-934B-D38776F65D80}"/>
    <hyperlink ref="C92" r:id="rId82" display="https://www.nfwf.org/programs/sustain-our-great-lakes-program" xr:uid="{9EFB7F3B-5F4A-4030-9566-C2EBC8ED7C91}"/>
    <hyperlink ref="C93" r:id="rId83" display="http://temperfund.org/" xr:uid="{ED33D2BC-1328-4754-8DC3-32D450FD222F}"/>
    <hyperlink ref="C94" r:id="rId84" display="https://www.conservationfund.org/" xr:uid="{81DE24A0-0E79-49AE-AEF8-5C7E92748B07}"/>
    <hyperlink ref="C95" r:id="rId85" display="http://www.joycefdn.org/programs/environment" xr:uid="{64192015-A485-47A2-B5AE-631BD5451F95}"/>
    <hyperlink ref="C96" r:id="rId86" display="https://www.tipmont.org/community/envirowatts" xr:uid="{CA469F84-EDD6-49D5-9C48-0554A6F12B8C}"/>
    <hyperlink ref="C97" r:id="rId87" display="https://www.ccsin.org/" xr:uid="{D5DDA2E4-4585-4ACE-A7FE-92B3DF55EA5C}"/>
    <hyperlink ref="C98" r:id="rId88" display="https://www.toyotatapestry.com/" xr:uid="{417051FA-B5C7-406E-8535-0DA1BBB019A1}"/>
    <hyperlink ref="C99" r:id="rId89" display="https://www.tu.org/get-involved/volunteer-tacklebox/fundraising-resources/grants-corporate-fundraising/embrace-a-stream/" xr:uid="{862DFFC1-B89A-4135-9C1B-526AEB065978}"/>
    <hyperlink ref="C100" r:id="rId90" display="https://www.usda.gov/topics/urban/grants" xr:uid="{E8E08A18-11EA-4790-89AA-F0A1D41C7B7F}"/>
    <hyperlink ref="C101" r:id="rId91" display="https://www.lrl.usace.army.mil/Portals/64/docs/Outreach/Information/206.pdf" xr:uid="{38E87902-357D-41B3-B4BB-B28BB8774138}"/>
    <hyperlink ref="C102" r:id="rId92" display="https://www.rd.usda.gov/programs-services/all-programs/water-environmental-programs" xr:uid="{A90346E9-209B-480E-B81F-F07012E70945}"/>
    <hyperlink ref="C103" r:id="rId93" display="https://www.rd.usda.gov/programs-services/solid-waste-management-grants" xr:uid="{528A41B3-8590-4838-96F8-F3E90A17CE87}"/>
  </hyperlinks>
  <pageMargins left="0.7" right="0.7" top="0.75" bottom="0.75" header="0.3" footer="0.3"/>
  <pageSetup orientation="portrait" horizontalDpi="1200" verticalDpi="1200" r:id="rId94"/>
  <drawing r:id="rId9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Sheet2!$M$2:$M$51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50"/>
  <sheetViews>
    <sheetView zoomScaleNormal="100" workbookViewId="0">
      <pane ySplit="1" topLeftCell="A807" activePane="bottomLeft" state="frozen"/>
      <selection activeCell="B810" sqref="B810"/>
      <selection pane="bottomLeft" activeCell="B810" sqref="B810"/>
    </sheetView>
  </sheetViews>
  <sheetFormatPr defaultRowHeight="15" x14ac:dyDescent="0.25"/>
  <cols>
    <col min="1" max="1" width="32.7109375" customWidth="1"/>
    <col min="2" max="2" width="24.7109375" customWidth="1"/>
    <col min="3" max="3" width="52" customWidth="1"/>
    <col min="4" max="4" width="13" customWidth="1"/>
    <col min="5" max="5" width="20.5703125" customWidth="1"/>
    <col min="6" max="6" width="10.28515625" style="14" customWidth="1"/>
    <col min="7" max="7" width="16.7109375" style="11" customWidth="1"/>
    <col min="8" max="8" width="12.42578125" style="11" customWidth="1"/>
    <col min="9" max="9" width="30" customWidth="1"/>
    <col min="10" max="11" width="10.28515625" customWidth="1"/>
    <col min="12" max="12" width="9.140625" customWidth="1"/>
    <col min="13" max="13" width="30" customWidth="1"/>
  </cols>
  <sheetData>
    <row r="1" spans="1:13" x14ac:dyDescent="0.25">
      <c r="A1" s="16" t="s">
        <v>0</v>
      </c>
      <c r="B1" s="16" t="s">
        <v>1</v>
      </c>
      <c r="C1" s="16" t="s">
        <v>2</v>
      </c>
      <c r="D1" s="16" t="s">
        <v>3</v>
      </c>
      <c r="E1" s="16" t="s">
        <v>5</v>
      </c>
      <c r="F1" s="17" t="s">
        <v>147</v>
      </c>
      <c r="G1" s="18" t="s">
        <v>4</v>
      </c>
      <c r="H1" s="18" t="s">
        <v>6</v>
      </c>
      <c r="I1" s="16" t="s">
        <v>7</v>
      </c>
      <c r="J1" s="2" t="s">
        <v>31</v>
      </c>
      <c r="K1" s="2" t="s">
        <v>32</v>
      </c>
      <c r="L1" s="2" t="s">
        <v>33</v>
      </c>
      <c r="M1" s="16" t="s">
        <v>30</v>
      </c>
    </row>
    <row r="2" spans="1:13" ht="60" x14ac:dyDescent="0.25">
      <c r="A2" s="3" t="s">
        <v>150</v>
      </c>
      <c r="B2" s="10" t="s">
        <v>376</v>
      </c>
      <c r="C2" s="3" t="s">
        <v>149</v>
      </c>
      <c r="D2" s="3" t="s">
        <v>9</v>
      </c>
      <c r="E2" s="3" t="s">
        <v>23</v>
      </c>
      <c r="F2" s="13" t="s">
        <v>148</v>
      </c>
      <c r="G2" s="12" t="s">
        <v>12</v>
      </c>
      <c r="H2" s="12" t="s">
        <v>12</v>
      </c>
      <c r="I2" s="3" t="s">
        <v>10</v>
      </c>
      <c r="J2">
        <v>1</v>
      </c>
      <c r="K2">
        <f>IF(Sheet1!$C$2=Sheet2!I2,Sheet2!J2,"")</f>
        <v>1</v>
      </c>
      <c r="L2">
        <f t="shared" ref="L2:L65" si="0">IFERROR(SMALL($K$2:$K$812,J2),"")</f>
        <v>1</v>
      </c>
      <c r="M2" s="3" t="s">
        <v>10</v>
      </c>
    </row>
    <row r="3" spans="1:13" ht="60" x14ac:dyDescent="0.25">
      <c r="A3" s="3" t="s">
        <v>150</v>
      </c>
      <c r="B3" s="10" t="s">
        <v>376</v>
      </c>
      <c r="C3" s="3" t="s">
        <v>149</v>
      </c>
      <c r="D3" s="3" t="s">
        <v>9</v>
      </c>
      <c r="E3" s="3" t="s">
        <v>23</v>
      </c>
      <c r="F3" s="13" t="s">
        <v>148</v>
      </c>
      <c r="G3" s="12" t="s">
        <v>12</v>
      </c>
      <c r="H3" s="12" t="s">
        <v>12</v>
      </c>
      <c r="I3" s="3" t="s">
        <v>77</v>
      </c>
      <c r="J3">
        <v>2</v>
      </c>
      <c r="K3" t="str">
        <f>IF(Sheet1!$C$2=Sheet2!I3,Sheet2!J3,"")</f>
        <v/>
      </c>
      <c r="L3">
        <f t="shared" si="0"/>
        <v>4</v>
      </c>
      <c r="M3" s="3" t="s">
        <v>63</v>
      </c>
    </row>
    <row r="4" spans="1:13" ht="60" x14ac:dyDescent="0.25">
      <c r="A4" s="3" t="s">
        <v>150</v>
      </c>
      <c r="B4" s="3" t="s">
        <v>376</v>
      </c>
      <c r="C4" s="3" t="s">
        <v>149</v>
      </c>
      <c r="D4" s="3" t="s">
        <v>9</v>
      </c>
      <c r="E4" s="3" t="s">
        <v>23</v>
      </c>
      <c r="F4" s="13" t="s">
        <v>148</v>
      </c>
      <c r="G4" s="12" t="s">
        <v>12</v>
      </c>
      <c r="H4" s="12" t="s">
        <v>12</v>
      </c>
      <c r="I4" s="3" t="s">
        <v>25</v>
      </c>
      <c r="J4">
        <v>3</v>
      </c>
      <c r="K4" t="str">
        <f>IF(Sheet1!$C$2=Sheet2!I4,Sheet2!J4,"")</f>
        <v/>
      </c>
      <c r="L4">
        <f t="shared" si="0"/>
        <v>6</v>
      </c>
      <c r="M4" s="3" t="s">
        <v>91</v>
      </c>
    </row>
    <row r="5" spans="1:13" ht="60" x14ac:dyDescent="0.25">
      <c r="A5" s="3" t="s">
        <v>169</v>
      </c>
      <c r="B5" s="10" t="s">
        <v>170</v>
      </c>
      <c r="C5" s="3" t="s">
        <v>171</v>
      </c>
      <c r="D5" s="3" t="s">
        <v>9</v>
      </c>
      <c r="E5" s="3" t="s">
        <v>291</v>
      </c>
      <c r="F5" s="13" t="s">
        <v>243</v>
      </c>
      <c r="G5" s="12" t="s">
        <v>12</v>
      </c>
      <c r="H5" s="12" t="s">
        <v>120</v>
      </c>
      <c r="I5" s="3" t="s">
        <v>10</v>
      </c>
      <c r="J5">
        <v>4</v>
      </c>
      <c r="K5">
        <f>IF(Sheet1!$C$2=Sheet2!I5,Sheet2!J5,"")</f>
        <v>4</v>
      </c>
      <c r="L5">
        <f t="shared" si="0"/>
        <v>18</v>
      </c>
      <c r="M5" s="3" t="s">
        <v>318</v>
      </c>
    </row>
    <row r="6" spans="1:13" ht="63" customHeight="1" x14ac:dyDescent="0.25">
      <c r="A6" s="3" t="s">
        <v>169</v>
      </c>
      <c r="B6" s="3" t="s">
        <v>170</v>
      </c>
      <c r="C6" s="3" t="s">
        <v>171</v>
      </c>
      <c r="D6" s="3" t="s">
        <v>9</v>
      </c>
      <c r="E6" s="3" t="s">
        <v>291</v>
      </c>
      <c r="F6" s="13" t="s">
        <v>243</v>
      </c>
      <c r="G6" s="12" t="s">
        <v>12</v>
      </c>
      <c r="H6" s="12" t="s">
        <v>120</v>
      </c>
      <c r="I6" s="3" t="s">
        <v>42</v>
      </c>
      <c r="J6">
        <v>5</v>
      </c>
      <c r="K6" t="str">
        <f>IF(Sheet1!$C$2=Sheet2!I6,Sheet2!J6,"")</f>
        <v/>
      </c>
      <c r="L6">
        <f t="shared" si="0"/>
        <v>21</v>
      </c>
      <c r="M6" s="3" t="s">
        <v>320</v>
      </c>
    </row>
    <row r="7" spans="1:13" ht="75" x14ac:dyDescent="0.25">
      <c r="A7" s="3" t="s">
        <v>173</v>
      </c>
      <c r="B7" s="10" t="s">
        <v>174</v>
      </c>
      <c r="C7" s="3" t="s">
        <v>175</v>
      </c>
      <c r="D7" s="3" t="s">
        <v>282</v>
      </c>
      <c r="E7" s="3" t="s">
        <v>300</v>
      </c>
      <c r="F7" s="13" t="s">
        <v>172</v>
      </c>
      <c r="G7" s="12" t="s">
        <v>359</v>
      </c>
      <c r="H7" s="12" t="s">
        <v>12</v>
      </c>
      <c r="I7" s="3" t="s">
        <v>10</v>
      </c>
      <c r="J7">
        <v>6</v>
      </c>
      <c r="K7">
        <f>IF(Sheet1!$C$2=Sheet2!I7,Sheet2!J7,"")</f>
        <v>6</v>
      </c>
      <c r="L7">
        <f t="shared" si="0"/>
        <v>23</v>
      </c>
      <c r="M7" s="3" t="s">
        <v>13</v>
      </c>
    </row>
    <row r="8" spans="1:13" ht="75" x14ac:dyDescent="0.25">
      <c r="A8" s="3" t="s">
        <v>173</v>
      </c>
      <c r="B8" s="3" t="s">
        <v>174</v>
      </c>
      <c r="C8" s="3" t="s">
        <v>175</v>
      </c>
      <c r="D8" s="3" t="s">
        <v>282</v>
      </c>
      <c r="E8" s="3" t="s">
        <v>300</v>
      </c>
      <c r="F8" s="13" t="s">
        <v>172</v>
      </c>
      <c r="G8" s="12" t="s">
        <v>359</v>
      </c>
      <c r="H8" s="12" t="s">
        <v>12</v>
      </c>
      <c r="I8" s="3" t="s">
        <v>50</v>
      </c>
      <c r="J8">
        <v>7</v>
      </c>
      <c r="K8" t="str">
        <f>IF(Sheet1!$C$2=Sheet2!I8,Sheet2!J8,"")</f>
        <v/>
      </c>
      <c r="L8">
        <f t="shared" si="0"/>
        <v>25</v>
      </c>
      <c r="M8" s="3" t="s">
        <v>64</v>
      </c>
    </row>
    <row r="9" spans="1:13" ht="75" x14ac:dyDescent="0.25">
      <c r="A9" s="3" t="s">
        <v>173</v>
      </c>
      <c r="B9" s="3" t="s">
        <v>174</v>
      </c>
      <c r="C9" s="3" t="s">
        <v>175</v>
      </c>
      <c r="D9" s="3" t="s">
        <v>282</v>
      </c>
      <c r="E9" s="3" t="s">
        <v>300</v>
      </c>
      <c r="F9" s="13" t="s">
        <v>172</v>
      </c>
      <c r="G9" s="12" t="s">
        <v>359</v>
      </c>
      <c r="H9" s="12" t="s">
        <v>12</v>
      </c>
      <c r="I9" s="3" t="s">
        <v>25</v>
      </c>
      <c r="J9">
        <v>8</v>
      </c>
      <c r="K9" t="str">
        <f>IF(Sheet1!$C$2=Sheet2!I9,Sheet2!J9,"")</f>
        <v/>
      </c>
      <c r="L9">
        <f t="shared" si="0"/>
        <v>30</v>
      </c>
      <c r="M9" s="3" t="s">
        <v>65</v>
      </c>
    </row>
    <row r="10" spans="1:13" ht="75" x14ac:dyDescent="0.25">
      <c r="A10" s="3" t="s">
        <v>173</v>
      </c>
      <c r="B10" s="3" t="s">
        <v>174</v>
      </c>
      <c r="C10" s="3" t="s">
        <v>175</v>
      </c>
      <c r="D10" s="3" t="s">
        <v>282</v>
      </c>
      <c r="E10" s="3" t="s">
        <v>300</v>
      </c>
      <c r="F10" s="13" t="s">
        <v>172</v>
      </c>
      <c r="G10" s="12" t="s">
        <v>359</v>
      </c>
      <c r="H10" s="12" t="s">
        <v>12</v>
      </c>
      <c r="I10" s="3" t="s">
        <v>39</v>
      </c>
      <c r="J10">
        <v>9</v>
      </c>
      <c r="K10" t="str">
        <f>IF(Sheet1!$C$2=Sheet2!I10,Sheet2!J10,"")</f>
        <v/>
      </c>
      <c r="L10">
        <f t="shared" si="0"/>
        <v>36</v>
      </c>
      <c r="M10" s="3" t="s">
        <v>66</v>
      </c>
    </row>
    <row r="11" spans="1:13" ht="75" x14ac:dyDescent="0.25">
      <c r="A11" s="3" t="s">
        <v>173</v>
      </c>
      <c r="B11" s="3" t="s">
        <v>174</v>
      </c>
      <c r="C11" s="3" t="s">
        <v>175</v>
      </c>
      <c r="D11" s="3" t="s">
        <v>282</v>
      </c>
      <c r="E11" s="3" t="s">
        <v>300</v>
      </c>
      <c r="F11" s="13" t="s">
        <v>172</v>
      </c>
      <c r="G11" s="12" t="s">
        <v>359</v>
      </c>
      <c r="H11" s="12" t="s">
        <v>12</v>
      </c>
      <c r="I11" s="3" t="s">
        <v>57</v>
      </c>
      <c r="J11">
        <v>10</v>
      </c>
      <c r="K11" t="str">
        <f>IF(Sheet1!$C$2=Sheet2!I11,Sheet2!J11,"")</f>
        <v/>
      </c>
      <c r="L11">
        <f t="shared" si="0"/>
        <v>43</v>
      </c>
      <c r="M11" s="3" t="s">
        <v>133</v>
      </c>
    </row>
    <row r="12" spans="1:13" ht="75" x14ac:dyDescent="0.25">
      <c r="A12" s="3" t="s">
        <v>173</v>
      </c>
      <c r="B12" s="3" t="s">
        <v>174</v>
      </c>
      <c r="C12" s="3" t="s">
        <v>175</v>
      </c>
      <c r="D12" s="3" t="s">
        <v>282</v>
      </c>
      <c r="E12" s="3" t="s">
        <v>300</v>
      </c>
      <c r="F12" s="13" t="s">
        <v>172</v>
      </c>
      <c r="G12" s="12" t="s">
        <v>359</v>
      </c>
      <c r="H12" s="12" t="s">
        <v>12</v>
      </c>
      <c r="I12" s="3" t="s">
        <v>113</v>
      </c>
      <c r="J12">
        <v>11</v>
      </c>
      <c r="K12" t="str">
        <f>IF(Sheet1!$C$2=Sheet2!I12,Sheet2!J12,"")</f>
        <v/>
      </c>
      <c r="L12">
        <f t="shared" si="0"/>
        <v>54</v>
      </c>
      <c r="M12" s="3" t="s">
        <v>67</v>
      </c>
    </row>
    <row r="13" spans="1:13" ht="75" x14ac:dyDescent="0.25">
      <c r="A13" s="3" t="s">
        <v>173</v>
      </c>
      <c r="B13" s="3" t="s">
        <v>174</v>
      </c>
      <c r="C13" s="3" t="s">
        <v>175</v>
      </c>
      <c r="D13" s="3" t="s">
        <v>282</v>
      </c>
      <c r="E13" s="3" t="s">
        <v>300</v>
      </c>
      <c r="F13" s="13" t="s">
        <v>172</v>
      </c>
      <c r="G13" s="12" t="s">
        <v>359</v>
      </c>
      <c r="H13" s="12" t="s">
        <v>12</v>
      </c>
      <c r="I13" s="3" t="s">
        <v>81</v>
      </c>
      <c r="J13">
        <v>12</v>
      </c>
      <c r="K13" t="str">
        <f>IF(Sheet1!$C$2=Sheet2!I13,Sheet2!J13,"")</f>
        <v/>
      </c>
      <c r="L13">
        <f t="shared" si="0"/>
        <v>67</v>
      </c>
      <c r="M13" s="3" t="s">
        <v>49</v>
      </c>
    </row>
    <row r="14" spans="1:13" ht="121.5" customHeight="1" x14ac:dyDescent="0.25">
      <c r="A14" s="3" t="s">
        <v>173</v>
      </c>
      <c r="B14" s="3" t="s">
        <v>174</v>
      </c>
      <c r="C14" s="3" t="s">
        <v>175</v>
      </c>
      <c r="D14" s="3" t="s">
        <v>282</v>
      </c>
      <c r="E14" s="3" t="s">
        <v>300</v>
      </c>
      <c r="F14" s="13" t="s">
        <v>172</v>
      </c>
      <c r="G14" s="12" t="s">
        <v>359</v>
      </c>
      <c r="H14" s="12" t="s">
        <v>12</v>
      </c>
      <c r="I14" s="3" t="s">
        <v>43</v>
      </c>
      <c r="J14">
        <v>13</v>
      </c>
      <c r="K14" t="str">
        <f>IF(Sheet1!$C$2=Sheet2!I14,Sheet2!J14,"")</f>
        <v/>
      </c>
      <c r="L14">
        <f t="shared" si="0"/>
        <v>73</v>
      </c>
      <c r="M14" s="3" t="s">
        <v>160</v>
      </c>
    </row>
    <row r="15" spans="1:13" ht="75" x14ac:dyDescent="0.25">
      <c r="A15" s="3" t="s">
        <v>173</v>
      </c>
      <c r="B15" s="3" t="s">
        <v>174</v>
      </c>
      <c r="C15" s="3" t="s">
        <v>175</v>
      </c>
      <c r="D15" s="3" t="s">
        <v>282</v>
      </c>
      <c r="E15" s="3" t="s">
        <v>300</v>
      </c>
      <c r="F15" s="13" t="s">
        <v>172</v>
      </c>
      <c r="G15" s="12" t="s">
        <v>359</v>
      </c>
      <c r="H15" s="12" t="s">
        <v>12</v>
      </c>
      <c r="I15" s="3" t="s">
        <v>54</v>
      </c>
      <c r="J15">
        <v>14</v>
      </c>
      <c r="K15" t="str">
        <f>IF(Sheet1!$C$2=Sheet2!I15,Sheet2!J15,"")</f>
        <v/>
      </c>
      <c r="L15">
        <f t="shared" si="0"/>
        <v>79</v>
      </c>
      <c r="M15" s="3" t="s">
        <v>42</v>
      </c>
    </row>
    <row r="16" spans="1:13" ht="75" x14ac:dyDescent="0.25">
      <c r="A16" s="3" t="s">
        <v>173</v>
      </c>
      <c r="B16" s="3" t="s">
        <v>174</v>
      </c>
      <c r="C16" s="3" t="s">
        <v>175</v>
      </c>
      <c r="D16" s="3" t="s">
        <v>282</v>
      </c>
      <c r="E16" s="3" t="s">
        <v>300</v>
      </c>
      <c r="F16" s="13" t="s">
        <v>172</v>
      </c>
      <c r="G16" s="12" t="s">
        <v>359</v>
      </c>
      <c r="H16" s="12" t="s">
        <v>12</v>
      </c>
      <c r="I16" s="3" t="s">
        <v>92</v>
      </c>
      <c r="J16">
        <v>15</v>
      </c>
      <c r="K16" t="str">
        <f>IF(Sheet1!$C$2=Sheet2!I16,Sheet2!J16,"")</f>
        <v/>
      </c>
      <c r="L16">
        <f t="shared" si="0"/>
        <v>81</v>
      </c>
      <c r="M16" s="3" t="s">
        <v>81</v>
      </c>
    </row>
    <row r="17" spans="1:13" ht="75" x14ac:dyDescent="0.25">
      <c r="A17" s="3" t="s">
        <v>173</v>
      </c>
      <c r="B17" s="3" t="s">
        <v>174</v>
      </c>
      <c r="C17" s="3" t="s">
        <v>175</v>
      </c>
      <c r="D17" s="3" t="s">
        <v>282</v>
      </c>
      <c r="E17" s="3" t="s">
        <v>300</v>
      </c>
      <c r="F17" s="13" t="s">
        <v>172</v>
      </c>
      <c r="G17" s="12" t="s">
        <v>359</v>
      </c>
      <c r="H17" s="12" t="s">
        <v>12</v>
      </c>
      <c r="I17" s="3" t="s">
        <v>24</v>
      </c>
      <c r="J17">
        <v>16</v>
      </c>
      <c r="K17" t="str">
        <f>IF(Sheet1!$C$2=Sheet2!I17,Sheet2!J17,"")</f>
        <v/>
      </c>
      <c r="L17">
        <f t="shared" si="0"/>
        <v>83</v>
      </c>
      <c r="M17" s="3" t="s">
        <v>106</v>
      </c>
    </row>
    <row r="18" spans="1:13" ht="75" x14ac:dyDescent="0.25">
      <c r="A18" s="3" t="s">
        <v>173</v>
      </c>
      <c r="B18" s="3" t="s">
        <v>174</v>
      </c>
      <c r="C18" s="3" t="s">
        <v>175</v>
      </c>
      <c r="D18" s="3" t="s">
        <v>282</v>
      </c>
      <c r="E18" s="3" t="s">
        <v>300</v>
      </c>
      <c r="F18" s="13" t="s">
        <v>172</v>
      </c>
      <c r="G18" s="12" t="s">
        <v>359</v>
      </c>
      <c r="H18" s="12" t="s">
        <v>12</v>
      </c>
      <c r="I18" s="3" t="s">
        <v>313</v>
      </c>
      <c r="J18">
        <v>17</v>
      </c>
      <c r="K18" t="str">
        <f>IF(Sheet1!$C$2=Sheet2!I18,Sheet2!J18,"")</f>
        <v/>
      </c>
      <c r="L18">
        <f t="shared" si="0"/>
        <v>87</v>
      </c>
      <c r="M18" s="3" t="s">
        <v>54</v>
      </c>
    </row>
    <row r="19" spans="1:13" ht="75" x14ac:dyDescent="0.25">
      <c r="A19" s="3" t="s">
        <v>417</v>
      </c>
      <c r="B19" s="10" t="s">
        <v>419</v>
      </c>
      <c r="C19" s="3" t="s">
        <v>420</v>
      </c>
      <c r="D19" s="3" t="s">
        <v>9</v>
      </c>
      <c r="E19" s="3" t="s">
        <v>281</v>
      </c>
      <c r="F19" s="30" t="s">
        <v>172</v>
      </c>
      <c r="G19" s="31" t="s">
        <v>418</v>
      </c>
      <c r="H19" s="31" t="s">
        <v>12</v>
      </c>
      <c r="I19" s="3" t="s">
        <v>10</v>
      </c>
      <c r="J19">
        <v>18</v>
      </c>
      <c r="K19">
        <f>IF(Sheet1!$C$2=Sheet2!I19,Sheet2!J19,"")</f>
        <v>18</v>
      </c>
      <c r="L19">
        <f t="shared" si="0"/>
        <v>94</v>
      </c>
      <c r="M19" s="3" t="s">
        <v>43</v>
      </c>
    </row>
    <row r="20" spans="1:13" ht="75" x14ac:dyDescent="0.25">
      <c r="A20" s="3" t="s">
        <v>417</v>
      </c>
      <c r="B20" s="3" t="s">
        <v>419</v>
      </c>
      <c r="C20" s="3" t="s">
        <v>420</v>
      </c>
      <c r="D20" s="3" t="s">
        <v>9</v>
      </c>
      <c r="E20" s="3" t="s">
        <v>281</v>
      </c>
      <c r="F20" s="30" t="s">
        <v>172</v>
      </c>
      <c r="G20" s="31" t="s">
        <v>418</v>
      </c>
      <c r="H20" s="31" t="s">
        <v>12</v>
      </c>
      <c r="I20" s="3" t="s">
        <v>76</v>
      </c>
      <c r="J20">
        <v>19</v>
      </c>
      <c r="K20" t="str">
        <f>IF(Sheet1!$C$2=Sheet2!I20,Sheet2!J20,"")</f>
        <v/>
      </c>
      <c r="L20">
        <f t="shared" si="0"/>
        <v>97</v>
      </c>
      <c r="M20" s="3" t="s">
        <v>24</v>
      </c>
    </row>
    <row r="21" spans="1:13" ht="75" x14ac:dyDescent="0.25">
      <c r="A21" s="3" t="s">
        <v>417</v>
      </c>
      <c r="B21" s="3" t="s">
        <v>419</v>
      </c>
      <c r="C21" s="3" t="s">
        <v>420</v>
      </c>
      <c r="D21" s="3" t="s">
        <v>9</v>
      </c>
      <c r="E21" s="3" t="s">
        <v>281</v>
      </c>
      <c r="F21" s="30" t="s">
        <v>172</v>
      </c>
      <c r="G21" s="31" t="s">
        <v>418</v>
      </c>
      <c r="H21" s="31" t="s">
        <v>12</v>
      </c>
      <c r="I21" s="3" t="s">
        <v>81</v>
      </c>
      <c r="J21">
        <v>20</v>
      </c>
      <c r="K21" t="str">
        <f>IF(Sheet1!$C$2=Sheet2!I21,Sheet2!J21,"")</f>
        <v/>
      </c>
      <c r="L21">
        <f t="shared" si="0"/>
        <v>105</v>
      </c>
      <c r="M21" s="3" t="s">
        <v>29</v>
      </c>
    </row>
    <row r="22" spans="1:13" ht="45" x14ac:dyDescent="0.25">
      <c r="A22" s="3" t="s">
        <v>176</v>
      </c>
      <c r="B22" s="10" t="s">
        <v>177</v>
      </c>
      <c r="C22" s="3" t="s">
        <v>178</v>
      </c>
      <c r="D22" s="3" t="s">
        <v>9</v>
      </c>
      <c r="E22" s="3" t="s">
        <v>281</v>
      </c>
      <c r="F22" s="13" t="s">
        <v>172</v>
      </c>
      <c r="G22" s="12" t="s">
        <v>393</v>
      </c>
      <c r="H22" s="12" t="s">
        <v>12</v>
      </c>
      <c r="I22" s="3" t="s">
        <v>10</v>
      </c>
      <c r="J22">
        <v>21</v>
      </c>
      <c r="K22">
        <f>IF(Sheet1!$C$2=Sheet2!I22,Sheet2!J22,"")</f>
        <v>21</v>
      </c>
      <c r="L22">
        <f t="shared" si="0"/>
        <v>112</v>
      </c>
      <c r="M22" s="3" t="s">
        <v>39</v>
      </c>
    </row>
    <row r="23" spans="1:13" ht="45" x14ac:dyDescent="0.25">
      <c r="A23" s="3" t="s">
        <v>176</v>
      </c>
      <c r="B23" s="3" t="s">
        <v>177</v>
      </c>
      <c r="C23" s="3" t="s">
        <v>178</v>
      </c>
      <c r="D23" s="3" t="s">
        <v>9</v>
      </c>
      <c r="E23" s="3" t="s">
        <v>281</v>
      </c>
      <c r="F23" s="13" t="s">
        <v>172</v>
      </c>
      <c r="G23" s="12" t="s">
        <v>393</v>
      </c>
      <c r="H23" s="12" t="s">
        <v>12</v>
      </c>
      <c r="I23" s="3" t="s">
        <v>91</v>
      </c>
      <c r="J23">
        <v>22</v>
      </c>
      <c r="K23" t="str">
        <f>IF(Sheet1!$C$2=Sheet2!I23,Sheet2!J23,"")</f>
        <v/>
      </c>
      <c r="L23">
        <f t="shared" si="0"/>
        <v>142</v>
      </c>
      <c r="M23" s="3" t="s">
        <v>68</v>
      </c>
    </row>
    <row r="24" spans="1:13" ht="90" x14ac:dyDescent="0.25">
      <c r="A24" s="3" t="s">
        <v>466</v>
      </c>
      <c r="B24" s="10" t="s">
        <v>465</v>
      </c>
      <c r="C24" s="3" t="s">
        <v>8</v>
      </c>
      <c r="D24" s="3" t="s">
        <v>9</v>
      </c>
      <c r="E24" s="3" t="s">
        <v>36</v>
      </c>
      <c r="F24" s="13" t="s">
        <v>243</v>
      </c>
      <c r="G24" s="12" t="s">
        <v>37</v>
      </c>
      <c r="H24" s="12" t="s">
        <v>277</v>
      </c>
      <c r="I24" s="3" t="s">
        <v>10</v>
      </c>
      <c r="J24">
        <v>23</v>
      </c>
      <c r="K24">
        <f>IF(Sheet1!$C$2=Sheet2!I24,Sheet2!J24,"")</f>
        <v>23</v>
      </c>
      <c r="L24">
        <f t="shared" si="0"/>
        <v>157</v>
      </c>
      <c r="M24" s="3" t="s">
        <v>11</v>
      </c>
    </row>
    <row r="25" spans="1:13" ht="90" x14ac:dyDescent="0.25">
      <c r="A25" s="3" t="s">
        <v>466</v>
      </c>
      <c r="B25" s="10" t="s">
        <v>465</v>
      </c>
      <c r="C25" s="3" t="s">
        <v>8</v>
      </c>
      <c r="D25" s="3" t="s">
        <v>9</v>
      </c>
      <c r="E25" s="3" t="s">
        <v>36</v>
      </c>
      <c r="F25" s="13" t="s">
        <v>243</v>
      </c>
      <c r="G25" s="12" t="s">
        <v>37</v>
      </c>
      <c r="H25" s="12" t="s">
        <v>277</v>
      </c>
      <c r="I25" s="3" t="s">
        <v>11</v>
      </c>
      <c r="J25">
        <v>24</v>
      </c>
      <c r="K25" t="str">
        <f>IF(Sheet1!$C$2=Sheet2!I25,Sheet2!J25,"")</f>
        <v/>
      </c>
      <c r="L25">
        <f t="shared" si="0"/>
        <v>165</v>
      </c>
      <c r="M25" s="3" t="s">
        <v>62</v>
      </c>
    </row>
    <row r="26" spans="1:13" ht="45" x14ac:dyDescent="0.25">
      <c r="A26" s="3" t="s">
        <v>433</v>
      </c>
      <c r="B26" s="10" t="s">
        <v>435</v>
      </c>
      <c r="C26" s="3" t="s">
        <v>436</v>
      </c>
      <c r="D26" s="3" t="s">
        <v>9</v>
      </c>
      <c r="E26" s="3" t="s">
        <v>434</v>
      </c>
      <c r="F26" s="30" t="s">
        <v>243</v>
      </c>
      <c r="G26" s="31" t="s">
        <v>47</v>
      </c>
      <c r="H26" s="31" t="s">
        <v>47</v>
      </c>
      <c r="I26" s="3" t="s">
        <v>10</v>
      </c>
      <c r="J26">
        <v>25</v>
      </c>
      <c r="K26">
        <f>IF(Sheet1!$C$2=Sheet2!I26,Sheet2!J26,"")</f>
        <v>25</v>
      </c>
      <c r="L26">
        <f t="shared" si="0"/>
        <v>169</v>
      </c>
      <c r="M26" s="3" t="s">
        <v>48</v>
      </c>
    </row>
    <row r="27" spans="1:13" ht="60" x14ac:dyDescent="0.25">
      <c r="A27" s="3" t="s">
        <v>433</v>
      </c>
      <c r="B27" s="3" t="s">
        <v>435</v>
      </c>
      <c r="C27" s="3" t="s">
        <v>436</v>
      </c>
      <c r="D27" s="3" t="s">
        <v>9</v>
      </c>
      <c r="E27" s="3" t="s">
        <v>434</v>
      </c>
      <c r="F27" s="30" t="s">
        <v>243</v>
      </c>
      <c r="G27" s="31" t="s">
        <v>47</v>
      </c>
      <c r="H27" s="31" t="s">
        <v>47</v>
      </c>
      <c r="I27" s="3" t="s">
        <v>11</v>
      </c>
      <c r="J27">
        <v>26</v>
      </c>
      <c r="K27" t="str">
        <f>IF(Sheet1!$C$2=Sheet2!I27,Sheet2!J27,"")</f>
        <v/>
      </c>
      <c r="L27">
        <f t="shared" si="0"/>
        <v>181</v>
      </c>
      <c r="M27" s="3" t="s">
        <v>93</v>
      </c>
    </row>
    <row r="28" spans="1:13" ht="60" x14ac:dyDescent="0.25">
      <c r="A28" s="3" t="s">
        <v>433</v>
      </c>
      <c r="B28" s="3" t="s">
        <v>435</v>
      </c>
      <c r="C28" s="3" t="s">
        <v>436</v>
      </c>
      <c r="D28" s="3" t="s">
        <v>9</v>
      </c>
      <c r="E28" s="3" t="s">
        <v>434</v>
      </c>
      <c r="F28" s="30" t="s">
        <v>243</v>
      </c>
      <c r="G28" s="31" t="s">
        <v>47</v>
      </c>
      <c r="H28" s="31" t="s">
        <v>47</v>
      </c>
      <c r="I28" s="3" t="s">
        <v>26</v>
      </c>
      <c r="J28">
        <v>27</v>
      </c>
      <c r="K28" t="str">
        <f>IF(Sheet1!$C$2=Sheet2!I28,Sheet2!J28,"")</f>
        <v/>
      </c>
      <c r="L28">
        <f t="shared" si="0"/>
        <v>186</v>
      </c>
      <c r="M28" s="3" t="s">
        <v>94</v>
      </c>
    </row>
    <row r="29" spans="1:13" ht="60" x14ac:dyDescent="0.25">
      <c r="A29" s="3" t="s">
        <v>433</v>
      </c>
      <c r="B29" s="3" t="s">
        <v>435</v>
      </c>
      <c r="C29" s="3" t="s">
        <v>436</v>
      </c>
      <c r="D29" s="3" t="s">
        <v>9</v>
      </c>
      <c r="E29" s="3" t="s">
        <v>434</v>
      </c>
      <c r="F29" s="30" t="s">
        <v>243</v>
      </c>
      <c r="G29" s="31" t="s">
        <v>47</v>
      </c>
      <c r="H29" s="31" t="s">
        <v>47</v>
      </c>
      <c r="I29" s="3" t="s">
        <v>25</v>
      </c>
      <c r="J29">
        <v>28</v>
      </c>
      <c r="K29" t="str">
        <f>IF(Sheet1!$C$2=Sheet2!I29,Sheet2!J29,"")</f>
        <v/>
      </c>
      <c r="L29">
        <f t="shared" si="0"/>
        <v>191</v>
      </c>
      <c r="M29" s="3" t="s">
        <v>77</v>
      </c>
    </row>
    <row r="30" spans="1:13" ht="60" x14ac:dyDescent="0.25">
      <c r="A30" s="3" t="s">
        <v>433</v>
      </c>
      <c r="B30" s="3" t="s">
        <v>435</v>
      </c>
      <c r="C30" s="3" t="s">
        <v>436</v>
      </c>
      <c r="D30" s="3" t="s">
        <v>9</v>
      </c>
      <c r="E30" s="3" t="s">
        <v>434</v>
      </c>
      <c r="F30" s="30" t="s">
        <v>243</v>
      </c>
      <c r="G30" s="31" t="s">
        <v>47</v>
      </c>
      <c r="H30" s="31" t="s">
        <v>47</v>
      </c>
      <c r="I30" s="3" t="s">
        <v>91</v>
      </c>
      <c r="J30">
        <v>29</v>
      </c>
      <c r="K30" t="str">
        <f>IF(Sheet1!$C$2=Sheet2!I30,Sheet2!J30,"")</f>
        <v/>
      </c>
      <c r="L30">
        <f t="shared" si="0"/>
        <v>198</v>
      </c>
      <c r="M30" s="3" t="s">
        <v>69</v>
      </c>
    </row>
    <row r="31" spans="1:13" ht="45" x14ac:dyDescent="0.25">
      <c r="A31" s="3" t="s">
        <v>188</v>
      </c>
      <c r="B31" s="10" t="s">
        <v>189</v>
      </c>
      <c r="C31" s="3" t="s">
        <v>190</v>
      </c>
      <c r="D31" s="3" t="s">
        <v>97</v>
      </c>
      <c r="E31" s="3" t="s">
        <v>281</v>
      </c>
      <c r="F31" s="13" t="s">
        <v>172</v>
      </c>
      <c r="G31" s="12" t="s">
        <v>12</v>
      </c>
      <c r="H31" s="12" t="s">
        <v>12</v>
      </c>
      <c r="I31" s="3" t="s">
        <v>10</v>
      </c>
      <c r="J31">
        <v>30</v>
      </c>
      <c r="K31">
        <f>IF(Sheet1!$C$2=Sheet2!I31,Sheet2!J31,"")</f>
        <v>30</v>
      </c>
      <c r="L31">
        <f t="shared" si="0"/>
        <v>208</v>
      </c>
      <c r="M31" s="3" t="s">
        <v>70</v>
      </c>
    </row>
    <row r="32" spans="1:13" ht="45" x14ac:dyDescent="0.25">
      <c r="A32" s="3" t="s">
        <v>188</v>
      </c>
      <c r="B32" s="3" t="s">
        <v>189</v>
      </c>
      <c r="C32" s="3" t="s">
        <v>190</v>
      </c>
      <c r="D32" s="3" t="s">
        <v>97</v>
      </c>
      <c r="E32" s="3" t="s">
        <v>281</v>
      </c>
      <c r="F32" s="13" t="s">
        <v>172</v>
      </c>
      <c r="G32" s="12" t="s">
        <v>12</v>
      </c>
      <c r="H32" s="12" t="s">
        <v>12</v>
      </c>
      <c r="I32" s="3" t="s">
        <v>91</v>
      </c>
      <c r="J32">
        <v>31</v>
      </c>
      <c r="K32" t="str">
        <f>IF(Sheet1!$C$2=Sheet2!I32,Sheet2!J32,"")</f>
        <v/>
      </c>
      <c r="L32">
        <f t="shared" si="0"/>
        <v>217</v>
      </c>
      <c r="M32" s="3" t="s">
        <v>59</v>
      </c>
    </row>
    <row r="33" spans="1:13" ht="45" x14ac:dyDescent="0.25">
      <c r="A33" s="3" t="s">
        <v>188</v>
      </c>
      <c r="B33" s="3" t="s">
        <v>189</v>
      </c>
      <c r="C33" s="3" t="s">
        <v>190</v>
      </c>
      <c r="D33" s="3" t="s">
        <v>97</v>
      </c>
      <c r="E33" s="3" t="s">
        <v>281</v>
      </c>
      <c r="F33" s="13" t="s">
        <v>172</v>
      </c>
      <c r="G33" s="12" t="s">
        <v>12</v>
      </c>
      <c r="H33" s="12" t="s">
        <v>12</v>
      </c>
      <c r="I33" s="3" t="s">
        <v>81</v>
      </c>
      <c r="J33">
        <v>32</v>
      </c>
      <c r="K33" t="str">
        <f>IF(Sheet1!$C$2=Sheet2!I33,Sheet2!J33,"")</f>
        <v/>
      </c>
      <c r="L33">
        <f t="shared" si="0"/>
        <v>247</v>
      </c>
      <c r="M33" s="3" t="s">
        <v>76</v>
      </c>
    </row>
    <row r="34" spans="1:13" ht="45" x14ac:dyDescent="0.25">
      <c r="A34" s="3" t="s">
        <v>188</v>
      </c>
      <c r="B34" s="3" t="s">
        <v>189</v>
      </c>
      <c r="C34" s="3" t="s">
        <v>190</v>
      </c>
      <c r="D34" s="3" t="s">
        <v>97</v>
      </c>
      <c r="E34" s="3" t="s">
        <v>281</v>
      </c>
      <c r="F34" s="13" t="s">
        <v>172</v>
      </c>
      <c r="G34" s="12" t="s">
        <v>12</v>
      </c>
      <c r="H34" s="12" t="s">
        <v>12</v>
      </c>
      <c r="I34" s="3" t="s">
        <v>82</v>
      </c>
      <c r="J34">
        <v>33</v>
      </c>
      <c r="K34" t="str">
        <f>IF(Sheet1!$C$2=Sheet2!I34,Sheet2!J34,"")</f>
        <v/>
      </c>
      <c r="L34">
        <f t="shared" si="0"/>
        <v>253</v>
      </c>
      <c r="M34" s="3" t="s">
        <v>313</v>
      </c>
    </row>
    <row r="35" spans="1:13" ht="45" x14ac:dyDescent="0.25">
      <c r="A35" s="3" t="s">
        <v>188</v>
      </c>
      <c r="B35" s="3" t="s">
        <v>189</v>
      </c>
      <c r="C35" s="3" t="s">
        <v>190</v>
      </c>
      <c r="D35" s="3" t="s">
        <v>97</v>
      </c>
      <c r="E35" s="3" t="s">
        <v>281</v>
      </c>
      <c r="F35" s="13" t="s">
        <v>172</v>
      </c>
      <c r="G35" s="12" t="s">
        <v>12</v>
      </c>
      <c r="H35" s="12" t="s">
        <v>12</v>
      </c>
      <c r="I35" s="3" t="s">
        <v>314</v>
      </c>
      <c r="J35">
        <v>34</v>
      </c>
      <c r="K35" t="str">
        <f>IF(Sheet1!$C$2=Sheet2!I35,Sheet2!J35,"")</f>
        <v/>
      </c>
      <c r="L35">
        <f t="shared" si="0"/>
        <v>257</v>
      </c>
      <c r="M35" s="3" t="s">
        <v>82</v>
      </c>
    </row>
    <row r="36" spans="1:13" ht="45" x14ac:dyDescent="0.25">
      <c r="A36" s="3" t="s">
        <v>188</v>
      </c>
      <c r="B36" s="3" t="s">
        <v>189</v>
      </c>
      <c r="C36" s="3" t="s">
        <v>190</v>
      </c>
      <c r="D36" s="3" t="s">
        <v>97</v>
      </c>
      <c r="E36" s="3" t="s">
        <v>281</v>
      </c>
      <c r="F36" s="13" t="s">
        <v>172</v>
      </c>
      <c r="G36" s="12" t="s">
        <v>12</v>
      </c>
      <c r="H36" s="12" t="s">
        <v>12</v>
      </c>
      <c r="I36" s="3" t="s">
        <v>42</v>
      </c>
      <c r="J36">
        <v>35</v>
      </c>
      <c r="K36" t="str">
        <f>IF(Sheet1!$C$2=Sheet2!I36,Sheet2!J36,"")</f>
        <v/>
      </c>
      <c r="L36">
        <f t="shared" si="0"/>
        <v>259</v>
      </c>
      <c r="M36" s="3" t="s">
        <v>17</v>
      </c>
    </row>
    <row r="37" spans="1:13" ht="45" x14ac:dyDescent="0.25">
      <c r="A37" s="3" t="s">
        <v>447</v>
      </c>
      <c r="B37" s="10" t="s">
        <v>448</v>
      </c>
      <c r="C37" s="3" t="s">
        <v>449</v>
      </c>
      <c r="D37" s="3" t="s">
        <v>9</v>
      </c>
      <c r="E37" s="3" t="s">
        <v>467</v>
      </c>
      <c r="F37" s="30" t="s">
        <v>172</v>
      </c>
      <c r="G37" s="31" t="s">
        <v>47</v>
      </c>
      <c r="H37" s="31" t="s">
        <v>12</v>
      </c>
      <c r="I37" s="3" t="s">
        <v>10</v>
      </c>
      <c r="J37">
        <v>36</v>
      </c>
      <c r="K37">
        <f>IF(Sheet1!$C$2=Sheet2!I37,Sheet2!J37,"")</f>
        <v>36</v>
      </c>
      <c r="L37">
        <f t="shared" si="0"/>
        <v>263</v>
      </c>
      <c r="M37" s="3" t="s">
        <v>71</v>
      </c>
    </row>
    <row r="38" spans="1:13" ht="45" x14ac:dyDescent="0.25">
      <c r="A38" s="3" t="s">
        <v>447</v>
      </c>
      <c r="B38" s="3" t="s">
        <v>448</v>
      </c>
      <c r="C38" s="3" t="s">
        <v>449</v>
      </c>
      <c r="D38" s="3" t="s">
        <v>9</v>
      </c>
      <c r="E38" s="3" t="s">
        <v>467</v>
      </c>
      <c r="F38" s="30" t="s">
        <v>172</v>
      </c>
      <c r="G38" s="31" t="s">
        <v>47</v>
      </c>
      <c r="H38" s="31" t="s">
        <v>12</v>
      </c>
      <c r="I38" s="3" t="s">
        <v>81</v>
      </c>
      <c r="J38">
        <v>37</v>
      </c>
      <c r="K38" t="str">
        <f>IF(Sheet1!$C$2=Sheet2!I38,Sheet2!J38,"")</f>
        <v/>
      </c>
      <c r="L38">
        <f t="shared" si="0"/>
        <v>269</v>
      </c>
      <c r="M38" s="3" t="s">
        <v>113</v>
      </c>
    </row>
    <row r="39" spans="1:13" ht="45" x14ac:dyDescent="0.25">
      <c r="A39" s="3" t="s">
        <v>447</v>
      </c>
      <c r="B39" s="3" t="s">
        <v>448</v>
      </c>
      <c r="C39" s="3" t="s">
        <v>449</v>
      </c>
      <c r="D39" s="3" t="s">
        <v>9</v>
      </c>
      <c r="E39" s="3" t="s">
        <v>467</v>
      </c>
      <c r="F39" s="30" t="s">
        <v>172</v>
      </c>
      <c r="G39" s="31" t="s">
        <v>47</v>
      </c>
      <c r="H39" s="31" t="s">
        <v>12</v>
      </c>
      <c r="I39" s="3" t="s">
        <v>43</v>
      </c>
      <c r="J39">
        <v>38</v>
      </c>
      <c r="K39" t="str">
        <f>IF(Sheet1!$C$2=Sheet2!I39,Sheet2!J39,"")</f>
        <v/>
      </c>
      <c r="L39">
        <f t="shared" si="0"/>
        <v>279</v>
      </c>
      <c r="M39" s="3" t="s">
        <v>132</v>
      </c>
    </row>
    <row r="40" spans="1:13" ht="45" x14ac:dyDescent="0.25">
      <c r="A40" s="3" t="s">
        <v>447</v>
      </c>
      <c r="B40" s="3" t="s">
        <v>448</v>
      </c>
      <c r="C40" s="3" t="s">
        <v>449</v>
      </c>
      <c r="D40" s="3" t="s">
        <v>9</v>
      </c>
      <c r="E40" s="3" t="s">
        <v>467</v>
      </c>
      <c r="F40" s="30" t="s">
        <v>172</v>
      </c>
      <c r="G40" s="31" t="s">
        <v>47</v>
      </c>
      <c r="H40" s="31" t="s">
        <v>12</v>
      </c>
      <c r="I40" s="3" t="s">
        <v>91</v>
      </c>
      <c r="J40">
        <v>39</v>
      </c>
      <c r="K40" t="str">
        <f>IF(Sheet1!$C$2=Sheet2!I40,Sheet2!J40,"")</f>
        <v/>
      </c>
      <c r="L40">
        <f t="shared" si="0"/>
        <v>289</v>
      </c>
      <c r="M40" s="3" t="s">
        <v>18</v>
      </c>
    </row>
    <row r="41" spans="1:13" ht="45" x14ac:dyDescent="0.25">
      <c r="A41" s="3" t="s">
        <v>447</v>
      </c>
      <c r="B41" s="3" t="s">
        <v>448</v>
      </c>
      <c r="C41" s="3" t="s">
        <v>449</v>
      </c>
      <c r="D41" s="3" t="s">
        <v>9</v>
      </c>
      <c r="E41" s="3" t="s">
        <v>467</v>
      </c>
      <c r="F41" s="30" t="s">
        <v>172</v>
      </c>
      <c r="G41" s="31" t="s">
        <v>47</v>
      </c>
      <c r="H41" s="31" t="s">
        <v>12</v>
      </c>
      <c r="I41" s="3" t="s">
        <v>242</v>
      </c>
      <c r="J41">
        <v>40</v>
      </c>
      <c r="K41" t="str">
        <f>IF(Sheet1!$C$2=Sheet2!I41,Sheet2!J41,"")</f>
        <v/>
      </c>
      <c r="L41">
        <f t="shared" si="0"/>
        <v>295</v>
      </c>
      <c r="M41" s="3" t="s">
        <v>50</v>
      </c>
    </row>
    <row r="42" spans="1:13" ht="45" x14ac:dyDescent="0.25">
      <c r="A42" s="3" t="s">
        <v>447</v>
      </c>
      <c r="B42" s="3" t="s">
        <v>448</v>
      </c>
      <c r="C42" s="3" t="s">
        <v>449</v>
      </c>
      <c r="D42" s="3" t="s">
        <v>9</v>
      </c>
      <c r="E42" s="3" t="s">
        <v>467</v>
      </c>
      <c r="F42" s="30" t="s">
        <v>172</v>
      </c>
      <c r="G42" s="31" t="s">
        <v>47</v>
      </c>
      <c r="H42" s="31" t="s">
        <v>12</v>
      </c>
      <c r="I42" s="3" t="s">
        <v>106</v>
      </c>
      <c r="J42">
        <v>41</v>
      </c>
      <c r="K42" t="str">
        <f>IF(Sheet1!$C$2=Sheet2!I42,Sheet2!J42,"")</f>
        <v/>
      </c>
      <c r="L42">
        <f t="shared" si="0"/>
        <v>297</v>
      </c>
      <c r="M42" s="3" t="s">
        <v>99</v>
      </c>
    </row>
    <row r="43" spans="1:13" ht="45" x14ac:dyDescent="0.25">
      <c r="A43" s="3" t="s">
        <v>447</v>
      </c>
      <c r="B43" s="3" t="s">
        <v>448</v>
      </c>
      <c r="C43" s="3" t="s">
        <v>449</v>
      </c>
      <c r="D43" s="3" t="s">
        <v>9</v>
      </c>
      <c r="E43" s="3" t="s">
        <v>467</v>
      </c>
      <c r="F43" s="30" t="s">
        <v>172</v>
      </c>
      <c r="G43" s="31" t="s">
        <v>47</v>
      </c>
      <c r="H43" s="31" t="s">
        <v>12</v>
      </c>
      <c r="I43" s="3" t="s">
        <v>94</v>
      </c>
      <c r="J43">
        <v>42</v>
      </c>
      <c r="K43" t="str">
        <f>IF(Sheet1!$C$2=Sheet2!I43,Sheet2!J43,"")</f>
        <v/>
      </c>
      <c r="L43">
        <f t="shared" si="0"/>
        <v>304</v>
      </c>
      <c r="M43" s="3" t="s">
        <v>57</v>
      </c>
    </row>
    <row r="44" spans="1:13" ht="75" x14ac:dyDescent="0.25">
      <c r="A44" s="3" t="s">
        <v>452</v>
      </c>
      <c r="B44" s="10" t="s">
        <v>454</v>
      </c>
      <c r="C44" s="3" t="s">
        <v>455</v>
      </c>
      <c r="D44" s="3" t="s">
        <v>453</v>
      </c>
      <c r="E44" s="3" t="s">
        <v>456</v>
      </c>
      <c r="F44" s="13" t="s">
        <v>234</v>
      </c>
      <c r="G44" s="31" t="s">
        <v>374</v>
      </c>
      <c r="H44" s="31" t="s">
        <v>12</v>
      </c>
      <c r="I44" s="3" t="s">
        <v>10</v>
      </c>
      <c r="J44">
        <v>43</v>
      </c>
      <c r="K44">
        <f>IF(Sheet1!$C$2=Sheet2!I44,Sheet2!J44,"")</f>
        <v>43</v>
      </c>
      <c r="L44">
        <f t="shared" si="0"/>
        <v>313</v>
      </c>
      <c r="M44" s="3" t="s">
        <v>314</v>
      </c>
    </row>
    <row r="45" spans="1:13" ht="75" x14ac:dyDescent="0.25">
      <c r="A45" s="3" t="s">
        <v>452</v>
      </c>
      <c r="B45" s="3" t="s">
        <v>454</v>
      </c>
      <c r="C45" s="3" t="s">
        <v>455</v>
      </c>
      <c r="D45" s="3" t="s">
        <v>453</v>
      </c>
      <c r="E45" s="3" t="s">
        <v>456</v>
      </c>
      <c r="F45" s="13" t="s">
        <v>234</v>
      </c>
      <c r="G45" s="31" t="s">
        <v>374</v>
      </c>
      <c r="H45" s="31" t="s">
        <v>12</v>
      </c>
      <c r="I45" s="3" t="s">
        <v>82</v>
      </c>
      <c r="J45">
        <v>44</v>
      </c>
      <c r="K45" t="str">
        <f>IF(Sheet1!$C$2=Sheet2!I45,Sheet2!J45,"")</f>
        <v/>
      </c>
      <c r="L45">
        <f t="shared" si="0"/>
        <v>326</v>
      </c>
      <c r="M45" s="3" t="s">
        <v>25</v>
      </c>
    </row>
    <row r="46" spans="1:13" ht="75" x14ac:dyDescent="0.25">
      <c r="A46" s="3" t="s">
        <v>452</v>
      </c>
      <c r="B46" s="3" t="s">
        <v>454</v>
      </c>
      <c r="C46" s="3" t="s">
        <v>455</v>
      </c>
      <c r="D46" s="3" t="s">
        <v>453</v>
      </c>
      <c r="E46" s="3" t="s">
        <v>456</v>
      </c>
      <c r="F46" s="13" t="s">
        <v>234</v>
      </c>
      <c r="G46" s="31" t="s">
        <v>374</v>
      </c>
      <c r="H46" s="31" t="s">
        <v>12</v>
      </c>
      <c r="I46" s="3" t="s">
        <v>57</v>
      </c>
      <c r="J46">
        <v>45</v>
      </c>
      <c r="K46" t="str">
        <f>IF(Sheet1!$C$2=Sheet2!I46,Sheet2!J46,"")</f>
        <v/>
      </c>
      <c r="L46">
        <f t="shared" si="0"/>
        <v>351</v>
      </c>
      <c r="M46" s="3" t="s">
        <v>92</v>
      </c>
    </row>
    <row r="47" spans="1:13" ht="75" x14ac:dyDescent="0.25">
      <c r="A47" s="3" t="s">
        <v>452</v>
      </c>
      <c r="B47" s="3" t="s">
        <v>454</v>
      </c>
      <c r="C47" s="3" t="s">
        <v>455</v>
      </c>
      <c r="D47" s="3" t="s">
        <v>453</v>
      </c>
      <c r="E47" s="3" t="s">
        <v>456</v>
      </c>
      <c r="F47" s="13" t="s">
        <v>234</v>
      </c>
      <c r="G47" s="31" t="s">
        <v>374</v>
      </c>
      <c r="H47" s="31" t="s">
        <v>12</v>
      </c>
      <c r="I47" s="3" t="s">
        <v>39</v>
      </c>
      <c r="J47">
        <v>46</v>
      </c>
      <c r="K47" t="str">
        <f>IF(Sheet1!$C$2=Sheet2!I47,Sheet2!J47,"")</f>
        <v/>
      </c>
      <c r="L47">
        <f t="shared" si="0"/>
        <v>355</v>
      </c>
      <c r="M47" s="3" t="s">
        <v>242</v>
      </c>
    </row>
    <row r="48" spans="1:13" ht="75" x14ac:dyDescent="0.25">
      <c r="A48" s="3" t="s">
        <v>452</v>
      </c>
      <c r="B48" s="3" t="s">
        <v>454</v>
      </c>
      <c r="C48" s="3" t="s">
        <v>455</v>
      </c>
      <c r="D48" s="3" t="s">
        <v>453</v>
      </c>
      <c r="E48" s="3" t="s">
        <v>456</v>
      </c>
      <c r="F48" s="13" t="s">
        <v>234</v>
      </c>
      <c r="G48" s="31" t="s">
        <v>374</v>
      </c>
      <c r="H48" s="31" t="s">
        <v>12</v>
      </c>
      <c r="I48" s="3" t="s">
        <v>25</v>
      </c>
      <c r="J48">
        <v>47</v>
      </c>
      <c r="K48" t="str">
        <f>IF(Sheet1!$C$2=Sheet2!I48,Sheet2!J48,"")</f>
        <v/>
      </c>
      <c r="L48">
        <f t="shared" si="0"/>
        <v>361</v>
      </c>
      <c r="M48" s="3" t="s">
        <v>72</v>
      </c>
    </row>
    <row r="49" spans="1:13" ht="75" x14ac:dyDescent="0.25">
      <c r="A49" s="3" t="s">
        <v>452</v>
      </c>
      <c r="B49" s="3" t="s">
        <v>454</v>
      </c>
      <c r="C49" s="3" t="s">
        <v>455</v>
      </c>
      <c r="D49" s="3" t="s">
        <v>453</v>
      </c>
      <c r="E49" s="3" t="s">
        <v>456</v>
      </c>
      <c r="F49" s="13" t="s">
        <v>234</v>
      </c>
      <c r="G49" s="31" t="s">
        <v>374</v>
      </c>
      <c r="H49" s="31" t="s">
        <v>12</v>
      </c>
      <c r="I49" s="3" t="s">
        <v>62</v>
      </c>
      <c r="J49">
        <v>48</v>
      </c>
      <c r="K49" t="str">
        <f>IF(Sheet1!$C$2=Sheet2!I49,Sheet2!J49,"")</f>
        <v/>
      </c>
      <c r="L49">
        <f t="shared" si="0"/>
        <v>362</v>
      </c>
      <c r="M49" s="3" t="s">
        <v>58</v>
      </c>
    </row>
    <row r="50" spans="1:13" ht="75" x14ac:dyDescent="0.25">
      <c r="A50" s="3" t="s">
        <v>452</v>
      </c>
      <c r="B50" s="3" t="s">
        <v>454</v>
      </c>
      <c r="C50" s="3" t="s">
        <v>455</v>
      </c>
      <c r="D50" s="3" t="s">
        <v>453</v>
      </c>
      <c r="E50" s="3" t="s">
        <v>456</v>
      </c>
      <c r="F50" s="13" t="s">
        <v>234</v>
      </c>
      <c r="G50" s="31" t="s">
        <v>374</v>
      </c>
      <c r="H50" s="31" t="s">
        <v>12</v>
      </c>
      <c r="I50" s="3" t="s">
        <v>26</v>
      </c>
      <c r="J50">
        <v>49</v>
      </c>
      <c r="K50" t="str">
        <f>IF(Sheet1!$C$2=Sheet2!I50,Sheet2!J50,"")</f>
        <v/>
      </c>
      <c r="L50">
        <f t="shared" si="0"/>
        <v>367</v>
      </c>
      <c r="M50" s="3" t="s">
        <v>98</v>
      </c>
    </row>
    <row r="51" spans="1:13" ht="75" x14ac:dyDescent="0.25">
      <c r="A51" s="3" t="s">
        <v>452</v>
      </c>
      <c r="B51" s="3" t="s">
        <v>454</v>
      </c>
      <c r="C51" s="3" t="s">
        <v>455</v>
      </c>
      <c r="D51" s="3" t="s">
        <v>453</v>
      </c>
      <c r="E51" s="3" t="s">
        <v>456</v>
      </c>
      <c r="F51" s="13" t="s">
        <v>234</v>
      </c>
      <c r="G51" s="31" t="s">
        <v>374</v>
      </c>
      <c r="H51" s="31" t="s">
        <v>12</v>
      </c>
      <c r="I51" s="3" t="s">
        <v>318</v>
      </c>
      <c r="J51">
        <v>50</v>
      </c>
      <c r="K51" t="str">
        <f>IF(Sheet1!$C$2=Sheet2!I51,Sheet2!J51,"")</f>
        <v/>
      </c>
      <c r="L51">
        <f t="shared" si="0"/>
        <v>372</v>
      </c>
      <c r="M51" s="3" t="s">
        <v>73</v>
      </c>
    </row>
    <row r="52" spans="1:13" ht="75" x14ac:dyDescent="0.25">
      <c r="A52" s="3" t="s">
        <v>452</v>
      </c>
      <c r="B52" s="3" t="s">
        <v>454</v>
      </c>
      <c r="C52" s="3" t="s">
        <v>455</v>
      </c>
      <c r="D52" s="3" t="s">
        <v>453</v>
      </c>
      <c r="E52" s="3" t="s">
        <v>456</v>
      </c>
      <c r="F52" s="13" t="s">
        <v>234</v>
      </c>
      <c r="G52" s="31" t="s">
        <v>374</v>
      </c>
      <c r="H52" s="31" t="s">
        <v>12</v>
      </c>
      <c r="I52" s="3" t="s">
        <v>11</v>
      </c>
      <c r="J52">
        <v>51</v>
      </c>
      <c r="K52" t="str">
        <f>IF(Sheet1!$C$2=Sheet2!I52,Sheet2!J52,"")</f>
        <v/>
      </c>
      <c r="L52">
        <f t="shared" si="0"/>
        <v>377</v>
      </c>
      <c r="M52" s="3" t="s">
        <v>26</v>
      </c>
    </row>
    <row r="53" spans="1:13" ht="75" x14ac:dyDescent="0.25">
      <c r="A53" s="3" t="s">
        <v>452</v>
      </c>
      <c r="B53" s="3" t="s">
        <v>454</v>
      </c>
      <c r="C53" s="3" t="s">
        <v>455</v>
      </c>
      <c r="D53" s="3" t="s">
        <v>453</v>
      </c>
      <c r="E53" s="3" t="s">
        <v>456</v>
      </c>
      <c r="F53" s="13" t="s">
        <v>234</v>
      </c>
      <c r="G53" s="31" t="s">
        <v>374</v>
      </c>
      <c r="H53" s="31" t="s">
        <v>12</v>
      </c>
      <c r="I53" s="3" t="s">
        <v>92</v>
      </c>
      <c r="J53">
        <v>52</v>
      </c>
      <c r="K53" t="str">
        <f>IF(Sheet1!$C$2=Sheet2!I53,Sheet2!J53,"")</f>
        <v/>
      </c>
      <c r="L53">
        <f t="shared" si="0"/>
        <v>379</v>
      </c>
    </row>
    <row r="54" spans="1:13" ht="75" x14ac:dyDescent="0.25">
      <c r="A54" s="3" t="s">
        <v>452</v>
      </c>
      <c r="B54" s="3" t="s">
        <v>454</v>
      </c>
      <c r="C54" s="3" t="s">
        <v>455</v>
      </c>
      <c r="D54" s="3" t="s">
        <v>453</v>
      </c>
      <c r="E54" s="3" t="s">
        <v>456</v>
      </c>
      <c r="F54" s="13" t="s">
        <v>234</v>
      </c>
      <c r="G54" s="31" t="s">
        <v>374</v>
      </c>
      <c r="H54" s="31" t="s">
        <v>12</v>
      </c>
      <c r="I54" s="3" t="s">
        <v>313</v>
      </c>
      <c r="J54">
        <v>53</v>
      </c>
      <c r="K54" t="str">
        <f>IF(Sheet1!$C$2=Sheet2!I54,Sheet2!J54,"")</f>
        <v/>
      </c>
      <c r="L54">
        <f t="shared" si="0"/>
        <v>394</v>
      </c>
    </row>
    <row r="55" spans="1:13" ht="90" x14ac:dyDescent="0.25">
      <c r="A55" s="3" t="s">
        <v>513</v>
      </c>
      <c r="B55" s="34" t="s">
        <v>514</v>
      </c>
      <c r="C55" s="32" t="s">
        <v>526</v>
      </c>
      <c r="D55" s="3" t="s">
        <v>9</v>
      </c>
      <c r="E55" s="3" t="s">
        <v>281</v>
      </c>
      <c r="F55" s="30" t="s">
        <v>172</v>
      </c>
      <c r="G55" s="31" t="s">
        <v>525</v>
      </c>
      <c r="H55" s="31" t="s">
        <v>12</v>
      </c>
      <c r="I55" s="3" t="s">
        <v>10</v>
      </c>
      <c r="J55">
        <v>54</v>
      </c>
      <c r="K55">
        <f>IF(Sheet1!$C$2=Sheet2!I55,Sheet2!J55,"")</f>
        <v>54</v>
      </c>
      <c r="L55">
        <f t="shared" si="0"/>
        <v>426</v>
      </c>
    </row>
    <row r="56" spans="1:13" ht="90" x14ac:dyDescent="0.25">
      <c r="A56" s="3" t="s">
        <v>513</v>
      </c>
      <c r="B56" s="34" t="s">
        <v>514</v>
      </c>
      <c r="C56" s="32" t="s">
        <v>526</v>
      </c>
      <c r="D56" s="3" t="s">
        <v>9</v>
      </c>
      <c r="E56" s="3" t="s">
        <v>281</v>
      </c>
      <c r="F56" s="30" t="s">
        <v>172</v>
      </c>
      <c r="G56" s="31" t="s">
        <v>525</v>
      </c>
      <c r="H56" s="31" t="s">
        <v>12</v>
      </c>
      <c r="I56" s="3" t="s">
        <v>92</v>
      </c>
      <c r="J56">
        <v>55</v>
      </c>
      <c r="K56" t="str">
        <f>IF(Sheet1!$C$2=Sheet2!I56,Sheet2!J56,"")</f>
        <v/>
      </c>
      <c r="L56">
        <f t="shared" si="0"/>
        <v>432</v>
      </c>
    </row>
    <row r="57" spans="1:13" ht="90" x14ac:dyDescent="0.25">
      <c r="A57" s="3" t="s">
        <v>513</v>
      </c>
      <c r="B57" s="34" t="s">
        <v>514</v>
      </c>
      <c r="C57" s="32" t="s">
        <v>526</v>
      </c>
      <c r="D57" s="3" t="s">
        <v>9</v>
      </c>
      <c r="E57" s="3" t="s">
        <v>281</v>
      </c>
      <c r="F57" s="30" t="s">
        <v>172</v>
      </c>
      <c r="G57" s="31" t="s">
        <v>525</v>
      </c>
      <c r="H57" s="31" t="s">
        <v>12</v>
      </c>
      <c r="I57" s="3" t="s">
        <v>39</v>
      </c>
      <c r="J57">
        <v>56</v>
      </c>
      <c r="K57" t="str">
        <f>IF(Sheet1!$C$2=Sheet2!I57,Sheet2!J57,"")</f>
        <v/>
      </c>
      <c r="L57">
        <f t="shared" si="0"/>
        <v>436</v>
      </c>
    </row>
    <row r="58" spans="1:13" ht="90" x14ac:dyDescent="0.25">
      <c r="A58" s="3" t="s">
        <v>513</v>
      </c>
      <c r="B58" s="34" t="s">
        <v>514</v>
      </c>
      <c r="C58" s="32" t="s">
        <v>526</v>
      </c>
      <c r="D58" s="3" t="s">
        <v>9</v>
      </c>
      <c r="E58" s="3" t="s">
        <v>281</v>
      </c>
      <c r="F58" s="30" t="s">
        <v>172</v>
      </c>
      <c r="G58" s="31" t="s">
        <v>525</v>
      </c>
      <c r="H58" s="31" t="s">
        <v>12</v>
      </c>
      <c r="I58" s="3" t="s">
        <v>25</v>
      </c>
      <c r="J58">
        <v>57</v>
      </c>
      <c r="K58" t="str">
        <f>IF(Sheet1!$C$2=Sheet2!I58,Sheet2!J58,"")</f>
        <v/>
      </c>
      <c r="L58">
        <f t="shared" si="0"/>
        <v>438</v>
      </c>
    </row>
    <row r="59" spans="1:13" ht="90" x14ac:dyDescent="0.25">
      <c r="A59" s="3" t="s">
        <v>513</v>
      </c>
      <c r="B59" s="34" t="s">
        <v>514</v>
      </c>
      <c r="C59" s="32" t="s">
        <v>526</v>
      </c>
      <c r="D59" s="3" t="s">
        <v>9</v>
      </c>
      <c r="E59" s="3" t="s">
        <v>281</v>
      </c>
      <c r="F59" s="30" t="s">
        <v>172</v>
      </c>
      <c r="G59" s="31" t="s">
        <v>525</v>
      </c>
      <c r="H59" s="31" t="s">
        <v>12</v>
      </c>
      <c r="I59" s="3" t="s">
        <v>50</v>
      </c>
      <c r="J59">
        <v>58</v>
      </c>
      <c r="K59" t="str">
        <f>IF(Sheet1!$C$2=Sheet2!I59,Sheet2!J59,"")</f>
        <v/>
      </c>
      <c r="L59">
        <f t="shared" si="0"/>
        <v>460</v>
      </c>
    </row>
    <row r="60" spans="1:13" ht="90" x14ac:dyDescent="0.25">
      <c r="A60" s="3" t="s">
        <v>513</v>
      </c>
      <c r="B60" s="34" t="s">
        <v>514</v>
      </c>
      <c r="C60" s="32" t="s">
        <v>526</v>
      </c>
      <c r="D60" s="3" t="s">
        <v>9</v>
      </c>
      <c r="E60" s="3" t="s">
        <v>281</v>
      </c>
      <c r="F60" s="30" t="s">
        <v>172</v>
      </c>
      <c r="G60" s="31" t="s">
        <v>525</v>
      </c>
      <c r="H60" s="31" t="s">
        <v>12</v>
      </c>
      <c r="I60" s="3" t="s">
        <v>113</v>
      </c>
      <c r="J60">
        <v>59</v>
      </c>
      <c r="K60" t="str">
        <f>IF(Sheet1!$C$2=Sheet2!I60,Sheet2!J60,"")</f>
        <v/>
      </c>
      <c r="L60">
        <f t="shared" si="0"/>
        <v>472</v>
      </c>
    </row>
    <row r="61" spans="1:13" ht="90" x14ac:dyDescent="0.25">
      <c r="A61" s="3" t="s">
        <v>513</v>
      </c>
      <c r="B61" s="34" t="s">
        <v>514</v>
      </c>
      <c r="C61" s="32" t="s">
        <v>526</v>
      </c>
      <c r="D61" s="3" t="s">
        <v>9</v>
      </c>
      <c r="E61" s="3" t="s">
        <v>281</v>
      </c>
      <c r="F61" s="30" t="s">
        <v>172</v>
      </c>
      <c r="G61" s="31" t="s">
        <v>525</v>
      </c>
      <c r="H61" s="31" t="s">
        <v>12</v>
      </c>
      <c r="I61" s="3" t="s">
        <v>242</v>
      </c>
      <c r="J61">
        <v>60</v>
      </c>
      <c r="K61" t="str">
        <f>IF(Sheet1!$C$2=Sheet2!I61,Sheet2!J61,"")</f>
        <v/>
      </c>
      <c r="L61">
        <f t="shared" si="0"/>
        <v>478</v>
      </c>
    </row>
    <row r="62" spans="1:13" ht="90" x14ac:dyDescent="0.25">
      <c r="A62" s="3" t="s">
        <v>513</v>
      </c>
      <c r="B62" s="34" t="s">
        <v>514</v>
      </c>
      <c r="C62" s="32" t="s">
        <v>526</v>
      </c>
      <c r="D62" s="3" t="s">
        <v>9</v>
      </c>
      <c r="E62" s="3" t="s">
        <v>281</v>
      </c>
      <c r="F62" s="30" t="s">
        <v>172</v>
      </c>
      <c r="G62" s="31" t="s">
        <v>525</v>
      </c>
      <c r="H62" s="31" t="s">
        <v>12</v>
      </c>
      <c r="I62" s="3" t="s">
        <v>59</v>
      </c>
      <c r="J62">
        <v>61</v>
      </c>
      <c r="K62" t="str">
        <f>IF(Sheet1!$C$2=Sheet2!I62,Sheet2!J62,"")</f>
        <v/>
      </c>
      <c r="L62">
        <f t="shared" si="0"/>
        <v>481</v>
      </c>
    </row>
    <row r="63" spans="1:13" ht="90" x14ac:dyDescent="0.25">
      <c r="A63" s="3" t="s">
        <v>513</v>
      </c>
      <c r="B63" s="34" t="s">
        <v>514</v>
      </c>
      <c r="C63" s="32" t="s">
        <v>526</v>
      </c>
      <c r="D63" s="3" t="s">
        <v>9</v>
      </c>
      <c r="E63" s="3" t="s">
        <v>281</v>
      </c>
      <c r="F63" s="30" t="s">
        <v>172</v>
      </c>
      <c r="G63" s="31" t="s">
        <v>525</v>
      </c>
      <c r="H63" s="31" t="s">
        <v>12</v>
      </c>
      <c r="I63" s="3" t="s">
        <v>62</v>
      </c>
      <c r="J63">
        <v>62</v>
      </c>
      <c r="K63" t="str">
        <f>IF(Sheet1!$C$2=Sheet2!I63,Sheet2!J63,"")</f>
        <v/>
      </c>
      <c r="L63">
        <f t="shared" si="0"/>
        <v>485</v>
      </c>
    </row>
    <row r="64" spans="1:13" ht="90" x14ac:dyDescent="0.25">
      <c r="A64" s="3" t="s">
        <v>513</v>
      </c>
      <c r="B64" s="34" t="s">
        <v>514</v>
      </c>
      <c r="C64" s="32" t="s">
        <v>526</v>
      </c>
      <c r="D64" s="3" t="s">
        <v>9</v>
      </c>
      <c r="E64" s="3" t="s">
        <v>281</v>
      </c>
      <c r="F64" s="30" t="s">
        <v>172</v>
      </c>
      <c r="G64" s="31" t="s">
        <v>525</v>
      </c>
      <c r="H64" s="31" t="s">
        <v>12</v>
      </c>
      <c r="I64" s="3" t="s">
        <v>94</v>
      </c>
      <c r="J64">
        <v>63</v>
      </c>
      <c r="K64" t="str">
        <f>IF(Sheet1!$C$2=Sheet2!I64,Sheet2!J64,"")</f>
        <v/>
      </c>
      <c r="L64">
        <f t="shared" si="0"/>
        <v>490</v>
      </c>
    </row>
    <row r="65" spans="1:12" ht="90" x14ac:dyDescent="0.25">
      <c r="A65" s="3" t="s">
        <v>513</v>
      </c>
      <c r="B65" s="34" t="s">
        <v>514</v>
      </c>
      <c r="C65" s="32" t="s">
        <v>526</v>
      </c>
      <c r="D65" s="3" t="s">
        <v>9</v>
      </c>
      <c r="E65" s="3" t="s">
        <v>281</v>
      </c>
      <c r="F65" s="30" t="s">
        <v>172</v>
      </c>
      <c r="G65" s="31" t="s">
        <v>525</v>
      </c>
      <c r="H65" s="31" t="s">
        <v>12</v>
      </c>
      <c r="I65" s="3" t="s">
        <v>43</v>
      </c>
      <c r="J65">
        <v>64</v>
      </c>
      <c r="K65" t="str">
        <f>IF(Sheet1!$C$2=Sheet2!I65,Sheet2!J65,"")</f>
        <v/>
      </c>
      <c r="L65">
        <f t="shared" si="0"/>
        <v>493</v>
      </c>
    </row>
    <row r="66" spans="1:12" ht="90" x14ac:dyDescent="0.25">
      <c r="A66" s="3" t="s">
        <v>513</v>
      </c>
      <c r="B66" s="34" t="s">
        <v>514</v>
      </c>
      <c r="C66" s="32" t="s">
        <v>526</v>
      </c>
      <c r="D66" s="3" t="s">
        <v>9</v>
      </c>
      <c r="E66" s="3" t="s">
        <v>281</v>
      </c>
      <c r="F66" s="30" t="s">
        <v>172</v>
      </c>
      <c r="G66" s="31" t="s">
        <v>525</v>
      </c>
      <c r="H66" s="31" t="s">
        <v>12</v>
      </c>
      <c r="I66" s="3" t="s">
        <v>81</v>
      </c>
      <c r="J66">
        <v>65</v>
      </c>
      <c r="K66" t="str">
        <f>IF(Sheet1!$C$2=Sheet2!I66,Sheet2!J66,"")</f>
        <v/>
      </c>
      <c r="L66">
        <f t="shared" ref="L66:L129" si="1">IFERROR(SMALL($K$2:$K$812,J66),"")</f>
        <v>502</v>
      </c>
    </row>
    <row r="67" spans="1:12" ht="90" x14ac:dyDescent="0.25">
      <c r="A67" s="3" t="s">
        <v>513</v>
      </c>
      <c r="B67" s="34" t="s">
        <v>514</v>
      </c>
      <c r="C67" s="32" t="s">
        <v>526</v>
      </c>
      <c r="D67" s="3" t="s">
        <v>9</v>
      </c>
      <c r="E67" s="3" t="s">
        <v>281</v>
      </c>
      <c r="F67" s="30" t="s">
        <v>172</v>
      </c>
      <c r="G67" s="31" t="s">
        <v>525</v>
      </c>
      <c r="H67" s="31" t="s">
        <v>12</v>
      </c>
      <c r="I67" s="3" t="s">
        <v>42</v>
      </c>
      <c r="J67">
        <v>66</v>
      </c>
      <c r="K67" t="str">
        <f>IF(Sheet1!$C$2=Sheet2!I67,Sheet2!J67,"")</f>
        <v/>
      </c>
      <c r="L67">
        <f t="shared" si="1"/>
        <v>519</v>
      </c>
    </row>
    <row r="68" spans="1:12" ht="60" x14ac:dyDescent="0.25">
      <c r="A68" s="3" t="s">
        <v>185</v>
      </c>
      <c r="B68" s="10" t="s">
        <v>186</v>
      </c>
      <c r="C68" s="3" t="s">
        <v>187</v>
      </c>
      <c r="D68" s="3" t="s">
        <v>9</v>
      </c>
      <c r="E68" s="3" t="s">
        <v>394</v>
      </c>
      <c r="F68" s="13" t="s">
        <v>172</v>
      </c>
      <c r="G68" s="12" t="s">
        <v>47</v>
      </c>
      <c r="H68" s="12" t="s">
        <v>47</v>
      </c>
      <c r="I68" s="3" t="s">
        <v>10</v>
      </c>
      <c r="J68">
        <v>67</v>
      </c>
      <c r="K68">
        <f>IF(Sheet1!$C$2=Sheet2!I68,Sheet2!J68,"")</f>
        <v>67</v>
      </c>
      <c r="L68">
        <f t="shared" si="1"/>
        <v>522</v>
      </c>
    </row>
    <row r="69" spans="1:12" ht="60" x14ac:dyDescent="0.25">
      <c r="A69" s="3" t="s">
        <v>185</v>
      </c>
      <c r="B69" s="10" t="s">
        <v>186</v>
      </c>
      <c r="C69" s="3" t="s">
        <v>187</v>
      </c>
      <c r="D69" s="3" t="s">
        <v>9</v>
      </c>
      <c r="E69" s="3" t="s">
        <v>394</v>
      </c>
      <c r="F69" s="13" t="s">
        <v>172</v>
      </c>
      <c r="G69" s="12" t="s">
        <v>47</v>
      </c>
      <c r="H69" s="12" t="s">
        <v>47</v>
      </c>
      <c r="I69" s="3" t="s">
        <v>81</v>
      </c>
      <c r="J69">
        <v>68</v>
      </c>
      <c r="K69" t="str">
        <f>IF(Sheet1!$C$2=Sheet2!I69,Sheet2!J69,"")</f>
        <v/>
      </c>
      <c r="L69">
        <f t="shared" si="1"/>
        <v>528</v>
      </c>
    </row>
    <row r="70" spans="1:12" ht="60" x14ac:dyDescent="0.25">
      <c r="A70" s="3" t="s">
        <v>185</v>
      </c>
      <c r="B70" s="10" t="s">
        <v>186</v>
      </c>
      <c r="C70" s="3" t="s">
        <v>187</v>
      </c>
      <c r="D70" s="3" t="s">
        <v>9</v>
      </c>
      <c r="E70" s="3" t="s">
        <v>394</v>
      </c>
      <c r="F70" s="13" t="s">
        <v>172</v>
      </c>
      <c r="G70" s="12" t="s">
        <v>47</v>
      </c>
      <c r="H70" s="12" t="s">
        <v>47</v>
      </c>
      <c r="I70" s="3" t="s">
        <v>82</v>
      </c>
      <c r="J70">
        <v>69</v>
      </c>
      <c r="K70" t="str">
        <f>IF(Sheet1!$C$2=Sheet2!I70,Sheet2!J70,"")</f>
        <v/>
      </c>
      <c r="L70">
        <f t="shared" si="1"/>
        <v>536</v>
      </c>
    </row>
    <row r="71" spans="1:12" ht="60" x14ac:dyDescent="0.25">
      <c r="A71" s="3" t="s">
        <v>185</v>
      </c>
      <c r="B71" s="10" t="s">
        <v>186</v>
      </c>
      <c r="C71" s="3" t="s">
        <v>187</v>
      </c>
      <c r="D71" s="3" t="s">
        <v>9</v>
      </c>
      <c r="E71" s="3" t="s">
        <v>394</v>
      </c>
      <c r="F71" s="13" t="s">
        <v>172</v>
      </c>
      <c r="G71" s="12" t="s">
        <v>47</v>
      </c>
      <c r="H71" s="12" t="s">
        <v>47</v>
      </c>
      <c r="I71" s="3" t="s">
        <v>132</v>
      </c>
      <c r="J71">
        <v>70</v>
      </c>
      <c r="K71" t="str">
        <f>IF(Sheet1!$C$2=Sheet2!I71,Sheet2!J71,"")</f>
        <v/>
      </c>
      <c r="L71">
        <f t="shared" si="1"/>
        <v>555</v>
      </c>
    </row>
    <row r="72" spans="1:12" ht="60" x14ac:dyDescent="0.25">
      <c r="A72" s="3" t="s">
        <v>185</v>
      </c>
      <c r="B72" s="10" t="s">
        <v>186</v>
      </c>
      <c r="C72" s="3" t="s">
        <v>187</v>
      </c>
      <c r="D72" s="3" t="s">
        <v>9</v>
      </c>
      <c r="E72" s="3" t="s">
        <v>394</v>
      </c>
      <c r="F72" s="13" t="s">
        <v>172</v>
      </c>
      <c r="G72" s="12" t="s">
        <v>47</v>
      </c>
      <c r="H72" s="12" t="s">
        <v>47</v>
      </c>
      <c r="I72" s="3" t="s">
        <v>82</v>
      </c>
      <c r="J72">
        <v>71</v>
      </c>
      <c r="K72" t="str">
        <f>IF(Sheet1!$C$2=Sheet2!I72,Sheet2!J72,"")</f>
        <v/>
      </c>
      <c r="L72">
        <f t="shared" si="1"/>
        <v>565</v>
      </c>
    </row>
    <row r="73" spans="1:12" ht="60" x14ac:dyDescent="0.25">
      <c r="A73" s="3" t="s">
        <v>185</v>
      </c>
      <c r="B73" s="10" t="s">
        <v>186</v>
      </c>
      <c r="C73" s="3" t="s">
        <v>187</v>
      </c>
      <c r="D73" s="3" t="s">
        <v>9</v>
      </c>
      <c r="E73" s="3" t="s">
        <v>394</v>
      </c>
      <c r="F73" s="13" t="s">
        <v>172</v>
      </c>
      <c r="G73" s="12" t="s">
        <v>47</v>
      </c>
      <c r="H73" s="12" t="s">
        <v>47</v>
      </c>
      <c r="I73" s="3" t="s">
        <v>76</v>
      </c>
      <c r="J73">
        <v>72</v>
      </c>
      <c r="K73" t="str">
        <f>IF(Sheet1!$C$2=Sheet2!I73,Sheet2!J73,"")</f>
        <v/>
      </c>
      <c r="L73">
        <f t="shared" si="1"/>
        <v>566</v>
      </c>
    </row>
    <row r="74" spans="1:12" ht="105" x14ac:dyDescent="0.25">
      <c r="A74" s="3" t="s">
        <v>152</v>
      </c>
      <c r="B74" s="10" t="s">
        <v>378</v>
      </c>
      <c r="C74" s="3" t="s">
        <v>151</v>
      </c>
      <c r="D74" s="3" t="s">
        <v>9</v>
      </c>
      <c r="E74" s="3" t="s">
        <v>288</v>
      </c>
      <c r="F74" s="13" t="s">
        <v>148</v>
      </c>
      <c r="G74" s="12" t="s">
        <v>12</v>
      </c>
      <c r="H74" s="12" t="s">
        <v>47</v>
      </c>
      <c r="I74" s="3" t="s">
        <v>10</v>
      </c>
      <c r="J74">
        <v>73</v>
      </c>
      <c r="K74">
        <f>IF(Sheet1!$C$2=Sheet2!I74,Sheet2!J74,"")</f>
        <v>73</v>
      </c>
      <c r="L74">
        <f t="shared" si="1"/>
        <v>573</v>
      </c>
    </row>
    <row r="75" spans="1:12" ht="105" x14ac:dyDescent="0.25">
      <c r="A75" s="3" t="s">
        <v>152</v>
      </c>
      <c r="B75" s="10" t="s">
        <v>378</v>
      </c>
      <c r="C75" s="3" t="s">
        <v>151</v>
      </c>
      <c r="D75" s="3" t="s">
        <v>9</v>
      </c>
      <c r="E75" s="3" t="s">
        <v>288</v>
      </c>
      <c r="F75" s="13" t="s">
        <v>148</v>
      </c>
      <c r="G75" s="12" t="s">
        <v>12</v>
      </c>
      <c r="H75" s="12" t="s">
        <v>47</v>
      </c>
      <c r="I75" s="3" t="s">
        <v>81</v>
      </c>
      <c r="J75">
        <v>74</v>
      </c>
      <c r="K75" t="str">
        <f>IF(Sheet1!$C$2=Sheet2!I75,Sheet2!J75,"")</f>
        <v/>
      </c>
      <c r="L75">
        <f t="shared" si="1"/>
        <v>582</v>
      </c>
    </row>
    <row r="76" spans="1:12" ht="105" x14ac:dyDescent="0.25">
      <c r="A76" s="3" t="s">
        <v>152</v>
      </c>
      <c r="B76" s="3" t="s">
        <v>378</v>
      </c>
      <c r="C76" s="3" t="s">
        <v>151</v>
      </c>
      <c r="D76" s="3" t="s">
        <v>9</v>
      </c>
      <c r="E76" s="3" t="s">
        <v>288</v>
      </c>
      <c r="F76" s="13" t="s">
        <v>148</v>
      </c>
      <c r="G76" s="12" t="s">
        <v>12</v>
      </c>
      <c r="H76" s="12" t="s">
        <v>47</v>
      </c>
      <c r="I76" s="3" t="s">
        <v>43</v>
      </c>
      <c r="J76">
        <v>75</v>
      </c>
      <c r="K76" t="str">
        <f>IF(Sheet1!$C$2=Sheet2!I76,Sheet2!J76,"")</f>
        <v/>
      </c>
      <c r="L76">
        <f t="shared" si="1"/>
        <v>584</v>
      </c>
    </row>
    <row r="77" spans="1:12" ht="105" x14ac:dyDescent="0.25">
      <c r="A77" s="3" t="s">
        <v>152</v>
      </c>
      <c r="B77" s="3" t="s">
        <v>378</v>
      </c>
      <c r="C77" s="3" t="s">
        <v>151</v>
      </c>
      <c r="D77" s="3" t="s">
        <v>9</v>
      </c>
      <c r="E77" s="3" t="s">
        <v>288</v>
      </c>
      <c r="F77" s="13" t="s">
        <v>148</v>
      </c>
      <c r="G77" s="12" t="s">
        <v>12</v>
      </c>
      <c r="H77" s="12" t="s">
        <v>47</v>
      </c>
      <c r="I77" s="3" t="s">
        <v>94</v>
      </c>
      <c r="J77">
        <v>76</v>
      </c>
      <c r="K77" t="str">
        <f>IF(Sheet1!$C$2=Sheet2!I77,Sheet2!J77,"")</f>
        <v/>
      </c>
      <c r="L77">
        <f t="shared" si="1"/>
        <v>590</v>
      </c>
    </row>
    <row r="78" spans="1:12" ht="105" x14ac:dyDescent="0.25">
      <c r="A78" s="3" t="s">
        <v>152</v>
      </c>
      <c r="B78" s="3" t="s">
        <v>378</v>
      </c>
      <c r="C78" s="3" t="s">
        <v>151</v>
      </c>
      <c r="D78" s="3" t="s">
        <v>9</v>
      </c>
      <c r="E78" s="3" t="s">
        <v>288</v>
      </c>
      <c r="F78" s="13" t="s">
        <v>148</v>
      </c>
      <c r="G78" s="12" t="s">
        <v>12</v>
      </c>
      <c r="H78" s="12" t="s">
        <v>47</v>
      </c>
      <c r="I78" s="3" t="s">
        <v>314</v>
      </c>
      <c r="J78">
        <v>77</v>
      </c>
      <c r="K78" t="str">
        <f>IF(Sheet1!$C$2=Sheet2!I78,Sheet2!J78,"")</f>
        <v/>
      </c>
      <c r="L78">
        <f t="shared" si="1"/>
        <v>618</v>
      </c>
    </row>
    <row r="79" spans="1:12" ht="105" x14ac:dyDescent="0.25">
      <c r="A79" s="3" t="s">
        <v>152</v>
      </c>
      <c r="B79" s="3" t="s">
        <v>378</v>
      </c>
      <c r="C79" s="3" t="s">
        <v>151</v>
      </c>
      <c r="D79" s="3" t="s">
        <v>9</v>
      </c>
      <c r="E79" s="3" t="s">
        <v>288</v>
      </c>
      <c r="F79" s="13" t="s">
        <v>148</v>
      </c>
      <c r="G79" s="12" t="s">
        <v>12</v>
      </c>
      <c r="H79" s="12" t="s">
        <v>47</v>
      </c>
      <c r="I79" s="3" t="s">
        <v>82</v>
      </c>
      <c r="J79">
        <v>78</v>
      </c>
      <c r="K79" t="str">
        <f>IF(Sheet1!$C$2=Sheet2!I79,Sheet2!J79,"")</f>
        <v/>
      </c>
      <c r="L79">
        <f t="shared" si="1"/>
        <v>622</v>
      </c>
    </row>
    <row r="80" spans="1:12" ht="90" x14ac:dyDescent="0.25">
      <c r="A80" s="3" t="s">
        <v>489</v>
      </c>
      <c r="B80" s="10" t="s">
        <v>490</v>
      </c>
      <c r="C80" s="3" t="s">
        <v>491</v>
      </c>
      <c r="D80" s="3" t="s">
        <v>9</v>
      </c>
      <c r="E80" s="3" t="s">
        <v>281</v>
      </c>
      <c r="F80" s="13" t="s">
        <v>172</v>
      </c>
      <c r="G80" s="12" t="s">
        <v>12</v>
      </c>
      <c r="H80" s="12" t="s">
        <v>12</v>
      </c>
      <c r="I80" s="3" t="s">
        <v>10</v>
      </c>
      <c r="J80">
        <v>79</v>
      </c>
      <c r="K80">
        <f>IF(Sheet1!$C$2=Sheet2!I80,Sheet2!J80,"")</f>
        <v>79</v>
      </c>
      <c r="L80">
        <f t="shared" si="1"/>
        <v>626</v>
      </c>
    </row>
    <row r="81" spans="1:12" ht="90" x14ac:dyDescent="0.25">
      <c r="A81" s="3" t="s">
        <v>489</v>
      </c>
      <c r="B81" s="10" t="s">
        <v>490</v>
      </c>
      <c r="C81" s="3" t="s">
        <v>491</v>
      </c>
      <c r="D81" s="3" t="s">
        <v>9</v>
      </c>
      <c r="E81" s="3" t="s">
        <v>281</v>
      </c>
      <c r="F81" s="13" t="s">
        <v>172</v>
      </c>
      <c r="G81" s="12" t="s">
        <v>12</v>
      </c>
      <c r="H81" s="12" t="s">
        <v>12</v>
      </c>
      <c r="I81" s="3" t="s">
        <v>82</v>
      </c>
      <c r="J81">
        <v>80</v>
      </c>
      <c r="K81" t="str">
        <f>IF(Sheet1!$C$2=Sheet2!I81,Sheet2!J81,"")</f>
        <v/>
      </c>
      <c r="L81">
        <f t="shared" si="1"/>
        <v>651</v>
      </c>
    </row>
    <row r="82" spans="1:12" ht="150" x14ac:dyDescent="0.25">
      <c r="A82" s="3" t="s">
        <v>354</v>
      </c>
      <c r="B82" s="19" t="s">
        <v>379</v>
      </c>
      <c r="C82" s="3" t="s">
        <v>14</v>
      </c>
      <c r="D82" s="3" t="s">
        <v>97</v>
      </c>
      <c r="E82" s="3" t="s">
        <v>10</v>
      </c>
      <c r="F82" s="13" t="s">
        <v>148</v>
      </c>
      <c r="G82" s="12" t="s">
        <v>362</v>
      </c>
      <c r="H82" s="12" t="s">
        <v>120</v>
      </c>
      <c r="I82" s="3" t="s">
        <v>10</v>
      </c>
      <c r="J82">
        <v>81</v>
      </c>
      <c r="K82">
        <f>IF(Sheet1!$C$2=Sheet2!I82,Sheet2!J82,"")</f>
        <v>81</v>
      </c>
      <c r="L82">
        <f t="shared" si="1"/>
        <v>658</v>
      </c>
    </row>
    <row r="83" spans="1:12" ht="150" x14ac:dyDescent="0.25">
      <c r="A83" s="3" t="s">
        <v>354</v>
      </c>
      <c r="B83" s="19" t="s">
        <v>379</v>
      </c>
      <c r="C83" s="3" t="s">
        <v>14</v>
      </c>
      <c r="D83" s="3" t="s">
        <v>97</v>
      </c>
      <c r="E83" s="3" t="s">
        <v>10</v>
      </c>
      <c r="F83" s="13" t="s">
        <v>148</v>
      </c>
      <c r="G83" s="12" t="s">
        <v>362</v>
      </c>
      <c r="H83" s="12" t="s">
        <v>120</v>
      </c>
      <c r="I83" s="3" t="s">
        <v>42</v>
      </c>
      <c r="J83">
        <v>82</v>
      </c>
      <c r="K83" t="str">
        <f>IF(Sheet1!$C$2=Sheet2!I83,Sheet2!J83,"")</f>
        <v/>
      </c>
      <c r="L83">
        <f t="shared" si="1"/>
        <v>692</v>
      </c>
    </row>
    <row r="84" spans="1:12" ht="135" x14ac:dyDescent="0.25">
      <c r="A84" s="3" t="s">
        <v>355</v>
      </c>
      <c r="B84" s="10" t="s">
        <v>15</v>
      </c>
      <c r="C84" s="3" t="s">
        <v>16</v>
      </c>
      <c r="D84" s="3" t="s">
        <v>9</v>
      </c>
      <c r="E84" s="3" t="s">
        <v>296</v>
      </c>
      <c r="F84" s="13" t="s">
        <v>243</v>
      </c>
      <c r="G84" s="12" t="s">
        <v>38</v>
      </c>
      <c r="H84" s="12" t="s">
        <v>319</v>
      </c>
      <c r="I84" s="3" t="s">
        <v>10</v>
      </c>
      <c r="J84">
        <v>83</v>
      </c>
      <c r="K84">
        <f>IF(Sheet1!$C$2=Sheet2!I84,Sheet2!J84,"")</f>
        <v>83</v>
      </c>
      <c r="L84">
        <f t="shared" si="1"/>
        <v>695</v>
      </c>
    </row>
    <row r="85" spans="1:12" ht="135" x14ac:dyDescent="0.25">
      <c r="A85" s="3" t="s">
        <v>355</v>
      </c>
      <c r="B85" s="10" t="s">
        <v>15</v>
      </c>
      <c r="C85" s="3" t="s">
        <v>16</v>
      </c>
      <c r="D85" s="3" t="s">
        <v>9</v>
      </c>
      <c r="E85" s="3" t="s">
        <v>296</v>
      </c>
      <c r="F85" s="13" t="s">
        <v>243</v>
      </c>
      <c r="G85" s="12" t="s">
        <v>38</v>
      </c>
      <c r="H85" s="12" t="s">
        <v>319</v>
      </c>
      <c r="I85" s="3" t="s">
        <v>11</v>
      </c>
      <c r="J85">
        <v>84</v>
      </c>
      <c r="K85" t="str">
        <f>IF(Sheet1!$C$2=Sheet2!I85,Sheet2!J85,"")</f>
        <v/>
      </c>
      <c r="L85">
        <f t="shared" si="1"/>
        <v>721</v>
      </c>
    </row>
    <row r="86" spans="1:12" ht="135" x14ac:dyDescent="0.25">
      <c r="A86" s="3" t="s">
        <v>355</v>
      </c>
      <c r="B86" s="10" t="s">
        <v>15</v>
      </c>
      <c r="C86" s="3" t="s">
        <v>16</v>
      </c>
      <c r="D86" s="3" t="s">
        <v>9</v>
      </c>
      <c r="E86" s="3" t="s">
        <v>296</v>
      </c>
      <c r="F86" s="13" t="s">
        <v>243</v>
      </c>
      <c r="G86" s="12" t="s">
        <v>38</v>
      </c>
      <c r="H86" s="12" t="s">
        <v>319</v>
      </c>
      <c r="I86" s="3" t="s">
        <v>17</v>
      </c>
      <c r="J86">
        <v>85</v>
      </c>
      <c r="K86" t="str">
        <f>IF(Sheet1!$C$2=Sheet2!I86,Sheet2!J86,"")</f>
        <v/>
      </c>
      <c r="L86">
        <f t="shared" si="1"/>
        <v>724</v>
      </c>
    </row>
    <row r="87" spans="1:12" ht="135" x14ac:dyDescent="0.25">
      <c r="A87" s="3" t="s">
        <v>355</v>
      </c>
      <c r="B87" s="10" t="s">
        <v>15</v>
      </c>
      <c r="C87" s="3" t="s">
        <v>16</v>
      </c>
      <c r="D87" s="3" t="s">
        <v>9</v>
      </c>
      <c r="E87" s="3" t="s">
        <v>296</v>
      </c>
      <c r="F87" s="13" t="s">
        <v>243</v>
      </c>
      <c r="G87" s="12" t="s">
        <v>38</v>
      </c>
      <c r="H87" s="12" t="s">
        <v>319</v>
      </c>
      <c r="I87" s="3" t="s">
        <v>18</v>
      </c>
      <c r="J87">
        <v>86</v>
      </c>
      <c r="K87" t="str">
        <f>IF(Sheet1!$C$2=Sheet2!I87,Sheet2!J87,"")</f>
        <v/>
      </c>
      <c r="L87">
        <f t="shared" si="1"/>
        <v>735</v>
      </c>
    </row>
    <row r="88" spans="1:12" ht="120" x14ac:dyDescent="0.25">
      <c r="A88" s="3" t="s">
        <v>499</v>
      </c>
      <c r="B88" s="10" t="s">
        <v>375</v>
      </c>
      <c r="C88" s="3" t="s">
        <v>500</v>
      </c>
      <c r="D88" s="3" t="s">
        <v>502</v>
      </c>
      <c r="E88" s="3" t="s">
        <v>501</v>
      </c>
      <c r="F88" s="13" t="s">
        <v>243</v>
      </c>
      <c r="G88" s="12" t="s">
        <v>47</v>
      </c>
      <c r="H88" s="12" t="s">
        <v>120</v>
      </c>
      <c r="I88" s="3" t="s">
        <v>10</v>
      </c>
      <c r="J88">
        <v>87</v>
      </c>
      <c r="K88">
        <f>IF(Sheet1!$C$2=Sheet2!I88,Sheet2!J88,"")</f>
        <v>87</v>
      </c>
      <c r="L88">
        <f t="shared" si="1"/>
        <v>738</v>
      </c>
    </row>
    <row r="89" spans="1:12" ht="120" x14ac:dyDescent="0.25">
      <c r="A89" s="3" t="s">
        <v>499</v>
      </c>
      <c r="B89" s="10" t="s">
        <v>375</v>
      </c>
      <c r="C89" s="3" t="s">
        <v>500</v>
      </c>
      <c r="D89" s="3" t="s">
        <v>502</v>
      </c>
      <c r="E89" s="3" t="s">
        <v>501</v>
      </c>
      <c r="F89" s="13" t="s">
        <v>243</v>
      </c>
      <c r="G89" s="12" t="s">
        <v>47</v>
      </c>
      <c r="H89" s="12" t="s">
        <v>120</v>
      </c>
      <c r="I89" s="3" t="s">
        <v>25</v>
      </c>
      <c r="J89">
        <v>88</v>
      </c>
      <c r="K89" t="str">
        <f>IF(Sheet1!$C$2=Sheet2!I89,Sheet2!J89,"")</f>
        <v/>
      </c>
      <c r="L89">
        <f t="shared" si="1"/>
        <v>742</v>
      </c>
    </row>
    <row r="90" spans="1:12" ht="120" x14ac:dyDescent="0.25">
      <c r="A90" s="3" t="s">
        <v>499</v>
      </c>
      <c r="B90" s="10" t="s">
        <v>375</v>
      </c>
      <c r="C90" s="3" t="s">
        <v>500</v>
      </c>
      <c r="D90" s="3" t="s">
        <v>502</v>
      </c>
      <c r="E90" s="3" t="s">
        <v>501</v>
      </c>
      <c r="F90" s="13" t="s">
        <v>243</v>
      </c>
      <c r="G90" s="12" t="s">
        <v>47</v>
      </c>
      <c r="H90" s="12" t="s">
        <v>120</v>
      </c>
      <c r="I90" s="3" t="s">
        <v>93</v>
      </c>
      <c r="J90">
        <v>89</v>
      </c>
      <c r="K90" t="str">
        <f>IF(Sheet1!$C$2=Sheet2!I90,Sheet2!J90,"")</f>
        <v/>
      </c>
      <c r="L90">
        <f t="shared" si="1"/>
        <v>748</v>
      </c>
    </row>
    <row r="91" spans="1:12" ht="120" x14ac:dyDescent="0.25">
      <c r="A91" s="3" t="s">
        <v>499</v>
      </c>
      <c r="B91" s="10" t="s">
        <v>375</v>
      </c>
      <c r="C91" s="3" t="s">
        <v>500</v>
      </c>
      <c r="D91" s="3" t="s">
        <v>502</v>
      </c>
      <c r="E91" s="3" t="s">
        <v>501</v>
      </c>
      <c r="F91" s="13" t="s">
        <v>243</v>
      </c>
      <c r="G91" s="12" t="s">
        <v>47</v>
      </c>
      <c r="H91" s="12" t="s">
        <v>120</v>
      </c>
      <c r="I91" s="3" t="s">
        <v>132</v>
      </c>
      <c r="J91">
        <v>90</v>
      </c>
      <c r="K91" t="str">
        <f>IF(Sheet1!$C$2=Sheet2!I91,Sheet2!J91,"")</f>
        <v/>
      </c>
      <c r="L91">
        <f t="shared" si="1"/>
        <v>763</v>
      </c>
    </row>
    <row r="92" spans="1:12" ht="120" x14ac:dyDescent="0.25">
      <c r="A92" s="3" t="s">
        <v>499</v>
      </c>
      <c r="B92" s="10" t="s">
        <v>375</v>
      </c>
      <c r="C92" s="3" t="s">
        <v>500</v>
      </c>
      <c r="D92" s="3" t="s">
        <v>502</v>
      </c>
      <c r="E92" s="3" t="s">
        <v>501</v>
      </c>
      <c r="F92" s="13" t="s">
        <v>243</v>
      </c>
      <c r="G92" s="12" t="s">
        <v>47</v>
      </c>
      <c r="H92" s="12" t="s">
        <v>120</v>
      </c>
      <c r="I92" s="3" t="s">
        <v>43</v>
      </c>
      <c r="J92">
        <v>91</v>
      </c>
      <c r="K92" t="str">
        <f>IF(Sheet1!$C$2=Sheet2!I92,Sheet2!J92,"")</f>
        <v/>
      </c>
      <c r="L92">
        <f t="shared" si="1"/>
        <v>768</v>
      </c>
    </row>
    <row r="93" spans="1:12" ht="120" x14ac:dyDescent="0.25">
      <c r="A93" s="3" t="s">
        <v>499</v>
      </c>
      <c r="B93" s="10" t="s">
        <v>375</v>
      </c>
      <c r="C93" s="3" t="s">
        <v>500</v>
      </c>
      <c r="D93" s="3" t="s">
        <v>502</v>
      </c>
      <c r="E93" s="3" t="s">
        <v>501</v>
      </c>
      <c r="F93" s="13" t="s">
        <v>243</v>
      </c>
      <c r="G93" s="12" t="s">
        <v>47</v>
      </c>
      <c r="H93" s="12" t="s">
        <v>120</v>
      </c>
      <c r="I93" s="3" t="s">
        <v>98</v>
      </c>
      <c r="J93">
        <v>92</v>
      </c>
      <c r="K93" t="str">
        <f>IF(Sheet1!$C$2=Sheet2!I93,Sheet2!J93,"")</f>
        <v/>
      </c>
      <c r="L93">
        <f t="shared" si="1"/>
        <v>770</v>
      </c>
    </row>
    <row r="94" spans="1:12" ht="120" x14ac:dyDescent="0.25">
      <c r="A94" s="3" t="s">
        <v>499</v>
      </c>
      <c r="B94" s="10" t="s">
        <v>375</v>
      </c>
      <c r="C94" s="3" t="s">
        <v>500</v>
      </c>
      <c r="D94" s="3" t="s">
        <v>502</v>
      </c>
      <c r="E94" s="3" t="s">
        <v>501</v>
      </c>
      <c r="F94" s="13" t="s">
        <v>243</v>
      </c>
      <c r="G94" s="12" t="s">
        <v>47</v>
      </c>
      <c r="H94" s="12" t="s">
        <v>120</v>
      </c>
      <c r="I94" s="3" t="s">
        <v>76</v>
      </c>
      <c r="J94">
        <v>93</v>
      </c>
      <c r="K94" t="str">
        <f>IF(Sheet1!$C$2=Sheet2!I94,Sheet2!J94,"")</f>
        <v/>
      </c>
      <c r="L94">
        <f t="shared" si="1"/>
        <v>786</v>
      </c>
    </row>
    <row r="95" spans="1:12" ht="105" x14ac:dyDescent="0.25">
      <c r="A95" s="3" t="s">
        <v>19</v>
      </c>
      <c r="B95" s="10" t="s">
        <v>503</v>
      </c>
      <c r="C95" s="3" t="s">
        <v>20</v>
      </c>
      <c r="D95" s="3" t="s">
        <v>9</v>
      </c>
      <c r="E95" s="3" t="s">
        <v>10</v>
      </c>
      <c r="F95" s="13" t="s">
        <v>243</v>
      </c>
      <c r="G95" s="12" t="s">
        <v>363</v>
      </c>
      <c r="H95" s="12" t="s">
        <v>120</v>
      </c>
      <c r="I95" s="3" t="s">
        <v>10</v>
      </c>
      <c r="J95">
        <v>94</v>
      </c>
      <c r="K95">
        <f>IF(Sheet1!$C$2=Sheet2!I95,Sheet2!J95,"")</f>
        <v>94</v>
      </c>
      <c r="L95">
        <f t="shared" si="1"/>
        <v>792</v>
      </c>
    </row>
    <row r="96" spans="1:12" ht="105" x14ac:dyDescent="0.25">
      <c r="A96" s="3" t="s">
        <v>19</v>
      </c>
      <c r="B96" s="39" t="s">
        <v>504</v>
      </c>
      <c r="C96" s="3" t="s">
        <v>20</v>
      </c>
      <c r="D96" s="3" t="s">
        <v>9</v>
      </c>
      <c r="E96" s="3" t="s">
        <v>10</v>
      </c>
      <c r="F96" s="13" t="s">
        <v>243</v>
      </c>
      <c r="G96" s="12" t="s">
        <v>363</v>
      </c>
      <c r="H96" s="12" t="s">
        <v>120</v>
      </c>
      <c r="I96" s="3" t="s">
        <v>106</v>
      </c>
      <c r="J96">
        <v>95</v>
      </c>
      <c r="K96" t="str">
        <f>IF(Sheet1!$C$2=Sheet2!I96,Sheet2!J96,"")</f>
        <v/>
      </c>
      <c r="L96">
        <f t="shared" si="1"/>
        <v>802</v>
      </c>
    </row>
    <row r="97" spans="1:12" ht="105" x14ac:dyDescent="0.25">
      <c r="A97" s="3" t="s">
        <v>19</v>
      </c>
      <c r="B97" s="39" t="s">
        <v>504</v>
      </c>
      <c r="C97" s="3" t="s">
        <v>20</v>
      </c>
      <c r="D97" s="3" t="s">
        <v>9</v>
      </c>
      <c r="E97" s="3" t="s">
        <v>10</v>
      </c>
      <c r="F97" s="13" t="s">
        <v>243</v>
      </c>
      <c r="G97" s="12" t="s">
        <v>363</v>
      </c>
      <c r="H97" s="12" t="s">
        <v>120</v>
      </c>
      <c r="I97" s="3" t="s">
        <v>43</v>
      </c>
      <c r="J97">
        <v>96</v>
      </c>
      <c r="K97" t="str">
        <f>IF(Sheet1!$C$2=Sheet2!I97,Sheet2!J97,"")</f>
        <v/>
      </c>
      <c r="L97">
        <f t="shared" si="1"/>
        <v>809</v>
      </c>
    </row>
    <row r="98" spans="1:12" ht="120" x14ac:dyDescent="0.25">
      <c r="A98" s="3" t="s">
        <v>21</v>
      </c>
      <c r="B98" s="10" t="s">
        <v>22</v>
      </c>
      <c r="C98" s="3" t="s">
        <v>40</v>
      </c>
      <c r="D98" s="3" t="s">
        <v>9</v>
      </c>
      <c r="E98" s="3" t="s">
        <v>23</v>
      </c>
      <c r="F98" s="13" t="s">
        <v>243</v>
      </c>
      <c r="G98" s="12" t="s">
        <v>12</v>
      </c>
      <c r="H98" s="12" t="s">
        <v>47</v>
      </c>
      <c r="I98" s="3" t="s">
        <v>10</v>
      </c>
      <c r="J98">
        <v>97</v>
      </c>
      <c r="K98">
        <f>IF(Sheet1!$C$2=Sheet2!I98,Sheet2!J98,"")</f>
        <v>97</v>
      </c>
      <c r="L98" t="str">
        <f t="shared" si="1"/>
        <v/>
      </c>
    </row>
    <row r="99" spans="1:12" ht="120" x14ac:dyDescent="0.25">
      <c r="A99" s="3" t="s">
        <v>21</v>
      </c>
      <c r="B99" s="10" t="s">
        <v>22</v>
      </c>
      <c r="C99" s="3" t="s">
        <v>40</v>
      </c>
      <c r="D99" s="3" t="s">
        <v>9</v>
      </c>
      <c r="E99" s="3" t="s">
        <v>23</v>
      </c>
      <c r="F99" s="13" t="s">
        <v>243</v>
      </c>
      <c r="G99" s="12" t="s">
        <v>12</v>
      </c>
      <c r="H99" s="12" t="s">
        <v>47</v>
      </c>
      <c r="I99" s="3" t="s">
        <v>24</v>
      </c>
      <c r="J99">
        <v>98</v>
      </c>
      <c r="K99" t="str">
        <f>IF(Sheet1!$C$2=Sheet2!I99,Sheet2!J99,"")</f>
        <v/>
      </c>
      <c r="L99" t="str">
        <f t="shared" si="1"/>
        <v/>
      </c>
    </row>
    <row r="100" spans="1:12" ht="120" x14ac:dyDescent="0.25">
      <c r="A100" s="3" t="s">
        <v>21</v>
      </c>
      <c r="B100" s="3" t="s">
        <v>22</v>
      </c>
      <c r="C100" s="3" t="s">
        <v>40</v>
      </c>
      <c r="D100" s="3" t="s">
        <v>9</v>
      </c>
      <c r="E100" s="3" t="s">
        <v>23</v>
      </c>
      <c r="F100" s="13" t="s">
        <v>243</v>
      </c>
      <c r="G100" s="12" t="s">
        <v>12</v>
      </c>
      <c r="H100" s="12" t="s">
        <v>47</v>
      </c>
      <c r="I100" s="3" t="s">
        <v>29</v>
      </c>
      <c r="J100">
        <v>99</v>
      </c>
      <c r="K100" t="str">
        <f>IF(Sheet1!$C$2=Sheet2!I100,Sheet2!J100,"")</f>
        <v/>
      </c>
      <c r="L100" t="str">
        <f t="shared" si="1"/>
        <v/>
      </c>
    </row>
    <row r="101" spans="1:12" ht="120" x14ac:dyDescent="0.25">
      <c r="A101" s="3" t="s">
        <v>21</v>
      </c>
      <c r="B101" s="3" t="s">
        <v>22</v>
      </c>
      <c r="C101" s="3" t="s">
        <v>40</v>
      </c>
      <c r="D101" s="3" t="s">
        <v>9</v>
      </c>
      <c r="E101" s="3" t="s">
        <v>23</v>
      </c>
      <c r="F101" s="13" t="s">
        <v>243</v>
      </c>
      <c r="G101" s="12" t="s">
        <v>12</v>
      </c>
      <c r="H101" s="12" t="s">
        <v>47</v>
      </c>
      <c r="I101" s="3" t="s">
        <v>313</v>
      </c>
      <c r="J101">
        <v>100</v>
      </c>
      <c r="K101" t="str">
        <f>IF(Sheet1!$C$2=Sheet2!I101,Sheet2!J101,"")</f>
        <v/>
      </c>
      <c r="L101" t="str">
        <f t="shared" si="1"/>
        <v/>
      </c>
    </row>
    <row r="102" spans="1:12" ht="120" x14ac:dyDescent="0.25">
      <c r="A102" s="3" t="s">
        <v>21</v>
      </c>
      <c r="B102" s="3" t="s">
        <v>22</v>
      </c>
      <c r="C102" s="3" t="s">
        <v>40</v>
      </c>
      <c r="D102" s="3" t="s">
        <v>9</v>
      </c>
      <c r="E102" s="3" t="s">
        <v>23</v>
      </c>
      <c r="F102" s="13" t="s">
        <v>243</v>
      </c>
      <c r="G102" s="12" t="s">
        <v>12</v>
      </c>
      <c r="H102" s="12" t="s">
        <v>47</v>
      </c>
      <c r="I102" s="3" t="s">
        <v>25</v>
      </c>
      <c r="J102">
        <v>101</v>
      </c>
      <c r="K102" t="str">
        <f>IF(Sheet1!$C$2=Sheet2!I102,Sheet2!J102,"")</f>
        <v/>
      </c>
      <c r="L102" t="str">
        <f t="shared" si="1"/>
        <v/>
      </c>
    </row>
    <row r="103" spans="1:12" ht="120" x14ac:dyDescent="0.25">
      <c r="A103" s="3" t="s">
        <v>21</v>
      </c>
      <c r="B103" s="3" t="s">
        <v>22</v>
      </c>
      <c r="C103" s="3" t="s">
        <v>40</v>
      </c>
      <c r="D103" s="3" t="s">
        <v>9</v>
      </c>
      <c r="E103" s="3" t="s">
        <v>23</v>
      </c>
      <c r="F103" s="13" t="s">
        <v>243</v>
      </c>
      <c r="G103" s="12" t="s">
        <v>12</v>
      </c>
      <c r="H103" s="12" t="s">
        <v>47</v>
      </c>
      <c r="I103" s="3" t="s">
        <v>26</v>
      </c>
      <c r="J103">
        <v>102</v>
      </c>
      <c r="K103" t="str">
        <f>IF(Sheet1!$C$2=Sheet2!I103,Sheet2!J103,"")</f>
        <v/>
      </c>
      <c r="L103" t="str">
        <f t="shared" si="1"/>
        <v/>
      </c>
    </row>
    <row r="104" spans="1:12" ht="120" x14ac:dyDescent="0.25">
      <c r="A104" s="3" t="s">
        <v>21</v>
      </c>
      <c r="B104" s="3" t="s">
        <v>22</v>
      </c>
      <c r="C104" s="3" t="s">
        <v>40</v>
      </c>
      <c r="D104" s="3" t="s">
        <v>9</v>
      </c>
      <c r="E104" s="3" t="s">
        <v>23</v>
      </c>
      <c r="F104" s="13" t="s">
        <v>243</v>
      </c>
      <c r="G104" s="12" t="s">
        <v>12</v>
      </c>
      <c r="H104" s="12" t="s">
        <v>47</v>
      </c>
      <c r="I104" s="3" t="s">
        <v>39</v>
      </c>
      <c r="J104">
        <v>103</v>
      </c>
      <c r="K104" t="str">
        <f>IF(Sheet1!$C$2=Sheet2!I104,Sheet2!J104,"")</f>
        <v/>
      </c>
      <c r="L104" t="str">
        <f t="shared" si="1"/>
        <v/>
      </c>
    </row>
    <row r="105" spans="1:12" ht="120" x14ac:dyDescent="0.25">
      <c r="A105" s="3" t="s">
        <v>21</v>
      </c>
      <c r="B105" s="3" t="s">
        <v>22</v>
      </c>
      <c r="C105" s="3" t="s">
        <v>40</v>
      </c>
      <c r="D105" s="3" t="s">
        <v>9</v>
      </c>
      <c r="E105" s="3" t="s">
        <v>23</v>
      </c>
      <c r="F105" s="13" t="s">
        <v>243</v>
      </c>
      <c r="G105" s="12" t="s">
        <v>12</v>
      </c>
      <c r="H105" s="12" t="s">
        <v>47</v>
      </c>
      <c r="I105" s="3" t="s">
        <v>59</v>
      </c>
      <c r="J105">
        <v>104</v>
      </c>
      <c r="K105" t="str">
        <f>IF(Sheet1!$C$2=Sheet2!I105,Sheet2!J105,"")</f>
        <v/>
      </c>
      <c r="L105" t="str">
        <f t="shared" si="1"/>
        <v/>
      </c>
    </row>
    <row r="106" spans="1:12" ht="90" x14ac:dyDescent="0.25">
      <c r="A106" s="3" t="s">
        <v>27</v>
      </c>
      <c r="B106" s="10" t="s">
        <v>28</v>
      </c>
      <c r="C106" s="3" t="s">
        <v>41</v>
      </c>
      <c r="D106" s="3" t="s">
        <v>9</v>
      </c>
      <c r="E106" s="3" t="s">
        <v>23</v>
      </c>
      <c r="F106" s="13" t="s">
        <v>243</v>
      </c>
      <c r="G106" s="12" t="s">
        <v>12</v>
      </c>
      <c r="H106" s="12" t="s">
        <v>47</v>
      </c>
      <c r="I106" s="3" t="s">
        <v>10</v>
      </c>
      <c r="J106">
        <v>105</v>
      </c>
      <c r="K106">
        <f>IF(Sheet1!$C$2=Sheet2!I106,Sheet2!J106,"")</f>
        <v>105</v>
      </c>
      <c r="L106" t="str">
        <f t="shared" si="1"/>
        <v/>
      </c>
    </row>
    <row r="107" spans="1:12" ht="90" x14ac:dyDescent="0.25">
      <c r="A107" s="3" t="s">
        <v>27</v>
      </c>
      <c r="B107" s="10" t="s">
        <v>28</v>
      </c>
      <c r="C107" s="3" t="s">
        <v>41</v>
      </c>
      <c r="D107" s="3" t="s">
        <v>9</v>
      </c>
      <c r="E107" s="3" t="s">
        <v>23</v>
      </c>
      <c r="F107" s="13" t="s">
        <v>243</v>
      </c>
      <c r="G107" s="12" t="s">
        <v>12</v>
      </c>
      <c r="H107" s="12" t="s">
        <v>47</v>
      </c>
      <c r="I107" s="3" t="s">
        <v>24</v>
      </c>
      <c r="J107">
        <v>106</v>
      </c>
      <c r="K107" t="str">
        <f>IF(Sheet1!$C$2=Sheet2!I107,Sheet2!J107,"")</f>
        <v/>
      </c>
      <c r="L107" t="str">
        <f t="shared" si="1"/>
        <v/>
      </c>
    </row>
    <row r="108" spans="1:12" ht="90" x14ac:dyDescent="0.25">
      <c r="A108" s="3" t="s">
        <v>27</v>
      </c>
      <c r="B108" s="10" t="s">
        <v>28</v>
      </c>
      <c r="C108" s="3" t="s">
        <v>41</v>
      </c>
      <c r="D108" s="3" t="s">
        <v>9</v>
      </c>
      <c r="E108" s="3" t="s">
        <v>23</v>
      </c>
      <c r="F108" s="13" t="s">
        <v>243</v>
      </c>
      <c r="G108" s="12" t="s">
        <v>12</v>
      </c>
      <c r="H108" s="12" t="s">
        <v>47</v>
      </c>
      <c r="I108" s="3" t="s">
        <v>29</v>
      </c>
      <c r="J108">
        <v>107</v>
      </c>
      <c r="K108" t="str">
        <f>IF(Sheet1!$C$2=Sheet2!I108,Sheet2!J108,"")</f>
        <v/>
      </c>
      <c r="L108" t="str">
        <f t="shared" si="1"/>
        <v/>
      </c>
    </row>
    <row r="109" spans="1:12" ht="90" x14ac:dyDescent="0.25">
      <c r="A109" s="3" t="s">
        <v>27</v>
      </c>
      <c r="B109" s="10" t="s">
        <v>28</v>
      </c>
      <c r="C109" s="3" t="s">
        <v>41</v>
      </c>
      <c r="D109" s="3" t="s">
        <v>9</v>
      </c>
      <c r="E109" s="3" t="s">
        <v>23</v>
      </c>
      <c r="F109" s="13" t="s">
        <v>243</v>
      </c>
      <c r="G109" s="12" t="s">
        <v>12</v>
      </c>
      <c r="H109" s="12" t="s">
        <v>47</v>
      </c>
      <c r="I109" s="3" t="s">
        <v>313</v>
      </c>
      <c r="J109">
        <v>108</v>
      </c>
      <c r="K109" t="str">
        <f>IF(Sheet1!$C$2=Sheet2!I109,Sheet2!J109,"")</f>
        <v/>
      </c>
      <c r="L109" t="str">
        <f t="shared" si="1"/>
        <v/>
      </c>
    </row>
    <row r="110" spans="1:12" ht="90" x14ac:dyDescent="0.25">
      <c r="A110" s="3" t="s">
        <v>27</v>
      </c>
      <c r="B110" s="10" t="s">
        <v>28</v>
      </c>
      <c r="C110" s="3" t="s">
        <v>41</v>
      </c>
      <c r="D110" s="3" t="s">
        <v>9</v>
      </c>
      <c r="E110" s="3" t="s">
        <v>23</v>
      </c>
      <c r="F110" s="13" t="s">
        <v>243</v>
      </c>
      <c r="G110" s="12" t="s">
        <v>12</v>
      </c>
      <c r="H110" s="12" t="s">
        <v>47</v>
      </c>
      <c r="I110" s="3" t="s">
        <v>25</v>
      </c>
      <c r="J110">
        <v>109</v>
      </c>
      <c r="K110" t="str">
        <f>IF(Sheet1!$C$2=Sheet2!I110,Sheet2!J110,"")</f>
        <v/>
      </c>
      <c r="L110" t="str">
        <f t="shared" si="1"/>
        <v/>
      </c>
    </row>
    <row r="111" spans="1:12" ht="90" x14ac:dyDescent="0.25">
      <c r="A111" s="3" t="s">
        <v>27</v>
      </c>
      <c r="B111" s="10" t="s">
        <v>28</v>
      </c>
      <c r="C111" s="3" t="s">
        <v>41</v>
      </c>
      <c r="D111" s="3" t="s">
        <v>9</v>
      </c>
      <c r="E111" s="3" t="s">
        <v>23</v>
      </c>
      <c r="F111" s="13" t="s">
        <v>243</v>
      </c>
      <c r="G111" s="12" t="s">
        <v>12</v>
      </c>
      <c r="H111" s="12" t="s">
        <v>47</v>
      </c>
      <c r="I111" s="3" t="s">
        <v>26</v>
      </c>
      <c r="J111">
        <v>110</v>
      </c>
      <c r="K111" t="str">
        <f>IF(Sheet1!$C$2=Sheet2!I111,Sheet2!J111,"")</f>
        <v/>
      </c>
      <c r="L111" t="str">
        <f t="shared" si="1"/>
        <v/>
      </c>
    </row>
    <row r="112" spans="1:12" ht="90" x14ac:dyDescent="0.25">
      <c r="A112" s="3" t="s">
        <v>27</v>
      </c>
      <c r="B112" s="10" t="s">
        <v>28</v>
      </c>
      <c r="C112" s="3" t="s">
        <v>41</v>
      </c>
      <c r="D112" s="3" t="s">
        <v>9</v>
      </c>
      <c r="E112" s="3" t="s">
        <v>23</v>
      </c>
      <c r="F112" s="13" t="s">
        <v>243</v>
      </c>
      <c r="G112" s="12" t="s">
        <v>12</v>
      </c>
      <c r="H112" s="12" t="s">
        <v>47</v>
      </c>
      <c r="I112" s="3" t="s">
        <v>39</v>
      </c>
      <c r="J112">
        <v>111</v>
      </c>
      <c r="K112" t="str">
        <f>IF(Sheet1!$C$2=Sheet2!I112,Sheet2!J112,"")</f>
        <v/>
      </c>
      <c r="L112" t="str">
        <f t="shared" si="1"/>
        <v/>
      </c>
    </row>
    <row r="113" spans="1:12" ht="75" x14ac:dyDescent="0.25">
      <c r="A113" s="3" t="s">
        <v>430</v>
      </c>
      <c r="B113" s="34" t="s">
        <v>432</v>
      </c>
      <c r="C113" s="3" t="s">
        <v>431</v>
      </c>
      <c r="D113" s="3" t="s">
        <v>9</v>
      </c>
      <c r="E113" s="3" t="s">
        <v>281</v>
      </c>
      <c r="F113" s="30" t="s">
        <v>172</v>
      </c>
      <c r="G113" s="31" t="s">
        <v>368</v>
      </c>
      <c r="H113" s="31" t="s">
        <v>12</v>
      </c>
      <c r="I113" s="3" t="s">
        <v>10</v>
      </c>
      <c r="J113">
        <v>112</v>
      </c>
      <c r="K113">
        <f>IF(Sheet1!$C$2=Sheet2!I113,Sheet2!J113,"")</f>
        <v>112</v>
      </c>
      <c r="L113" t="str">
        <f t="shared" si="1"/>
        <v/>
      </c>
    </row>
    <row r="114" spans="1:12" ht="75" x14ac:dyDescent="0.25">
      <c r="A114" s="3" t="s">
        <v>430</v>
      </c>
      <c r="B114" s="33" t="s">
        <v>432</v>
      </c>
      <c r="C114" s="3" t="s">
        <v>431</v>
      </c>
      <c r="D114" s="3" t="s">
        <v>9</v>
      </c>
      <c r="E114" s="3" t="s">
        <v>281</v>
      </c>
      <c r="F114" s="30" t="s">
        <v>172</v>
      </c>
      <c r="G114" s="31" t="s">
        <v>368</v>
      </c>
      <c r="H114" s="31" t="s">
        <v>12</v>
      </c>
      <c r="I114" s="3" t="s">
        <v>83</v>
      </c>
      <c r="J114">
        <v>113</v>
      </c>
      <c r="K114" t="str">
        <f>IF(Sheet1!$C$2=Sheet2!I114,Sheet2!J114,"")</f>
        <v/>
      </c>
      <c r="L114" t="str">
        <f t="shared" si="1"/>
        <v/>
      </c>
    </row>
    <row r="115" spans="1:12" ht="75" x14ac:dyDescent="0.25">
      <c r="A115" s="3" t="s">
        <v>430</v>
      </c>
      <c r="B115" s="33" t="s">
        <v>432</v>
      </c>
      <c r="C115" s="3" t="s">
        <v>431</v>
      </c>
      <c r="D115" s="3" t="s">
        <v>9</v>
      </c>
      <c r="E115" s="3" t="s">
        <v>281</v>
      </c>
      <c r="F115" s="30" t="s">
        <v>172</v>
      </c>
      <c r="G115" s="31" t="s">
        <v>368</v>
      </c>
      <c r="H115" s="31" t="s">
        <v>12</v>
      </c>
      <c r="I115" s="3" t="s">
        <v>91</v>
      </c>
      <c r="J115">
        <v>114</v>
      </c>
      <c r="K115" t="str">
        <f>IF(Sheet1!$C$2=Sheet2!I115,Sheet2!J115,"")</f>
        <v/>
      </c>
      <c r="L115" t="str">
        <f t="shared" si="1"/>
        <v/>
      </c>
    </row>
    <row r="116" spans="1:12" ht="75" x14ac:dyDescent="0.25">
      <c r="A116" s="3" t="s">
        <v>430</v>
      </c>
      <c r="B116" s="33" t="s">
        <v>432</v>
      </c>
      <c r="C116" s="3" t="s">
        <v>431</v>
      </c>
      <c r="D116" s="3" t="s">
        <v>9</v>
      </c>
      <c r="E116" s="3" t="s">
        <v>281</v>
      </c>
      <c r="F116" s="30" t="s">
        <v>172</v>
      </c>
      <c r="G116" s="31" t="s">
        <v>368</v>
      </c>
      <c r="H116" s="31" t="s">
        <v>12</v>
      </c>
      <c r="I116" s="3" t="s">
        <v>318</v>
      </c>
      <c r="J116">
        <v>115</v>
      </c>
      <c r="K116" t="str">
        <f>IF(Sheet1!$C$2=Sheet2!I116,Sheet2!J116,"")</f>
        <v/>
      </c>
      <c r="L116" t="str">
        <f t="shared" si="1"/>
        <v/>
      </c>
    </row>
    <row r="117" spans="1:12" ht="75" x14ac:dyDescent="0.25">
      <c r="A117" s="3" t="s">
        <v>430</v>
      </c>
      <c r="B117" s="33" t="s">
        <v>432</v>
      </c>
      <c r="C117" s="3" t="s">
        <v>431</v>
      </c>
      <c r="D117" s="3" t="s">
        <v>9</v>
      </c>
      <c r="E117" s="3" t="s">
        <v>281</v>
      </c>
      <c r="F117" s="30" t="s">
        <v>172</v>
      </c>
      <c r="G117" s="31" t="s">
        <v>368</v>
      </c>
      <c r="H117" s="31" t="s">
        <v>12</v>
      </c>
      <c r="I117" s="3" t="s">
        <v>98</v>
      </c>
      <c r="J117">
        <v>116</v>
      </c>
      <c r="K117" t="str">
        <f>IF(Sheet1!$C$2=Sheet2!I117,Sheet2!J117,"")</f>
        <v/>
      </c>
      <c r="L117" t="str">
        <f t="shared" si="1"/>
        <v/>
      </c>
    </row>
    <row r="118" spans="1:12" ht="75" x14ac:dyDescent="0.25">
      <c r="A118" s="3" t="s">
        <v>430</v>
      </c>
      <c r="B118" s="33" t="s">
        <v>432</v>
      </c>
      <c r="C118" s="3" t="s">
        <v>431</v>
      </c>
      <c r="D118" s="3" t="s">
        <v>9</v>
      </c>
      <c r="E118" s="3" t="s">
        <v>281</v>
      </c>
      <c r="F118" s="30" t="s">
        <v>172</v>
      </c>
      <c r="G118" s="31" t="s">
        <v>368</v>
      </c>
      <c r="H118" s="31" t="s">
        <v>12</v>
      </c>
      <c r="I118" s="3" t="s">
        <v>133</v>
      </c>
      <c r="J118">
        <v>117</v>
      </c>
      <c r="K118" t="str">
        <f>IF(Sheet1!$C$2=Sheet2!I118,Sheet2!J118,"")</f>
        <v/>
      </c>
      <c r="L118" t="str">
        <f t="shared" si="1"/>
        <v/>
      </c>
    </row>
    <row r="119" spans="1:12" ht="75" x14ac:dyDescent="0.25">
      <c r="A119" s="3" t="s">
        <v>430</v>
      </c>
      <c r="B119" s="33" t="s">
        <v>432</v>
      </c>
      <c r="C119" s="3" t="s">
        <v>431</v>
      </c>
      <c r="D119" s="3" t="s">
        <v>9</v>
      </c>
      <c r="E119" s="3" t="s">
        <v>281</v>
      </c>
      <c r="F119" s="30" t="s">
        <v>172</v>
      </c>
      <c r="G119" s="31" t="s">
        <v>368</v>
      </c>
      <c r="H119" s="31" t="s">
        <v>12</v>
      </c>
      <c r="I119" s="3" t="s">
        <v>42</v>
      </c>
      <c r="J119">
        <v>118</v>
      </c>
      <c r="K119" t="str">
        <f>IF(Sheet1!$C$2=Sheet2!I119,Sheet2!J119,"")</f>
        <v/>
      </c>
      <c r="L119" t="str">
        <f t="shared" si="1"/>
        <v/>
      </c>
    </row>
    <row r="120" spans="1:12" ht="75" x14ac:dyDescent="0.25">
      <c r="A120" s="3" t="s">
        <v>430</v>
      </c>
      <c r="B120" s="33" t="s">
        <v>432</v>
      </c>
      <c r="C120" s="3" t="s">
        <v>431</v>
      </c>
      <c r="D120" s="3" t="s">
        <v>9</v>
      </c>
      <c r="E120" s="3" t="s">
        <v>281</v>
      </c>
      <c r="F120" s="30" t="s">
        <v>172</v>
      </c>
      <c r="G120" s="31" t="s">
        <v>368</v>
      </c>
      <c r="H120" s="31" t="s">
        <v>12</v>
      </c>
      <c r="I120" s="3" t="s">
        <v>81</v>
      </c>
      <c r="J120">
        <v>119</v>
      </c>
      <c r="K120" t="str">
        <f>IF(Sheet1!$C$2=Sheet2!I120,Sheet2!J120,"")</f>
        <v/>
      </c>
      <c r="L120" t="str">
        <f t="shared" si="1"/>
        <v/>
      </c>
    </row>
    <row r="121" spans="1:12" ht="75" x14ac:dyDescent="0.25">
      <c r="A121" s="3" t="s">
        <v>430</v>
      </c>
      <c r="B121" s="34" t="s">
        <v>432</v>
      </c>
      <c r="C121" s="3" t="s">
        <v>431</v>
      </c>
      <c r="D121" s="3" t="s">
        <v>9</v>
      </c>
      <c r="E121" s="3" t="s">
        <v>281</v>
      </c>
      <c r="F121" s="30" t="s">
        <v>172</v>
      </c>
      <c r="G121" s="31" t="s">
        <v>368</v>
      </c>
      <c r="H121" s="31" t="s">
        <v>12</v>
      </c>
      <c r="I121" s="3" t="s">
        <v>106</v>
      </c>
      <c r="J121">
        <v>120</v>
      </c>
      <c r="K121" t="str">
        <f>IF(Sheet1!$C$2=Sheet2!I121,Sheet2!J121,"")</f>
        <v/>
      </c>
      <c r="L121" t="str">
        <f t="shared" si="1"/>
        <v/>
      </c>
    </row>
    <row r="122" spans="1:12" ht="75" x14ac:dyDescent="0.25">
      <c r="A122" s="3" t="s">
        <v>430</v>
      </c>
      <c r="B122" s="33" t="s">
        <v>432</v>
      </c>
      <c r="C122" s="3" t="s">
        <v>431</v>
      </c>
      <c r="D122" s="3" t="s">
        <v>9</v>
      </c>
      <c r="E122" s="3" t="s">
        <v>281</v>
      </c>
      <c r="F122" s="30" t="s">
        <v>172</v>
      </c>
      <c r="G122" s="31" t="s">
        <v>368</v>
      </c>
      <c r="H122" s="31" t="s">
        <v>12</v>
      </c>
      <c r="I122" s="3" t="s">
        <v>43</v>
      </c>
      <c r="J122">
        <v>121</v>
      </c>
      <c r="K122" t="str">
        <f>IF(Sheet1!$C$2=Sheet2!I122,Sheet2!J122,"")</f>
        <v/>
      </c>
      <c r="L122" t="str">
        <f t="shared" si="1"/>
        <v/>
      </c>
    </row>
    <row r="123" spans="1:12" ht="75" x14ac:dyDescent="0.25">
      <c r="A123" s="3" t="s">
        <v>430</v>
      </c>
      <c r="B123" s="33" t="s">
        <v>432</v>
      </c>
      <c r="C123" s="3" t="s">
        <v>431</v>
      </c>
      <c r="D123" s="3" t="s">
        <v>9</v>
      </c>
      <c r="E123" s="3" t="s">
        <v>281</v>
      </c>
      <c r="F123" s="30" t="s">
        <v>172</v>
      </c>
      <c r="G123" s="31" t="s">
        <v>368</v>
      </c>
      <c r="H123" s="31" t="s">
        <v>12</v>
      </c>
      <c r="I123" s="3" t="s">
        <v>24</v>
      </c>
      <c r="J123">
        <v>122</v>
      </c>
      <c r="K123" t="str">
        <f>IF(Sheet1!$C$2=Sheet2!I123,Sheet2!J123,"")</f>
        <v/>
      </c>
      <c r="L123" t="str">
        <f t="shared" si="1"/>
        <v/>
      </c>
    </row>
    <row r="124" spans="1:12" ht="75" x14ac:dyDescent="0.25">
      <c r="A124" s="3" t="s">
        <v>430</v>
      </c>
      <c r="B124" s="33" t="s">
        <v>432</v>
      </c>
      <c r="C124" s="3" t="s">
        <v>431</v>
      </c>
      <c r="D124" s="3" t="s">
        <v>9</v>
      </c>
      <c r="E124" s="3" t="s">
        <v>281</v>
      </c>
      <c r="F124" s="30" t="s">
        <v>172</v>
      </c>
      <c r="G124" s="31" t="s">
        <v>368</v>
      </c>
      <c r="H124" s="31" t="s">
        <v>12</v>
      </c>
      <c r="I124" s="3" t="s">
        <v>39</v>
      </c>
      <c r="J124">
        <v>123</v>
      </c>
      <c r="K124" t="str">
        <f>IF(Sheet1!$C$2=Sheet2!I124,Sheet2!J124,"")</f>
        <v/>
      </c>
      <c r="L124" t="str">
        <f t="shared" si="1"/>
        <v/>
      </c>
    </row>
    <row r="125" spans="1:12" ht="75" x14ac:dyDescent="0.25">
      <c r="A125" s="3" t="s">
        <v>430</v>
      </c>
      <c r="B125" s="33" t="s">
        <v>432</v>
      </c>
      <c r="C125" s="3" t="s">
        <v>431</v>
      </c>
      <c r="D125" s="3" t="s">
        <v>9</v>
      </c>
      <c r="E125" s="3" t="s">
        <v>281</v>
      </c>
      <c r="F125" s="30" t="s">
        <v>172</v>
      </c>
      <c r="G125" s="31" t="s">
        <v>368</v>
      </c>
      <c r="H125" s="31" t="s">
        <v>12</v>
      </c>
      <c r="I125" s="3" t="s">
        <v>62</v>
      </c>
      <c r="J125">
        <v>124</v>
      </c>
      <c r="K125" t="str">
        <f>IF(Sheet1!$C$2=Sheet2!I125,Sheet2!J125,"")</f>
        <v/>
      </c>
      <c r="L125" t="str">
        <f t="shared" si="1"/>
        <v/>
      </c>
    </row>
    <row r="126" spans="1:12" ht="75" x14ac:dyDescent="0.25">
      <c r="A126" s="3" t="s">
        <v>430</v>
      </c>
      <c r="B126" s="33" t="s">
        <v>432</v>
      </c>
      <c r="C126" s="3" t="s">
        <v>431</v>
      </c>
      <c r="D126" s="3" t="s">
        <v>9</v>
      </c>
      <c r="E126" s="3" t="s">
        <v>281</v>
      </c>
      <c r="F126" s="30" t="s">
        <v>172</v>
      </c>
      <c r="G126" s="31" t="s">
        <v>368</v>
      </c>
      <c r="H126" s="31" t="s">
        <v>12</v>
      </c>
      <c r="I126" s="3" t="s">
        <v>93</v>
      </c>
      <c r="J126">
        <v>125</v>
      </c>
      <c r="K126" t="str">
        <f>IF(Sheet1!$C$2=Sheet2!I126,Sheet2!J126,"")</f>
        <v/>
      </c>
      <c r="L126" t="str">
        <f t="shared" si="1"/>
        <v/>
      </c>
    </row>
    <row r="127" spans="1:12" ht="75" x14ac:dyDescent="0.25">
      <c r="A127" s="3" t="s">
        <v>430</v>
      </c>
      <c r="B127" s="33" t="s">
        <v>432</v>
      </c>
      <c r="C127" s="3" t="s">
        <v>431</v>
      </c>
      <c r="D127" s="3" t="s">
        <v>9</v>
      </c>
      <c r="E127" s="3" t="s">
        <v>281</v>
      </c>
      <c r="F127" s="30" t="s">
        <v>172</v>
      </c>
      <c r="G127" s="31" t="s">
        <v>368</v>
      </c>
      <c r="H127" s="31" t="s">
        <v>12</v>
      </c>
      <c r="I127" s="3" t="s">
        <v>94</v>
      </c>
      <c r="J127">
        <v>126</v>
      </c>
      <c r="K127" t="str">
        <f>IF(Sheet1!$C$2=Sheet2!I127,Sheet2!J127,"")</f>
        <v/>
      </c>
      <c r="L127" t="str">
        <f t="shared" si="1"/>
        <v/>
      </c>
    </row>
    <row r="128" spans="1:12" ht="75" x14ac:dyDescent="0.25">
      <c r="A128" s="3" t="s">
        <v>430</v>
      </c>
      <c r="B128" s="33" t="s">
        <v>432</v>
      </c>
      <c r="C128" s="3" t="s">
        <v>431</v>
      </c>
      <c r="D128" s="3" t="s">
        <v>9</v>
      </c>
      <c r="E128" s="3" t="s">
        <v>281</v>
      </c>
      <c r="F128" s="30" t="s">
        <v>172</v>
      </c>
      <c r="G128" s="31" t="s">
        <v>368</v>
      </c>
      <c r="H128" s="31" t="s">
        <v>12</v>
      </c>
      <c r="I128" s="3" t="s">
        <v>77</v>
      </c>
      <c r="J128">
        <v>127</v>
      </c>
      <c r="K128" t="str">
        <f>IF(Sheet1!$C$2=Sheet2!I128,Sheet2!J128,"")</f>
        <v/>
      </c>
      <c r="L128" t="str">
        <f t="shared" si="1"/>
        <v/>
      </c>
    </row>
    <row r="129" spans="1:12" ht="75" x14ac:dyDescent="0.25">
      <c r="A129" s="3" t="s">
        <v>430</v>
      </c>
      <c r="B129" s="33" t="s">
        <v>432</v>
      </c>
      <c r="C129" s="3" t="s">
        <v>431</v>
      </c>
      <c r="D129" s="3" t="s">
        <v>9</v>
      </c>
      <c r="E129" s="3" t="s">
        <v>281</v>
      </c>
      <c r="F129" s="30" t="s">
        <v>172</v>
      </c>
      <c r="G129" s="31" t="s">
        <v>368</v>
      </c>
      <c r="H129" s="31" t="s">
        <v>12</v>
      </c>
      <c r="I129" s="3" t="s">
        <v>69</v>
      </c>
      <c r="J129">
        <v>128</v>
      </c>
      <c r="K129" t="str">
        <f>IF(Sheet1!$C$2=Sheet2!I129,Sheet2!J129,"")</f>
        <v/>
      </c>
      <c r="L129" t="str">
        <f t="shared" si="1"/>
        <v/>
      </c>
    </row>
    <row r="130" spans="1:12" ht="75" x14ac:dyDescent="0.25">
      <c r="A130" s="3" t="s">
        <v>430</v>
      </c>
      <c r="B130" s="33" t="s">
        <v>432</v>
      </c>
      <c r="C130" s="3" t="s">
        <v>431</v>
      </c>
      <c r="D130" s="3" t="s">
        <v>9</v>
      </c>
      <c r="E130" s="3" t="s">
        <v>281</v>
      </c>
      <c r="F130" s="30" t="s">
        <v>172</v>
      </c>
      <c r="G130" s="31" t="s">
        <v>368</v>
      </c>
      <c r="H130" s="31" t="s">
        <v>12</v>
      </c>
      <c r="I130" s="3" t="s">
        <v>59</v>
      </c>
      <c r="J130">
        <v>129</v>
      </c>
      <c r="K130" t="str">
        <f>IF(Sheet1!$C$2=Sheet2!I130,Sheet2!J130,"")</f>
        <v/>
      </c>
      <c r="L130" t="str">
        <f t="shared" ref="L130:L193" si="2">IFERROR(SMALL($K$2:$K$812,J130),"")</f>
        <v/>
      </c>
    </row>
    <row r="131" spans="1:12" ht="75" x14ac:dyDescent="0.25">
      <c r="A131" s="3" t="s">
        <v>430</v>
      </c>
      <c r="B131" s="33" t="s">
        <v>432</v>
      </c>
      <c r="C131" s="3" t="s">
        <v>431</v>
      </c>
      <c r="D131" s="3" t="s">
        <v>9</v>
      </c>
      <c r="E131" s="3" t="s">
        <v>281</v>
      </c>
      <c r="F131" s="30" t="s">
        <v>172</v>
      </c>
      <c r="G131" s="31" t="s">
        <v>368</v>
      </c>
      <c r="H131" s="31" t="s">
        <v>12</v>
      </c>
      <c r="I131" s="3" t="s">
        <v>76</v>
      </c>
      <c r="J131">
        <v>130</v>
      </c>
      <c r="K131" t="str">
        <f>IF(Sheet1!$C$2=Sheet2!I131,Sheet2!J131,"")</f>
        <v/>
      </c>
      <c r="L131" t="str">
        <f t="shared" si="2"/>
        <v/>
      </c>
    </row>
    <row r="132" spans="1:12" ht="75" x14ac:dyDescent="0.25">
      <c r="A132" s="3" t="s">
        <v>430</v>
      </c>
      <c r="B132" s="33" t="s">
        <v>432</v>
      </c>
      <c r="C132" s="3" t="s">
        <v>431</v>
      </c>
      <c r="D132" s="3" t="s">
        <v>9</v>
      </c>
      <c r="E132" s="3" t="s">
        <v>281</v>
      </c>
      <c r="F132" s="30" t="s">
        <v>172</v>
      </c>
      <c r="G132" s="31" t="s">
        <v>368</v>
      </c>
      <c r="H132" s="31" t="s">
        <v>12</v>
      </c>
      <c r="I132" s="3" t="s">
        <v>313</v>
      </c>
      <c r="J132">
        <v>131</v>
      </c>
      <c r="K132" t="str">
        <f>IF(Sheet1!$C$2=Sheet2!I132,Sheet2!J132,"")</f>
        <v/>
      </c>
      <c r="L132" t="str">
        <f t="shared" si="2"/>
        <v/>
      </c>
    </row>
    <row r="133" spans="1:12" ht="75" x14ac:dyDescent="0.25">
      <c r="A133" s="3" t="s">
        <v>430</v>
      </c>
      <c r="B133" s="33" t="s">
        <v>432</v>
      </c>
      <c r="C133" s="3" t="s">
        <v>431</v>
      </c>
      <c r="D133" s="3" t="s">
        <v>9</v>
      </c>
      <c r="E133" s="3" t="s">
        <v>281</v>
      </c>
      <c r="F133" s="30" t="s">
        <v>172</v>
      </c>
      <c r="G133" s="31" t="s">
        <v>368</v>
      </c>
      <c r="H133" s="31" t="s">
        <v>12</v>
      </c>
      <c r="I133" s="3" t="s">
        <v>82</v>
      </c>
      <c r="J133">
        <v>132</v>
      </c>
      <c r="K133" t="str">
        <f>IF(Sheet1!$C$2=Sheet2!I133,Sheet2!J133,"")</f>
        <v/>
      </c>
      <c r="L133" t="str">
        <f t="shared" si="2"/>
        <v/>
      </c>
    </row>
    <row r="134" spans="1:12" ht="75" x14ac:dyDescent="0.25">
      <c r="A134" s="3" t="s">
        <v>430</v>
      </c>
      <c r="B134" s="33" t="s">
        <v>432</v>
      </c>
      <c r="C134" s="3" t="s">
        <v>431</v>
      </c>
      <c r="D134" s="3" t="s">
        <v>9</v>
      </c>
      <c r="E134" s="3" t="s">
        <v>281</v>
      </c>
      <c r="F134" s="30" t="s">
        <v>172</v>
      </c>
      <c r="G134" s="31" t="s">
        <v>368</v>
      </c>
      <c r="H134" s="31" t="s">
        <v>12</v>
      </c>
      <c r="I134" s="3" t="s">
        <v>113</v>
      </c>
      <c r="J134">
        <v>133</v>
      </c>
      <c r="K134" t="str">
        <f>IF(Sheet1!$C$2=Sheet2!I134,Sheet2!J134,"")</f>
        <v/>
      </c>
      <c r="L134" t="str">
        <f t="shared" si="2"/>
        <v/>
      </c>
    </row>
    <row r="135" spans="1:12" ht="75" x14ac:dyDescent="0.25">
      <c r="A135" s="3" t="s">
        <v>430</v>
      </c>
      <c r="B135" s="33" t="s">
        <v>432</v>
      </c>
      <c r="C135" s="3" t="s">
        <v>431</v>
      </c>
      <c r="D135" s="3" t="s">
        <v>9</v>
      </c>
      <c r="E135" s="3" t="s">
        <v>281</v>
      </c>
      <c r="F135" s="30" t="s">
        <v>172</v>
      </c>
      <c r="G135" s="31" t="s">
        <v>368</v>
      </c>
      <c r="H135" s="31" t="s">
        <v>12</v>
      </c>
      <c r="I135" s="3" t="s">
        <v>50</v>
      </c>
      <c r="J135">
        <v>134</v>
      </c>
      <c r="K135" t="str">
        <f>IF(Sheet1!$C$2=Sheet2!I135,Sheet2!J135,"")</f>
        <v/>
      </c>
      <c r="L135" t="str">
        <f t="shared" si="2"/>
        <v/>
      </c>
    </row>
    <row r="136" spans="1:12" ht="75" x14ac:dyDescent="0.25">
      <c r="A136" s="3" t="s">
        <v>430</v>
      </c>
      <c r="B136" s="33" t="s">
        <v>432</v>
      </c>
      <c r="C136" s="3" t="s">
        <v>431</v>
      </c>
      <c r="D136" s="3" t="s">
        <v>9</v>
      </c>
      <c r="E136" s="3" t="s">
        <v>281</v>
      </c>
      <c r="F136" s="30" t="s">
        <v>172</v>
      </c>
      <c r="G136" s="31" t="s">
        <v>368</v>
      </c>
      <c r="H136" s="31" t="s">
        <v>12</v>
      </c>
      <c r="I136" s="3" t="s">
        <v>99</v>
      </c>
      <c r="J136">
        <v>135</v>
      </c>
      <c r="K136" t="str">
        <f>IF(Sheet1!$C$2=Sheet2!I136,Sheet2!J136,"")</f>
        <v/>
      </c>
      <c r="L136" t="str">
        <f t="shared" si="2"/>
        <v/>
      </c>
    </row>
    <row r="137" spans="1:12" ht="75" x14ac:dyDescent="0.25">
      <c r="A137" s="3" t="s">
        <v>430</v>
      </c>
      <c r="B137" s="33" t="s">
        <v>432</v>
      </c>
      <c r="C137" s="3" t="s">
        <v>431</v>
      </c>
      <c r="D137" s="3" t="s">
        <v>9</v>
      </c>
      <c r="E137" s="3" t="s">
        <v>281</v>
      </c>
      <c r="F137" s="30" t="s">
        <v>172</v>
      </c>
      <c r="G137" s="31" t="s">
        <v>368</v>
      </c>
      <c r="H137" s="31" t="s">
        <v>12</v>
      </c>
      <c r="I137" s="3" t="s">
        <v>57</v>
      </c>
      <c r="J137">
        <v>136</v>
      </c>
      <c r="K137" t="str">
        <f>IF(Sheet1!$C$2=Sheet2!I137,Sheet2!J137,"")</f>
        <v/>
      </c>
      <c r="L137" t="str">
        <f t="shared" si="2"/>
        <v/>
      </c>
    </row>
    <row r="138" spans="1:12" ht="75" x14ac:dyDescent="0.25">
      <c r="A138" s="3" t="s">
        <v>430</v>
      </c>
      <c r="B138" s="33" t="s">
        <v>432</v>
      </c>
      <c r="C138" s="3" t="s">
        <v>431</v>
      </c>
      <c r="D138" s="3" t="s">
        <v>9</v>
      </c>
      <c r="E138" s="3" t="s">
        <v>281</v>
      </c>
      <c r="F138" s="30" t="s">
        <v>172</v>
      </c>
      <c r="G138" s="31" t="s">
        <v>368</v>
      </c>
      <c r="H138" s="31" t="s">
        <v>12</v>
      </c>
      <c r="I138" s="3" t="s">
        <v>25</v>
      </c>
      <c r="J138">
        <v>137</v>
      </c>
      <c r="K138" t="str">
        <f>IF(Sheet1!$C$2=Sheet2!I138,Sheet2!J138,"")</f>
        <v/>
      </c>
      <c r="L138" t="str">
        <f t="shared" si="2"/>
        <v/>
      </c>
    </row>
    <row r="139" spans="1:12" ht="75" x14ac:dyDescent="0.25">
      <c r="A139" s="3" t="s">
        <v>430</v>
      </c>
      <c r="B139" s="33" t="s">
        <v>432</v>
      </c>
      <c r="C139" s="3" t="s">
        <v>431</v>
      </c>
      <c r="D139" s="3" t="s">
        <v>9</v>
      </c>
      <c r="E139" s="3" t="s">
        <v>281</v>
      </c>
      <c r="F139" s="30" t="s">
        <v>172</v>
      </c>
      <c r="G139" s="31" t="s">
        <v>368</v>
      </c>
      <c r="H139" s="31" t="s">
        <v>12</v>
      </c>
      <c r="I139" s="3" t="s">
        <v>92</v>
      </c>
      <c r="J139">
        <v>138</v>
      </c>
      <c r="K139" t="str">
        <f>IF(Sheet1!$C$2=Sheet2!I139,Sheet2!J139,"")</f>
        <v/>
      </c>
      <c r="L139" t="str">
        <f t="shared" si="2"/>
        <v/>
      </c>
    </row>
    <row r="140" spans="1:12" ht="75" x14ac:dyDescent="0.25">
      <c r="A140" s="3" t="s">
        <v>430</v>
      </c>
      <c r="B140" s="33" t="s">
        <v>432</v>
      </c>
      <c r="C140" s="3" t="s">
        <v>431</v>
      </c>
      <c r="D140" s="3" t="s">
        <v>9</v>
      </c>
      <c r="E140" s="3" t="s">
        <v>281</v>
      </c>
      <c r="F140" s="30" t="s">
        <v>172</v>
      </c>
      <c r="G140" s="31" t="s">
        <v>368</v>
      </c>
      <c r="H140" s="31" t="s">
        <v>12</v>
      </c>
      <c r="I140" s="3" t="s">
        <v>242</v>
      </c>
      <c r="J140">
        <v>139</v>
      </c>
      <c r="K140" t="str">
        <f>IF(Sheet1!$C$2=Sheet2!I140,Sheet2!J140,"")</f>
        <v/>
      </c>
      <c r="L140" t="str">
        <f t="shared" si="2"/>
        <v/>
      </c>
    </row>
    <row r="141" spans="1:12" ht="75" x14ac:dyDescent="0.25">
      <c r="A141" s="3" t="s">
        <v>430</v>
      </c>
      <c r="B141" s="33" t="s">
        <v>432</v>
      </c>
      <c r="C141" s="3" t="s">
        <v>431</v>
      </c>
      <c r="D141" s="3" t="s">
        <v>9</v>
      </c>
      <c r="E141" s="3" t="s">
        <v>281</v>
      </c>
      <c r="F141" s="30" t="s">
        <v>172</v>
      </c>
      <c r="G141" s="31" t="s">
        <v>368</v>
      </c>
      <c r="H141" s="31" t="s">
        <v>12</v>
      </c>
      <c r="I141" s="3" t="s">
        <v>73</v>
      </c>
      <c r="J141">
        <v>140</v>
      </c>
      <c r="K141" t="str">
        <f>IF(Sheet1!$C$2=Sheet2!I141,Sheet2!J141,"")</f>
        <v/>
      </c>
      <c r="L141" t="str">
        <f t="shared" si="2"/>
        <v/>
      </c>
    </row>
    <row r="142" spans="1:12" ht="75" x14ac:dyDescent="0.25">
      <c r="A142" s="3" t="s">
        <v>430</v>
      </c>
      <c r="B142" s="33" t="s">
        <v>432</v>
      </c>
      <c r="C142" s="3" t="s">
        <v>431</v>
      </c>
      <c r="D142" s="3" t="s">
        <v>9</v>
      </c>
      <c r="E142" s="3" t="s">
        <v>281</v>
      </c>
      <c r="F142" s="30" t="s">
        <v>172</v>
      </c>
      <c r="G142" s="31" t="s">
        <v>368</v>
      </c>
      <c r="H142" s="31" t="s">
        <v>12</v>
      </c>
      <c r="I142" s="3" t="s">
        <v>26</v>
      </c>
      <c r="J142">
        <v>141</v>
      </c>
      <c r="K142" t="str">
        <f>IF(Sheet1!$C$2=Sheet2!I142,Sheet2!J142,"")</f>
        <v/>
      </c>
      <c r="L142" t="str">
        <f t="shared" si="2"/>
        <v/>
      </c>
    </row>
    <row r="143" spans="1:12" ht="45" x14ac:dyDescent="0.25">
      <c r="A143" s="3" t="s">
        <v>157</v>
      </c>
      <c r="B143" s="3" t="s">
        <v>12</v>
      </c>
      <c r="C143" s="3" t="s">
        <v>158</v>
      </c>
      <c r="D143" s="3" t="s">
        <v>9</v>
      </c>
      <c r="E143" s="3" t="s">
        <v>286</v>
      </c>
      <c r="F143" s="13" t="s">
        <v>159</v>
      </c>
      <c r="G143" s="12" t="s">
        <v>12</v>
      </c>
      <c r="H143" s="12" t="s">
        <v>12</v>
      </c>
      <c r="I143" s="3" t="s">
        <v>10</v>
      </c>
      <c r="J143">
        <v>142</v>
      </c>
      <c r="K143">
        <f>IF(Sheet1!$C$2=Sheet2!I143,Sheet2!J143,"")</f>
        <v>142</v>
      </c>
      <c r="L143" t="str">
        <f t="shared" si="2"/>
        <v/>
      </c>
    </row>
    <row r="144" spans="1:12" ht="45" x14ac:dyDescent="0.25">
      <c r="A144" s="3" t="s">
        <v>157</v>
      </c>
      <c r="B144" s="3" t="s">
        <v>12</v>
      </c>
      <c r="C144" s="3" t="s">
        <v>158</v>
      </c>
      <c r="D144" s="3" t="s">
        <v>9</v>
      </c>
      <c r="E144" s="3" t="s">
        <v>286</v>
      </c>
      <c r="F144" s="13" t="s">
        <v>159</v>
      </c>
      <c r="G144" s="12" t="s">
        <v>12</v>
      </c>
      <c r="H144" s="12" t="s">
        <v>12</v>
      </c>
      <c r="I144" s="3" t="s">
        <v>76</v>
      </c>
      <c r="J144">
        <v>143</v>
      </c>
      <c r="K144" t="str">
        <f>IF(Sheet1!$C$2=Sheet2!I144,Sheet2!J144,"")</f>
        <v/>
      </c>
      <c r="L144" t="str">
        <f t="shared" si="2"/>
        <v/>
      </c>
    </row>
    <row r="145" spans="1:12" ht="45" x14ac:dyDescent="0.25">
      <c r="A145" s="3" t="s">
        <v>157</v>
      </c>
      <c r="B145" s="3" t="s">
        <v>12</v>
      </c>
      <c r="C145" s="3" t="s">
        <v>158</v>
      </c>
      <c r="D145" s="3" t="s">
        <v>9</v>
      </c>
      <c r="E145" s="3" t="s">
        <v>286</v>
      </c>
      <c r="F145" s="13" t="s">
        <v>159</v>
      </c>
      <c r="G145" s="12" t="s">
        <v>12</v>
      </c>
      <c r="H145" s="12" t="s">
        <v>12</v>
      </c>
      <c r="I145" s="3" t="s">
        <v>81</v>
      </c>
      <c r="J145">
        <v>144</v>
      </c>
      <c r="K145" t="str">
        <f>IF(Sheet1!$C$2=Sheet2!I145,Sheet2!J145,"")</f>
        <v/>
      </c>
      <c r="L145" t="str">
        <f t="shared" si="2"/>
        <v/>
      </c>
    </row>
    <row r="146" spans="1:12" ht="45" x14ac:dyDescent="0.25">
      <c r="A146" s="3" t="s">
        <v>157</v>
      </c>
      <c r="B146" s="3" t="s">
        <v>12</v>
      </c>
      <c r="C146" s="3" t="s">
        <v>158</v>
      </c>
      <c r="D146" s="3" t="s">
        <v>9</v>
      </c>
      <c r="E146" s="3" t="s">
        <v>286</v>
      </c>
      <c r="F146" s="13" t="s">
        <v>159</v>
      </c>
      <c r="G146" s="12" t="s">
        <v>12</v>
      </c>
      <c r="H146" s="12" t="s">
        <v>12</v>
      </c>
      <c r="I146" s="3" t="s">
        <v>43</v>
      </c>
      <c r="J146">
        <v>145</v>
      </c>
      <c r="K146" t="str">
        <f>IF(Sheet1!$C$2=Sheet2!I146,Sheet2!J146,"")</f>
        <v/>
      </c>
      <c r="L146" t="str">
        <f t="shared" si="2"/>
        <v/>
      </c>
    </row>
    <row r="147" spans="1:12" ht="45" x14ac:dyDescent="0.25">
      <c r="A147" s="3" t="s">
        <v>157</v>
      </c>
      <c r="B147" s="3" t="s">
        <v>12</v>
      </c>
      <c r="C147" s="3" t="s">
        <v>158</v>
      </c>
      <c r="D147" s="3" t="s">
        <v>9</v>
      </c>
      <c r="E147" s="3" t="s">
        <v>286</v>
      </c>
      <c r="F147" s="13" t="s">
        <v>159</v>
      </c>
      <c r="G147" s="12" t="s">
        <v>12</v>
      </c>
      <c r="H147" s="12" t="s">
        <v>12</v>
      </c>
      <c r="I147" s="3" t="s">
        <v>93</v>
      </c>
      <c r="J147">
        <v>146</v>
      </c>
      <c r="K147" t="str">
        <f>IF(Sheet1!$C$2=Sheet2!I147,Sheet2!J147,"")</f>
        <v/>
      </c>
      <c r="L147" t="str">
        <f t="shared" si="2"/>
        <v/>
      </c>
    </row>
    <row r="148" spans="1:12" ht="45" x14ac:dyDescent="0.25">
      <c r="A148" s="3" t="s">
        <v>157</v>
      </c>
      <c r="B148" s="3" t="s">
        <v>12</v>
      </c>
      <c r="C148" s="3" t="s">
        <v>158</v>
      </c>
      <c r="D148" s="3" t="s">
        <v>9</v>
      </c>
      <c r="E148" s="3" t="s">
        <v>286</v>
      </c>
      <c r="F148" s="13" t="s">
        <v>159</v>
      </c>
      <c r="G148" s="12" t="s">
        <v>12</v>
      </c>
      <c r="H148" s="12" t="s">
        <v>12</v>
      </c>
      <c r="I148" s="3" t="s">
        <v>123</v>
      </c>
      <c r="J148">
        <v>147</v>
      </c>
      <c r="K148" t="str">
        <f>IF(Sheet1!$C$2=Sheet2!I148,Sheet2!J148,"")</f>
        <v/>
      </c>
      <c r="L148" t="str">
        <f t="shared" si="2"/>
        <v/>
      </c>
    </row>
    <row r="149" spans="1:12" ht="45" x14ac:dyDescent="0.25">
      <c r="A149" s="3" t="s">
        <v>157</v>
      </c>
      <c r="B149" s="3" t="s">
        <v>12</v>
      </c>
      <c r="C149" s="3" t="s">
        <v>158</v>
      </c>
      <c r="D149" s="3" t="s">
        <v>9</v>
      </c>
      <c r="E149" s="3" t="s">
        <v>286</v>
      </c>
      <c r="F149" s="13" t="s">
        <v>159</v>
      </c>
      <c r="G149" s="12" t="s">
        <v>12</v>
      </c>
      <c r="H149" s="12" t="s">
        <v>12</v>
      </c>
      <c r="I149" s="3" t="s">
        <v>82</v>
      </c>
      <c r="J149">
        <v>148</v>
      </c>
      <c r="K149" t="str">
        <f>IF(Sheet1!$C$2=Sheet2!I149,Sheet2!J149,"")</f>
        <v/>
      </c>
      <c r="L149" t="str">
        <f t="shared" si="2"/>
        <v/>
      </c>
    </row>
    <row r="150" spans="1:12" ht="45" x14ac:dyDescent="0.25">
      <c r="A150" s="3" t="s">
        <v>157</v>
      </c>
      <c r="B150" s="3" t="s">
        <v>12</v>
      </c>
      <c r="C150" s="3" t="s">
        <v>158</v>
      </c>
      <c r="D150" s="3" t="s">
        <v>9</v>
      </c>
      <c r="E150" s="3" t="s">
        <v>286</v>
      </c>
      <c r="F150" s="13" t="s">
        <v>159</v>
      </c>
      <c r="G150" s="12" t="s">
        <v>12</v>
      </c>
      <c r="H150" s="12" t="s">
        <v>12</v>
      </c>
      <c r="I150" s="3" t="s">
        <v>314</v>
      </c>
      <c r="J150">
        <v>149</v>
      </c>
      <c r="K150" t="str">
        <f>IF(Sheet1!$C$2=Sheet2!I150,Sheet2!J150,"")</f>
        <v/>
      </c>
      <c r="L150" t="str">
        <f t="shared" si="2"/>
        <v/>
      </c>
    </row>
    <row r="151" spans="1:12" ht="45" x14ac:dyDescent="0.25">
      <c r="A151" s="3" t="s">
        <v>157</v>
      </c>
      <c r="B151" s="3" t="s">
        <v>12</v>
      </c>
      <c r="C151" s="3" t="s">
        <v>158</v>
      </c>
      <c r="D151" s="3" t="s">
        <v>9</v>
      </c>
      <c r="E151" s="3" t="s">
        <v>286</v>
      </c>
      <c r="F151" s="13" t="s">
        <v>159</v>
      </c>
      <c r="G151" s="12" t="s">
        <v>12</v>
      </c>
      <c r="H151" s="12" t="s">
        <v>12</v>
      </c>
      <c r="I151" s="3" t="s">
        <v>318</v>
      </c>
      <c r="J151">
        <v>150</v>
      </c>
      <c r="K151" t="str">
        <f>IF(Sheet1!$C$2=Sheet2!I151,Sheet2!J151,"")</f>
        <v/>
      </c>
      <c r="L151" t="str">
        <f t="shared" si="2"/>
        <v/>
      </c>
    </row>
    <row r="152" spans="1:12" ht="45" x14ac:dyDescent="0.25">
      <c r="A152" s="3" t="s">
        <v>157</v>
      </c>
      <c r="B152" s="3" t="s">
        <v>12</v>
      </c>
      <c r="C152" s="3" t="s">
        <v>158</v>
      </c>
      <c r="D152" s="3" t="s">
        <v>9</v>
      </c>
      <c r="E152" s="3" t="s">
        <v>286</v>
      </c>
      <c r="F152" s="13" t="s">
        <v>159</v>
      </c>
      <c r="G152" s="12" t="s">
        <v>12</v>
      </c>
      <c r="H152" s="12" t="s">
        <v>12</v>
      </c>
      <c r="I152" s="3" t="s">
        <v>49</v>
      </c>
      <c r="J152">
        <v>151</v>
      </c>
      <c r="K152" t="str">
        <f>IF(Sheet1!$C$2=Sheet2!I152,Sheet2!J152,"")</f>
        <v/>
      </c>
      <c r="L152" t="str">
        <f t="shared" si="2"/>
        <v/>
      </c>
    </row>
    <row r="153" spans="1:12" ht="45" x14ac:dyDescent="0.25">
      <c r="A153" s="3" t="s">
        <v>157</v>
      </c>
      <c r="B153" s="3" t="s">
        <v>12</v>
      </c>
      <c r="C153" s="3" t="s">
        <v>158</v>
      </c>
      <c r="D153" s="3" t="s">
        <v>9</v>
      </c>
      <c r="E153" s="3" t="s">
        <v>286</v>
      </c>
      <c r="F153" s="13" t="s">
        <v>159</v>
      </c>
      <c r="G153" s="12" t="s">
        <v>12</v>
      </c>
      <c r="H153" s="12" t="s">
        <v>12</v>
      </c>
      <c r="I153" s="3" t="s">
        <v>160</v>
      </c>
      <c r="J153">
        <v>152</v>
      </c>
      <c r="K153" t="str">
        <f>IF(Sheet1!$C$2=Sheet2!I153,Sheet2!J153,"")</f>
        <v/>
      </c>
      <c r="L153" t="str">
        <f t="shared" si="2"/>
        <v/>
      </c>
    </row>
    <row r="154" spans="1:12" ht="45" x14ac:dyDescent="0.25">
      <c r="A154" s="3" t="s">
        <v>157</v>
      </c>
      <c r="B154" s="3" t="s">
        <v>12</v>
      </c>
      <c r="C154" s="3" t="s">
        <v>158</v>
      </c>
      <c r="D154" s="3" t="s">
        <v>9</v>
      </c>
      <c r="E154" s="3" t="s">
        <v>286</v>
      </c>
      <c r="F154" s="13" t="s">
        <v>159</v>
      </c>
      <c r="G154" s="12" t="s">
        <v>12</v>
      </c>
      <c r="H154" s="12" t="s">
        <v>12</v>
      </c>
      <c r="I154" s="3" t="s">
        <v>24</v>
      </c>
      <c r="J154">
        <v>153</v>
      </c>
      <c r="K154" t="str">
        <f>IF(Sheet1!$C$2=Sheet2!I154,Sheet2!J154,"")</f>
        <v/>
      </c>
      <c r="L154" t="str">
        <f t="shared" si="2"/>
        <v/>
      </c>
    </row>
    <row r="155" spans="1:12" ht="45" x14ac:dyDescent="0.25">
      <c r="A155" s="3" t="s">
        <v>157</v>
      </c>
      <c r="B155" s="3" t="s">
        <v>12</v>
      </c>
      <c r="C155" s="3" t="s">
        <v>158</v>
      </c>
      <c r="D155" s="3" t="s">
        <v>9</v>
      </c>
      <c r="E155" s="3" t="s">
        <v>286</v>
      </c>
      <c r="F155" s="13" t="s">
        <v>159</v>
      </c>
      <c r="G155" s="12" t="s">
        <v>12</v>
      </c>
      <c r="H155" s="12" t="s">
        <v>12</v>
      </c>
      <c r="I155" s="3" t="s">
        <v>29</v>
      </c>
      <c r="J155">
        <v>154</v>
      </c>
      <c r="K155" t="str">
        <f>IF(Sheet1!$C$2=Sheet2!I155,Sheet2!J155,"")</f>
        <v/>
      </c>
      <c r="L155" t="str">
        <f t="shared" si="2"/>
        <v/>
      </c>
    </row>
    <row r="156" spans="1:12" ht="45" x14ac:dyDescent="0.25">
      <c r="A156" s="3" t="s">
        <v>157</v>
      </c>
      <c r="B156" s="3" t="s">
        <v>12</v>
      </c>
      <c r="C156" s="3" t="s">
        <v>158</v>
      </c>
      <c r="D156" s="3" t="s">
        <v>9</v>
      </c>
      <c r="E156" s="3" t="s">
        <v>286</v>
      </c>
      <c r="F156" s="13" t="s">
        <v>159</v>
      </c>
      <c r="G156" s="12" t="s">
        <v>12</v>
      </c>
      <c r="H156" s="12" t="s">
        <v>12</v>
      </c>
      <c r="I156" s="3" t="s">
        <v>313</v>
      </c>
      <c r="J156">
        <v>155</v>
      </c>
      <c r="K156" t="str">
        <f>IF(Sheet1!$C$2=Sheet2!I156,Sheet2!J156,"")</f>
        <v/>
      </c>
      <c r="L156" t="str">
        <f t="shared" si="2"/>
        <v/>
      </c>
    </row>
    <row r="157" spans="1:12" ht="45" x14ac:dyDescent="0.25">
      <c r="A157" s="3" t="s">
        <v>157</v>
      </c>
      <c r="B157" s="3" t="s">
        <v>12</v>
      </c>
      <c r="C157" s="3" t="s">
        <v>158</v>
      </c>
      <c r="D157" s="3" t="s">
        <v>9</v>
      </c>
      <c r="E157" s="3" t="s">
        <v>286</v>
      </c>
      <c r="F157" s="13" t="s">
        <v>159</v>
      </c>
      <c r="G157" s="12" t="s">
        <v>12</v>
      </c>
      <c r="H157" s="12" t="s">
        <v>12</v>
      </c>
      <c r="I157" s="3" t="s">
        <v>57</v>
      </c>
      <c r="J157">
        <v>156</v>
      </c>
      <c r="K157" t="str">
        <f>IF(Sheet1!$C$2=Sheet2!I157,Sheet2!J157,"")</f>
        <v/>
      </c>
      <c r="L157" t="str">
        <f t="shared" si="2"/>
        <v/>
      </c>
    </row>
    <row r="158" spans="1:12" ht="60" x14ac:dyDescent="0.25">
      <c r="A158" s="3" t="s">
        <v>155</v>
      </c>
      <c r="B158" s="10" t="s">
        <v>375</v>
      </c>
      <c r="C158" s="3" t="s">
        <v>156</v>
      </c>
      <c r="D158" s="3" t="s">
        <v>9</v>
      </c>
      <c r="E158" s="3" t="s">
        <v>300</v>
      </c>
      <c r="F158" s="13" t="s">
        <v>148</v>
      </c>
      <c r="G158" s="12" t="s">
        <v>47</v>
      </c>
      <c r="H158" s="12" t="s">
        <v>120</v>
      </c>
      <c r="I158" s="3" t="s">
        <v>10</v>
      </c>
      <c r="J158">
        <v>157</v>
      </c>
      <c r="K158">
        <f>IF(Sheet1!$C$2=Sheet2!I158,Sheet2!J158,"")</f>
        <v>157</v>
      </c>
      <c r="L158" t="str">
        <f t="shared" si="2"/>
        <v/>
      </c>
    </row>
    <row r="159" spans="1:12" ht="60" x14ac:dyDescent="0.25">
      <c r="A159" s="3" t="s">
        <v>155</v>
      </c>
      <c r="B159" s="3" t="s">
        <v>375</v>
      </c>
      <c r="C159" s="3" t="s">
        <v>156</v>
      </c>
      <c r="D159" s="3" t="s">
        <v>9</v>
      </c>
      <c r="E159" s="3" t="s">
        <v>300</v>
      </c>
      <c r="F159" s="13" t="s">
        <v>148</v>
      </c>
      <c r="G159" s="12" t="s">
        <v>47</v>
      </c>
      <c r="H159" s="12" t="s">
        <v>120</v>
      </c>
      <c r="I159" s="3" t="s">
        <v>25</v>
      </c>
      <c r="J159">
        <v>158</v>
      </c>
      <c r="K159" t="str">
        <f>IF(Sheet1!$C$2=Sheet2!I159,Sheet2!J159,"")</f>
        <v/>
      </c>
      <c r="L159" t="str">
        <f t="shared" si="2"/>
        <v/>
      </c>
    </row>
    <row r="160" spans="1:12" ht="60" x14ac:dyDescent="0.25">
      <c r="A160" s="3" t="s">
        <v>155</v>
      </c>
      <c r="B160" s="3" t="s">
        <v>375</v>
      </c>
      <c r="C160" s="3" t="s">
        <v>156</v>
      </c>
      <c r="D160" s="3" t="s">
        <v>9</v>
      </c>
      <c r="E160" s="3" t="s">
        <v>300</v>
      </c>
      <c r="F160" s="13" t="s">
        <v>148</v>
      </c>
      <c r="G160" s="12" t="s">
        <v>47</v>
      </c>
      <c r="H160" s="12" t="s">
        <v>120</v>
      </c>
      <c r="I160" s="3" t="s">
        <v>81</v>
      </c>
      <c r="J160">
        <v>159</v>
      </c>
      <c r="K160" t="str">
        <f>IF(Sheet1!$C$2=Sheet2!I160,Sheet2!J160,"")</f>
        <v/>
      </c>
      <c r="L160" t="str">
        <f t="shared" si="2"/>
        <v/>
      </c>
    </row>
    <row r="161" spans="1:12" ht="60" x14ac:dyDescent="0.25">
      <c r="A161" s="3" t="s">
        <v>155</v>
      </c>
      <c r="B161" s="3" t="s">
        <v>375</v>
      </c>
      <c r="C161" s="3" t="s">
        <v>156</v>
      </c>
      <c r="D161" s="3" t="s">
        <v>9</v>
      </c>
      <c r="E161" s="3" t="s">
        <v>300</v>
      </c>
      <c r="F161" s="13" t="s">
        <v>148</v>
      </c>
      <c r="G161" s="12" t="s">
        <v>47</v>
      </c>
      <c r="H161" s="12" t="s">
        <v>120</v>
      </c>
      <c r="I161" s="3" t="s">
        <v>94</v>
      </c>
      <c r="J161">
        <v>160</v>
      </c>
      <c r="K161" t="str">
        <f>IF(Sheet1!$C$2=Sheet2!I161,Sheet2!J161,"")</f>
        <v/>
      </c>
      <c r="L161" t="str">
        <f t="shared" si="2"/>
        <v/>
      </c>
    </row>
    <row r="162" spans="1:12" ht="60" x14ac:dyDescent="0.25">
      <c r="A162" s="3" t="s">
        <v>155</v>
      </c>
      <c r="B162" s="3" t="s">
        <v>375</v>
      </c>
      <c r="C162" s="3" t="s">
        <v>156</v>
      </c>
      <c r="D162" s="3" t="s">
        <v>9</v>
      </c>
      <c r="E162" s="3" t="s">
        <v>300</v>
      </c>
      <c r="F162" s="13" t="s">
        <v>148</v>
      </c>
      <c r="G162" s="12" t="s">
        <v>47</v>
      </c>
      <c r="H162" s="12" t="s">
        <v>120</v>
      </c>
      <c r="I162" s="3" t="s">
        <v>83</v>
      </c>
      <c r="J162">
        <v>161</v>
      </c>
      <c r="K162" t="str">
        <f>IF(Sheet1!$C$2=Sheet2!I162,Sheet2!J162,"")</f>
        <v/>
      </c>
      <c r="L162" t="str">
        <f t="shared" si="2"/>
        <v/>
      </c>
    </row>
    <row r="163" spans="1:12" ht="60" x14ac:dyDescent="0.25">
      <c r="A163" s="3" t="s">
        <v>155</v>
      </c>
      <c r="B163" s="3" t="s">
        <v>375</v>
      </c>
      <c r="C163" s="3" t="s">
        <v>156</v>
      </c>
      <c r="D163" s="3" t="s">
        <v>9</v>
      </c>
      <c r="E163" s="3" t="s">
        <v>300</v>
      </c>
      <c r="F163" s="13" t="s">
        <v>148</v>
      </c>
      <c r="G163" s="12" t="s">
        <v>47</v>
      </c>
      <c r="H163" s="12" t="s">
        <v>120</v>
      </c>
      <c r="I163" s="3" t="s">
        <v>43</v>
      </c>
      <c r="J163">
        <v>162</v>
      </c>
      <c r="K163" t="str">
        <f>IF(Sheet1!$C$2=Sheet2!I163,Sheet2!J163,"")</f>
        <v/>
      </c>
      <c r="L163" t="str">
        <f t="shared" si="2"/>
        <v/>
      </c>
    </row>
    <row r="164" spans="1:12" ht="60" x14ac:dyDescent="0.25">
      <c r="A164" s="3" t="s">
        <v>155</v>
      </c>
      <c r="B164" s="3" t="s">
        <v>375</v>
      </c>
      <c r="C164" s="3" t="s">
        <v>156</v>
      </c>
      <c r="D164" s="3" t="s">
        <v>9</v>
      </c>
      <c r="E164" s="3" t="s">
        <v>300</v>
      </c>
      <c r="F164" s="13" t="s">
        <v>148</v>
      </c>
      <c r="G164" s="12" t="s">
        <v>47</v>
      </c>
      <c r="H164" s="12" t="s">
        <v>120</v>
      </c>
      <c r="I164" s="3" t="s">
        <v>82</v>
      </c>
      <c r="J164">
        <v>163</v>
      </c>
      <c r="K164" t="str">
        <f>IF(Sheet1!$C$2=Sheet2!I164,Sheet2!J164,"")</f>
        <v/>
      </c>
      <c r="L164" t="str">
        <f t="shared" si="2"/>
        <v/>
      </c>
    </row>
    <row r="165" spans="1:12" ht="60" x14ac:dyDescent="0.25">
      <c r="A165" s="3" t="s">
        <v>155</v>
      </c>
      <c r="B165" s="3" t="s">
        <v>375</v>
      </c>
      <c r="C165" s="3" t="s">
        <v>156</v>
      </c>
      <c r="D165" s="3" t="s">
        <v>9</v>
      </c>
      <c r="E165" s="3" t="s">
        <v>300</v>
      </c>
      <c r="F165" s="13" t="s">
        <v>148</v>
      </c>
      <c r="G165" s="12" t="s">
        <v>47</v>
      </c>
      <c r="H165" s="12" t="s">
        <v>120</v>
      </c>
      <c r="I165" s="3" t="s">
        <v>76</v>
      </c>
      <c r="J165">
        <v>164</v>
      </c>
      <c r="K165" t="str">
        <f>IF(Sheet1!$C$2=Sheet2!I165,Sheet2!J165,"")</f>
        <v/>
      </c>
      <c r="L165" t="str">
        <f t="shared" si="2"/>
        <v/>
      </c>
    </row>
    <row r="166" spans="1:12" ht="60" x14ac:dyDescent="0.25">
      <c r="A166" s="3" t="s">
        <v>328</v>
      </c>
      <c r="B166" s="10" t="s">
        <v>382</v>
      </c>
      <c r="C166" s="3" t="s">
        <v>326</v>
      </c>
      <c r="D166" s="3" t="s">
        <v>9</v>
      </c>
      <c r="E166" s="3" t="s">
        <v>327</v>
      </c>
      <c r="F166" s="13" t="s">
        <v>148</v>
      </c>
      <c r="G166" s="12" t="s">
        <v>364</v>
      </c>
      <c r="H166" s="12" t="s">
        <v>120</v>
      </c>
      <c r="I166" s="3" t="s">
        <v>10</v>
      </c>
      <c r="J166">
        <v>165</v>
      </c>
      <c r="K166">
        <f>IF(Sheet1!$C$2=Sheet2!I166,Sheet2!J166,"")</f>
        <v>165</v>
      </c>
      <c r="L166" t="str">
        <f t="shared" si="2"/>
        <v/>
      </c>
    </row>
    <row r="167" spans="1:12" ht="60" x14ac:dyDescent="0.25">
      <c r="A167" s="3" t="s">
        <v>328</v>
      </c>
      <c r="B167" s="10" t="s">
        <v>382</v>
      </c>
      <c r="C167" s="3" t="s">
        <v>326</v>
      </c>
      <c r="D167" s="3" t="s">
        <v>9</v>
      </c>
      <c r="E167" s="3" t="s">
        <v>327</v>
      </c>
      <c r="F167" s="13" t="s">
        <v>148</v>
      </c>
      <c r="G167" s="12" t="s">
        <v>364</v>
      </c>
      <c r="H167" s="12" t="s">
        <v>120</v>
      </c>
      <c r="I167" s="3" t="s">
        <v>42</v>
      </c>
      <c r="J167">
        <v>166</v>
      </c>
      <c r="K167" t="str">
        <f>IF(Sheet1!$C$2=Sheet2!I167,Sheet2!J167,"")</f>
        <v/>
      </c>
      <c r="L167" t="str">
        <f t="shared" si="2"/>
        <v/>
      </c>
    </row>
    <row r="168" spans="1:12" ht="75" x14ac:dyDescent="0.25">
      <c r="A168" s="3" t="s">
        <v>328</v>
      </c>
      <c r="B168" s="3" t="s">
        <v>382</v>
      </c>
      <c r="C168" s="3" t="s">
        <v>326</v>
      </c>
      <c r="D168" s="3" t="s">
        <v>9</v>
      </c>
      <c r="E168" s="3" t="s">
        <v>327</v>
      </c>
      <c r="F168" s="13" t="s">
        <v>148</v>
      </c>
      <c r="G168" s="12" t="s">
        <v>364</v>
      </c>
      <c r="H168" s="12" t="s">
        <v>120</v>
      </c>
      <c r="I168" s="3" t="s">
        <v>11</v>
      </c>
      <c r="J168">
        <v>167</v>
      </c>
      <c r="K168" t="str">
        <f>IF(Sheet1!$C$2=Sheet2!I168,Sheet2!J168,"")</f>
        <v/>
      </c>
      <c r="L168" t="str">
        <f t="shared" si="2"/>
        <v/>
      </c>
    </row>
    <row r="169" spans="1:12" ht="75" x14ac:dyDescent="0.25">
      <c r="A169" s="3" t="s">
        <v>328</v>
      </c>
      <c r="B169" s="3" t="s">
        <v>382</v>
      </c>
      <c r="C169" s="3" t="s">
        <v>326</v>
      </c>
      <c r="D169" s="3" t="s">
        <v>9</v>
      </c>
      <c r="E169" s="3" t="s">
        <v>327</v>
      </c>
      <c r="F169" s="13" t="s">
        <v>148</v>
      </c>
      <c r="G169" s="12" t="s">
        <v>364</v>
      </c>
      <c r="H169" s="12" t="s">
        <v>120</v>
      </c>
      <c r="I169" s="3" t="s">
        <v>63</v>
      </c>
      <c r="J169">
        <v>168</v>
      </c>
      <c r="K169" t="str">
        <f>IF(Sheet1!$C$2=Sheet2!I169,Sheet2!J169,"")</f>
        <v/>
      </c>
      <c r="L169" t="str">
        <f t="shared" si="2"/>
        <v/>
      </c>
    </row>
    <row r="170" spans="1:12" ht="60" x14ac:dyDescent="0.25">
      <c r="A170" s="3" t="s">
        <v>437</v>
      </c>
      <c r="B170" s="10" t="s">
        <v>439</v>
      </c>
      <c r="C170" s="3" t="s">
        <v>441</v>
      </c>
      <c r="D170" s="3" t="s">
        <v>438</v>
      </c>
      <c r="E170" s="3" t="s">
        <v>440</v>
      </c>
      <c r="F170" s="30" t="s">
        <v>172</v>
      </c>
      <c r="G170" s="31" t="s">
        <v>47</v>
      </c>
      <c r="H170" s="31" t="s">
        <v>12</v>
      </c>
      <c r="I170" s="3" t="s">
        <v>10</v>
      </c>
      <c r="J170">
        <v>169</v>
      </c>
      <c r="K170">
        <f>IF(Sheet1!$C$2=Sheet2!I170,Sheet2!J170,"")</f>
        <v>169</v>
      </c>
      <c r="L170" t="str">
        <f t="shared" si="2"/>
        <v/>
      </c>
    </row>
    <row r="171" spans="1:12" ht="60" x14ac:dyDescent="0.25">
      <c r="A171" s="3" t="s">
        <v>437</v>
      </c>
      <c r="B171" s="10" t="s">
        <v>439</v>
      </c>
      <c r="C171" s="3" t="s">
        <v>441</v>
      </c>
      <c r="D171" s="3" t="s">
        <v>438</v>
      </c>
      <c r="E171" s="3" t="s">
        <v>440</v>
      </c>
      <c r="F171" s="30" t="s">
        <v>172</v>
      </c>
      <c r="G171" s="31" t="s">
        <v>47</v>
      </c>
      <c r="H171" s="31" t="s">
        <v>12</v>
      </c>
      <c r="I171" s="3" t="s">
        <v>106</v>
      </c>
      <c r="J171">
        <v>170</v>
      </c>
      <c r="K171" t="str">
        <f>IF(Sheet1!$C$2=Sheet2!I171,Sheet2!J171,"")</f>
        <v/>
      </c>
      <c r="L171" t="str">
        <f t="shared" si="2"/>
        <v/>
      </c>
    </row>
    <row r="172" spans="1:12" ht="60" x14ac:dyDescent="0.25">
      <c r="A172" s="3" t="s">
        <v>437</v>
      </c>
      <c r="B172" s="10" t="s">
        <v>439</v>
      </c>
      <c r="C172" s="3" t="s">
        <v>441</v>
      </c>
      <c r="D172" s="3" t="s">
        <v>438</v>
      </c>
      <c r="E172" s="3" t="s">
        <v>440</v>
      </c>
      <c r="F172" s="30" t="s">
        <v>172</v>
      </c>
      <c r="G172" s="31" t="s">
        <v>47</v>
      </c>
      <c r="H172" s="31" t="s">
        <v>12</v>
      </c>
      <c r="I172" s="3" t="s">
        <v>39</v>
      </c>
      <c r="J172">
        <v>171</v>
      </c>
      <c r="K172" t="str">
        <f>IF(Sheet1!$C$2=Sheet2!I172,Sheet2!J172,"")</f>
        <v/>
      </c>
      <c r="L172" t="str">
        <f t="shared" si="2"/>
        <v/>
      </c>
    </row>
    <row r="173" spans="1:12" ht="60" x14ac:dyDescent="0.25">
      <c r="A173" s="3" t="s">
        <v>437</v>
      </c>
      <c r="B173" s="10" t="s">
        <v>439</v>
      </c>
      <c r="C173" s="3" t="s">
        <v>441</v>
      </c>
      <c r="D173" s="3" t="s">
        <v>438</v>
      </c>
      <c r="E173" s="3" t="s">
        <v>440</v>
      </c>
      <c r="F173" s="30" t="s">
        <v>172</v>
      </c>
      <c r="G173" s="31" t="s">
        <v>47</v>
      </c>
      <c r="H173" s="31" t="s">
        <v>12</v>
      </c>
      <c r="I173" s="3" t="s">
        <v>81</v>
      </c>
      <c r="J173">
        <v>172</v>
      </c>
      <c r="K173" t="str">
        <f>IF(Sheet1!$C$2=Sheet2!I173,Sheet2!J173,"")</f>
        <v/>
      </c>
      <c r="L173" t="str">
        <f t="shared" si="2"/>
        <v/>
      </c>
    </row>
    <row r="174" spans="1:12" ht="60" x14ac:dyDescent="0.25">
      <c r="A174" s="3" t="s">
        <v>437</v>
      </c>
      <c r="B174" s="10" t="s">
        <v>439</v>
      </c>
      <c r="C174" s="3" t="s">
        <v>441</v>
      </c>
      <c r="D174" s="3" t="s">
        <v>438</v>
      </c>
      <c r="E174" s="3" t="s">
        <v>440</v>
      </c>
      <c r="F174" s="30" t="s">
        <v>172</v>
      </c>
      <c r="G174" s="31" t="s">
        <v>47</v>
      </c>
      <c r="H174" s="31" t="s">
        <v>12</v>
      </c>
      <c r="I174" s="3" t="s">
        <v>11</v>
      </c>
      <c r="J174">
        <v>173</v>
      </c>
      <c r="K174" t="str">
        <f>IF(Sheet1!$C$2=Sheet2!I174,Sheet2!J174,"")</f>
        <v/>
      </c>
      <c r="L174" t="str">
        <f t="shared" si="2"/>
        <v/>
      </c>
    </row>
    <row r="175" spans="1:12" ht="60" x14ac:dyDescent="0.25">
      <c r="A175" s="3" t="s">
        <v>437</v>
      </c>
      <c r="B175" s="10" t="s">
        <v>439</v>
      </c>
      <c r="C175" s="3" t="s">
        <v>441</v>
      </c>
      <c r="D175" s="3" t="s">
        <v>438</v>
      </c>
      <c r="E175" s="3" t="s">
        <v>440</v>
      </c>
      <c r="F175" s="30" t="s">
        <v>172</v>
      </c>
      <c r="G175" s="31" t="s">
        <v>47</v>
      </c>
      <c r="H175" s="31" t="s">
        <v>12</v>
      </c>
      <c r="I175" s="3" t="s">
        <v>26</v>
      </c>
      <c r="J175">
        <v>174</v>
      </c>
      <c r="K175" t="str">
        <f>IF(Sheet1!$C$2=Sheet2!I175,Sheet2!J175,"")</f>
        <v/>
      </c>
      <c r="L175" t="str">
        <f t="shared" si="2"/>
        <v/>
      </c>
    </row>
    <row r="176" spans="1:12" ht="60" x14ac:dyDescent="0.25">
      <c r="A176" s="3" t="s">
        <v>437</v>
      </c>
      <c r="B176" s="10" t="s">
        <v>439</v>
      </c>
      <c r="C176" s="3" t="s">
        <v>441</v>
      </c>
      <c r="D176" s="3" t="s">
        <v>438</v>
      </c>
      <c r="E176" s="3" t="s">
        <v>440</v>
      </c>
      <c r="F176" s="30" t="s">
        <v>172</v>
      </c>
      <c r="G176" s="31" t="s">
        <v>47</v>
      </c>
      <c r="H176" s="31" t="s">
        <v>12</v>
      </c>
      <c r="I176" s="3" t="s">
        <v>62</v>
      </c>
      <c r="J176">
        <v>175</v>
      </c>
      <c r="K176" t="str">
        <f>IF(Sheet1!$C$2=Sheet2!I176,Sheet2!J176,"")</f>
        <v/>
      </c>
      <c r="L176" t="str">
        <f t="shared" si="2"/>
        <v/>
      </c>
    </row>
    <row r="177" spans="1:12" ht="60" x14ac:dyDescent="0.25">
      <c r="A177" s="3" t="s">
        <v>437</v>
      </c>
      <c r="B177" s="10" t="s">
        <v>439</v>
      </c>
      <c r="C177" s="3" t="s">
        <v>441</v>
      </c>
      <c r="D177" s="3" t="s">
        <v>438</v>
      </c>
      <c r="E177" s="3" t="s">
        <v>440</v>
      </c>
      <c r="F177" s="30" t="s">
        <v>172</v>
      </c>
      <c r="G177" s="31" t="s">
        <v>47</v>
      </c>
      <c r="H177" s="31" t="s">
        <v>12</v>
      </c>
      <c r="I177" s="3" t="s">
        <v>59</v>
      </c>
      <c r="J177">
        <v>176</v>
      </c>
      <c r="K177" t="str">
        <f>IF(Sheet1!$C$2=Sheet2!I177,Sheet2!J177,"")</f>
        <v/>
      </c>
      <c r="L177" t="str">
        <f t="shared" si="2"/>
        <v/>
      </c>
    </row>
    <row r="178" spans="1:12" ht="60" x14ac:dyDescent="0.25">
      <c r="A178" s="3" t="s">
        <v>437</v>
      </c>
      <c r="B178" s="10" t="s">
        <v>439</v>
      </c>
      <c r="C178" s="3" t="s">
        <v>441</v>
      </c>
      <c r="D178" s="3" t="s">
        <v>438</v>
      </c>
      <c r="E178" s="3" t="s">
        <v>440</v>
      </c>
      <c r="F178" s="30" t="s">
        <v>172</v>
      </c>
      <c r="G178" s="31" t="s">
        <v>47</v>
      </c>
      <c r="H178" s="31" t="s">
        <v>12</v>
      </c>
      <c r="I178" s="3" t="s">
        <v>25</v>
      </c>
      <c r="J178">
        <v>177</v>
      </c>
      <c r="K178" t="str">
        <f>IF(Sheet1!$C$2=Sheet2!I178,Sheet2!J178,"")</f>
        <v/>
      </c>
      <c r="L178" t="str">
        <f t="shared" si="2"/>
        <v/>
      </c>
    </row>
    <row r="179" spans="1:12" ht="60" x14ac:dyDescent="0.25">
      <c r="A179" s="3" t="s">
        <v>437</v>
      </c>
      <c r="B179" s="10" t="s">
        <v>439</v>
      </c>
      <c r="C179" s="3" t="s">
        <v>441</v>
      </c>
      <c r="D179" s="3" t="s">
        <v>438</v>
      </c>
      <c r="E179" s="3" t="s">
        <v>440</v>
      </c>
      <c r="F179" s="30" t="s">
        <v>172</v>
      </c>
      <c r="G179" s="31" t="s">
        <v>47</v>
      </c>
      <c r="H179" s="31" t="s">
        <v>12</v>
      </c>
      <c r="I179" s="3" t="s">
        <v>92</v>
      </c>
      <c r="J179">
        <v>178</v>
      </c>
      <c r="K179" t="str">
        <f>IF(Sheet1!$C$2=Sheet2!I179,Sheet2!J179,"")</f>
        <v/>
      </c>
      <c r="L179" t="str">
        <f t="shared" si="2"/>
        <v/>
      </c>
    </row>
    <row r="180" spans="1:12" ht="60" x14ac:dyDescent="0.25">
      <c r="A180" s="3" t="s">
        <v>437</v>
      </c>
      <c r="B180" s="10" t="s">
        <v>439</v>
      </c>
      <c r="C180" s="3" t="s">
        <v>441</v>
      </c>
      <c r="D180" s="3" t="s">
        <v>438</v>
      </c>
      <c r="E180" s="3" t="s">
        <v>440</v>
      </c>
      <c r="F180" s="30" t="s">
        <v>172</v>
      </c>
      <c r="G180" s="31" t="s">
        <v>47</v>
      </c>
      <c r="H180" s="31" t="s">
        <v>12</v>
      </c>
      <c r="I180" s="3" t="s">
        <v>242</v>
      </c>
      <c r="J180">
        <v>179</v>
      </c>
      <c r="K180" t="str">
        <f>IF(Sheet1!$C$2=Sheet2!I180,Sheet2!J180,"")</f>
        <v/>
      </c>
      <c r="L180" t="str">
        <f t="shared" si="2"/>
        <v/>
      </c>
    </row>
    <row r="181" spans="1:12" ht="60" x14ac:dyDescent="0.25">
      <c r="A181" s="3" t="s">
        <v>437</v>
      </c>
      <c r="B181" s="10" t="s">
        <v>439</v>
      </c>
      <c r="C181" s="3" t="s">
        <v>441</v>
      </c>
      <c r="D181" s="3" t="s">
        <v>438</v>
      </c>
      <c r="E181" s="3" t="s">
        <v>440</v>
      </c>
      <c r="F181" s="30" t="s">
        <v>172</v>
      </c>
      <c r="G181" s="31" t="s">
        <v>47</v>
      </c>
      <c r="H181" s="31" t="s">
        <v>12</v>
      </c>
      <c r="I181" s="3" t="s">
        <v>133</v>
      </c>
      <c r="J181">
        <v>180</v>
      </c>
      <c r="K181" t="str">
        <f>IF(Sheet1!$C$2=Sheet2!I181,Sheet2!J181,"")</f>
        <v/>
      </c>
      <c r="L181" t="str">
        <f t="shared" si="2"/>
        <v/>
      </c>
    </row>
    <row r="182" spans="1:12" ht="90" x14ac:dyDescent="0.25">
      <c r="A182" s="3" t="s">
        <v>44</v>
      </c>
      <c r="B182" s="10" t="s">
        <v>45</v>
      </c>
      <c r="C182" s="3" t="s">
        <v>46</v>
      </c>
      <c r="D182" s="3" t="s">
        <v>9</v>
      </c>
      <c r="E182" s="3" t="s">
        <v>23</v>
      </c>
      <c r="F182" s="13" t="s">
        <v>243</v>
      </c>
      <c r="G182" s="12" t="s">
        <v>468</v>
      </c>
      <c r="H182" s="12" t="s">
        <v>469</v>
      </c>
      <c r="I182" s="3" t="s">
        <v>10</v>
      </c>
      <c r="J182">
        <v>181</v>
      </c>
      <c r="K182">
        <f>IF(Sheet1!$C$2=Sheet2!I182,Sheet2!J182,"")</f>
        <v>181</v>
      </c>
      <c r="L182" t="str">
        <f t="shared" si="2"/>
        <v/>
      </c>
    </row>
    <row r="183" spans="1:12" ht="90" x14ac:dyDescent="0.25">
      <c r="A183" s="3" t="s">
        <v>44</v>
      </c>
      <c r="B183" s="3" t="s">
        <v>45</v>
      </c>
      <c r="C183" s="3" t="s">
        <v>46</v>
      </c>
      <c r="D183" s="3" t="s">
        <v>9</v>
      </c>
      <c r="E183" s="3" t="s">
        <v>23</v>
      </c>
      <c r="F183" s="13" t="s">
        <v>243</v>
      </c>
      <c r="G183" s="12" t="s">
        <v>468</v>
      </c>
      <c r="H183" s="12" t="s">
        <v>469</v>
      </c>
      <c r="I183" s="3" t="s">
        <v>48</v>
      </c>
      <c r="J183">
        <v>182</v>
      </c>
      <c r="K183" t="str">
        <f>IF(Sheet1!$C$2=Sheet2!I183,Sheet2!J183,"")</f>
        <v/>
      </c>
      <c r="L183" t="str">
        <f t="shared" si="2"/>
        <v/>
      </c>
    </row>
    <row r="184" spans="1:12" ht="90" x14ac:dyDescent="0.25">
      <c r="A184" s="3" t="s">
        <v>44</v>
      </c>
      <c r="B184" s="3" t="s">
        <v>45</v>
      </c>
      <c r="C184" s="3" t="s">
        <v>46</v>
      </c>
      <c r="D184" s="3" t="s">
        <v>9</v>
      </c>
      <c r="E184" s="3" t="s">
        <v>23</v>
      </c>
      <c r="F184" s="13" t="s">
        <v>243</v>
      </c>
      <c r="G184" s="12" t="s">
        <v>468</v>
      </c>
      <c r="H184" s="12" t="s">
        <v>469</v>
      </c>
      <c r="I184" s="3" t="s">
        <v>49</v>
      </c>
      <c r="J184">
        <v>183</v>
      </c>
      <c r="K184" t="str">
        <f>IF(Sheet1!$C$2=Sheet2!I184,Sheet2!J184,"")</f>
        <v/>
      </c>
      <c r="L184" t="str">
        <f t="shared" si="2"/>
        <v/>
      </c>
    </row>
    <row r="185" spans="1:12" ht="90" x14ac:dyDescent="0.25">
      <c r="A185" s="3" t="s">
        <v>44</v>
      </c>
      <c r="B185" s="3" t="s">
        <v>45</v>
      </c>
      <c r="C185" s="3" t="s">
        <v>46</v>
      </c>
      <c r="D185" s="3" t="s">
        <v>9</v>
      </c>
      <c r="E185" s="3" t="s">
        <v>23</v>
      </c>
      <c r="F185" s="13" t="s">
        <v>243</v>
      </c>
      <c r="G185" s="12" t="s">
        <v>468</v>
      </c>
      <c r="H185" s="12" t="s">
        <v>469</v>
      </c>
      <c r="I185" s="3" t="s">
        <v>50</v>
      </c>
      <c r="J185">
        <v>184</v>
      </c>
      <c r="K185" t="str">
        <f>IF(Sheet1!$C$2=Sheet2!I185,Sheet2!J185,"")</f>
        <v/>
      </c>
      <c r="L185" t="str">
        <f t="shared" si="2"/>
        <v/>
      </c>
    </row>
    <row r="186" spans="1:12" ht="90" x14ac:dyDescent="0.25">
      <c r="A186" s="3" t="s">
        <v>44</v>
      </c>
      <c r="B186" s="3" t="s">
        <v>45</v>
      </c>
      <c r="C186" s="3" t="s">
        <v>46</v>
      </c>
      <c r="D186" s="3" t="s">
        <v>9</v>
      </c>
      <c r="E186" s="3" t="s">
        <v>23</v>
      </c>
      <c r="F186" s="13" t="s">
        <v>243</v>
      </c>
      <c r="G186" s="12" t="s">
        <v>468</v>
      </c>
      <c r="H186" s="12" t="s">
        <v>469</v>
      </c>
      <c r="I186" s="3" t="s">
        <v>11</v>
      </c>
      <c r="J186">
        <v>185</v>
      </c>
      <c r="K186" t="str">
        <f>IF(Sheet1!$C$2=Sheet2!I186,Sheet2!J186,"")</f>
        <v/>
      </c>
      <c r="L186" t="str">
        <f t="shared" si="2"/>
        <v/>
      </c>
    </row>
    <row r="187" spans="1:12" ht="77.25" x14ac:dyDescent="0.25">
      <c r="A187" s="3" t="s">
        <v>51</v>
      </c>
      <c r="B187" s="10" t="s">
        <v>52</v>
      </c>
      <c r="C187" s="3" t="s">
        <v>53</v>
      </c>
      <c r="D187" s="3" t="s">
        <v>9</v>
      </c>
      <c r="E187" s="3" t="s">
        <v>23</v>
      </c>
      <c r="F187" s="13" t="s">
        <v>243</v>
      </c>
      <c r="G187" s="12" t="s">
        <v>364</v>
      </c>
      <c r="H187" s="12" t="s">
        <v>469</v>
      </c>
      <c r="I187" s="3" t="s">
        <v>10</v>
      </c>
      <c r="J187">
        <v>186</v>
      </c>
      <c r="K187">
        <f>IF(Sheet1!$C$2=Sheet2!I187,Sheet2!J187,"")</f>
        <v>186</v>
      </c>
      <c r="L187" t="str">
        <f t="shared" si="2"/>
        <v/>
      </c>
    </row>
    <row r="188" spans="1:12" ht="90" x14ac:dyDescent="0.25">
      <c r="A188" s="3" t="s">
        <v>51</v>
      </c>
      <c r="B188" s="3" t="s">
        <v>52</v>
      </c>
      <c r="C188" s="3" t="s">
        <v>53</v>
      </c>
      <c r="D188" s="3" t="s">
        <v>9</v>
      </c>
      <c r="E188" s="3" t="s">
        <v>23</v>
      </c>
      <c r="F188" s="13" t="s">
        <v>243</v>
      </c>
      <c r="G188" s="12" t="s">
        <v>364</v>
      </c>
      <c r="H188" s="12" t="s">
        <v>469</v>
      </c>
      <c r="I188" s="3" t="s">
        <v>50</v>
      </c>
      <c r="J188">
        <v>187</v>
      </c>
      <c r="K188" t="str">
        <f>IF(Sheet1!$C$2=Sheet2!I188,Sheet2!J188,"")</f>
        <v/>
      </c>
      <c r="L188" t="str">
        <f t="shared" si="2"/>
        <v/>
      </c>
    </row>
    <row r="189" spans="1:12" ht="90" x14ac:dyDescent="0.25">
      <c r="A189" s="3" t="s">
        <v>51</v>
      </c>
      <c r="B189" s="3" t="s">
        <v>52</v>
      </c>
      <c r="C189" s="3" t="s">
        <v>53</v>
      </c>
      <c r="D189" s="3" t="s">
        <v>9</v>
      </c>
      <c r="E189" s="3" t="s">
        <v>23</v>
      </c>
      <c r="F189" s="13" t="s">
        <v>243</v>
      </c>
      <c r="G189" s="12" t="s">
        <v>364</v>
      </c>
      <c r="H189" s="12" t="s">
        <v>469</v>
      </c>
      <c r="I189" s="3" t="s">
        <v>39</v>
      </c>
      <c r="J189">
        <v>188</v>
      </c>
      <c r="K189" t="str">
        <f>IF(Sheet1!$C$2=Sheet2!I189,Sheet2!J189,"")</f>
        <v/>
      </c>
      <c r="L189" t="str">
        <f t="shared" si="2"/>
        <v/>
      </c>
    </row>
    <row r="190" spans="1:12" ht="90" x14ac:dyDescent="0.25">
      <c r="A190" s="3" t="s">
        <v>51</v>
      </c>
      <c r="B190" s="3" t="s">
        <v>52</v>
      </c>
      <c r="C190" s="3" t="s">
        <v>53</v>
      </c>
      <c r="D190" s="3" t="s">
        <v>9</v>
      </c>
      <c r="E190" s="3" t="s">
        <v>23</v>
      </c>
      <c r="F190" s="13" t="s">
        <v>243</v>
      </c>
      <c r="G190" s="12" t="s">
        <v>364</v>
      </c>
      <c r="H190" s="12" t="s">
        <v>469</v>
      </c>
      <c r="I190" s="3" t="s">
        <v>25</v>
      </c>
      <c r="J190">
        <v>189</v>
      </c>
      <c r="K190" t="str">
        <f>IF(Sheet1!$C$2=Sheet2!I190,Sheet2!J190,"")</f>
        <v/>
      </c>
      <c r="L190" t="str">
        <f t="shared" si="2"/>
        <v/>
      </c>
    </row>
    <row r="191" spans="1:12" ht="90" x14ac:dyDescent="0.25">
      <c r="A191" s="3" t="s">
        <v>51</v>
      </c>
      <c r="B191" s="3" t="s">
        <v>52</v>
      </c>
      <c r="C191" s="3" t="s">
        <v>53</v>
      </c>
      <c r="D191" s="3" t="s">
        <v>9</v>
      </c>
      <c r="E191" s="3" t="s">
        <v>23</v>
      </c>
      <c r="F191" s="13" t="s">
        <v>243</v>
      </c>
      <c r="G191" s="12" t="s">
        <v>364</v>
      </c>
      <c r="H191" s="12" t="s">
        <v>469</v>
      </c>
      <c r="I191" s="3" t="s">
        <v>54</v>
      </c>
      <c r="J191">
        <v>190</v>
      </c>
      <c r="K191" t="str">
        <f>IF(Sheet1!$C$2=Sheet2!I191,Sheet2!J191,"")</f>
        <v/>
      </c>
      <c r="L191" t="str">
        <f t="shared" si="2"/>
        <v/>
      </c>
    </row>
    <row r="192" spans="1:12" ht="120" x14ac:dyDescent="0.25">
      <c r="A192" s="3" t="s">
        <v>55</v>
      </c>
      <c r="B192" s="10" t="s">
        <v>356</v>
      </c>
      <c r="C192" s="3" t="s">
        <v>56</v>
      </c>
      <c r="D192" s="3" t="s">
        <v>9</v>
      </c>
      <c r="E192" s="3" t="s">
        <v>23</v>
      </c>
      <c r="F192" s="13" t="s">
        <v>243</v>
      </c>
      <c r="G192" s="12" t="s">
        <v>12</v>
      </c>
      <c r="H192" s="12" t="s">
        <v>12</v>
      </c>
      <c r="I192" s="3" t="s">
        <v>10</v>
      </c>
      <c r="J192">
        <v>191</v>
      </c>
      <c r="K192">
        <f>IF(Sheet1!$C$2=Sheet2!I192,Sheet2!J192,"")</f>
        <v>191</v>
      </c>
      <c r="L192" t="str">
        <f t="shared" si="2"/>
        <v/>
      </c>
    </row>
    <row r="193" spans="1:12" ht="120" x14ac:dyDescent="0.25">
      <c r="A193" s="3" t="s">
        <v>55</v>
      </c>
      <c r="B193" s="10" t="s">
        <v>356</v>
      </c>
      <c r="C193" s="3" t="s">
        <v>56</v>
      </c>
      <c r="D193" s="3" t="s">
        <v>9</v>
      </c>
      <c r="E193" s="3" t="s">
        <v>23</v>
      </c>
      <c r="F193" s="13" t="s">
        <v>243</v>
      </c>
      <c r="G193" s="12" t="s">
        <v>12</v>
      </c>
      <c r="H193" s="12" t="s">
        <v>12</v>
      </c>
      <c r="I193" s="3" t="s">
        <v>42</v>
      </c>
      <c r="J193">
        <v>192</v>
      </c>
      <c r="K193" t="str">
        <f>IF(Sheet1!$C$2=Sheet2!I193,Sheet2!J193,"")</f>
        <v/>
      </c>
      <c r="L193" t="str">
        <f t="shared" si="2"/>
        <v/>
      </c>
    </row>
    <row r="194" spans="1:12" ht="120" x14ac:dyDescent="0.25">
      <c r="A194" s="3" t="s">
        <v>55</v>
      </c>
      <c r="B194" s="10" t="s">
        <v>356</v>
      </c>
      <c r="C194" s="3" t="s">
        <v>56</v>
      </c>
      <c r="D194" s="3" t="s">
        <v>9</v>
      </c>
      <c r="E194" s="3" t="s">
        <v>23</v>
      </c>
      <c r="F194" s="13" t="s">
        <v>243</v>
      </c>
      <c r="G194" s="12" t="s">
        <v>12</v>
      </c>
      <c r="H194" s="12" t="s">
        <v>12</v>
      </c>
      <c r="I194" s="3" t="s">
        <v>50</v>
      </c>
      <c r="J194">
        <v>193</v>
      </c>
      <c r="K194" t="str">
        <f>IF(Sheet1!$C$2=Sheet2!I194,Sheet2!J194,"")</f>
        <v/>
      </c>
      <c r="L194" t="str">
        <f t="shared" ref="L194:L257" si="3">IFERROR(SMALL($K$2:$K$812,J194),"")</f>
        <v/>
      </c>
    </row>
    <row r="195" spans="1:12" ht="120" x14ac:dyDescent="0.25">
      <c r="A195" s="3" t="s">
        <v>55</v>
      </c>
      <c r="B195" s="10" t="s">
        <v>356</v>
      </c>
      <c r="C195" s="3" t="s">
        <v>56</v>
      </c>
      <c r="D195" s="3" t="s">
        <v>9</v>
      </c>
      <c r="E195" s="3" t="s">
        <v>23</v>
      </c>
      <c r="F195" s="13" t="s">
        <v>243</v>
      </c>
      <c r="G195" s="12" t="s">
        <v>12</v>
      </c>
      <c r="H195" s="12" t="s">
        <v>12</v>
      </c>
      <c r="I195" s="3" t="s">
        <v>57</v>
      </c>
      <c r="J195">
        <v>194</v>
      </c>
      <c r="K195" t="str">
        <f>IF(Sheet1!$C$2=Sheet2!I195,Sheet2!J195,"")</f>
        <v/>
      </c>
      <c r="L195" t="str">
        <f t="shared" si="3"/>
        <v/>
      </c>
    </row>
    <row r="196" spans="1:12" ht="120" x14ac:dyDescent="0.25">
      <c r="A196" s="3" t="s">
        <v>55</v>
      </c>
      <c r="B196" s="10" t="s">
        <v>356</v>
      </c>
      <c r="C196" s="3" t="s">
        <v>56</v>
      </c>
      <c r="D196" s="3" t="s">
        <v>9</v>
      </c>
      <c r="E196" s="3" t="s">
        <v>23</v>
      </c>
      <c r="F196" s="13" t="s">
        <v>243</v>
      </c>
      <c r="G196" s="12" t="s">
        <v>12</v>
      </c>
      <c r="H196" s="12" t="s">
        <v>12</v>
      </c>
      <c r="I196" s="3" t="s">
        <v>58</v>
      </c>
      <c r="J196">
        <v>195</v>
      </c>
      <c r="K196" t="str">
        <f>IF(Sheet1!$C$2=Sheet2!I196,Sheet2!J196,"")</f>
        <v/>
      </c>
      <c r="L196" t="str">
        <f t="shared" si="3"/>
        <v/>
      </c>
    </row>
    <row r="197" spans="1:12" ht="120" x14ac:dyDescent="0.25">
      <c r="A197" s="3" t="s">
        <v>55</v>
      </c>
      <c r="B197" s="10" t="s">
        <v>356</v>
      </c>
      <c r="C197" s="3" t="s">
        <v>56</v>
      </c>
      <c r="D197" s="3" t="s">
        <v>9</v>
      </c>
      <c r="E197" s="3" t="s">
        <v>23</v>
      </c>
      <c r="F197" s="13" t="s">
        <v>243</v>
      </c>
      <c r="G197" s="12" t="s">
        <v>12</v>
      </c>
      <c r="H197" s="12" t="s">
        <v>12</v>
      </c>
      <c r="I197" s="3" t="s">
        <v>11</v>
      </c>
      <c r="J197">
        <v>196</v>
      </c>
      <c r="K197" t="str">
        <f>IF(Sheet1!$C$2=Sheet2!I197,Sheet2!J197,"")</f>
        <v/>
      </c>
      <c r="L197" t="str">
        <f t="shared" si="3"/>
        <v/>
      </c>
    </row>
    <row r="198" spans="1:12" ht="120" x14ac:dyDescent="0.25">
      <c r="A198" s="3" t="s">
        <v>55</v>
      </c>
      <c r="B198" s="10" t="s">
        <v>356</v>
      </c>
      <c r="C198" s="3" t="s">
        <v>56</v>
      </c>
      <c r="D198" s="3" t="s">
        <v>9</v>
      </c>
      <c r="E198" s="3" t="s">
        <v>23</v>
      </c>
      <c r="F198" s="13" t="s">
        <v>243</v>
      </c>
      <c r="G198" s="12" t="s">
        <v>12</v>
      </c>
      <c r="H198" s="12" t="s">
        <v>12</v>
      </c>
      <c r="I198" s="3" t="s">
        <v>59</v>
      </c>
      <c r="J198">
        <v>197</v>
      </c>
      <c r="K198" t="str">
        <f>IF(Sheet1!$C$2=Sheet2!I198,Sheet2!J198,"")</f>
        <v/>
      </c>
      <c r="L198" t="str">
        <f t="shared" si="3"/>
        <v/>
      </c>
    </row>
    <row r="199" spans="1:12" ht="77.25" x14ac:dyDescent="0.25">
      <c r="A199" s="3" t="s">
        <v>407</v>
      </c>
      <c r="B199" s="10" t="s">
        <v>408</v>
      </c>
      <c r="C199" s="3" t="s">
        <v>409</v>
      </c>
      <c r="D199" s="3" t="s">
        <v>9</v>
      </c>
      <c r="E199" s="3" t="s">
        <v>404</v>
      </c>
      <c r="F199" s="30" t="s">
        <v>243</v>
      </c>
      <c r="G199" s="31" t="s">
        <v>363</v>
      </c>
      <c r="H199" s="31" t="s">
        <v>12</v>
      </c>
      <c r="I199" s="3" t="s">
        <v>10</v>
      </c>
      <c r="J199">
        <v>198</v>
      </c>
      <c r="K199">
        <f>IF(Sheet1!$C$2=Sheet2!I199,Sheet2!J199,"")</f>
        <v>198</v>
      </c>
      <c r="L199" t="str">
        <f t="shared" si="3"/>
        <v/>
      </c>
    </row>
    <row r="200" spans="1:12" ht="105" x14ac:dyDescent="0.25">
      <c r="A200" s="3" t="s">
        <v>407</v>
      </c>
      <c r="B200" s="3" t="s">
        <v>408</v>
      </c>
      <c r="C200" s="3" t="s">
        <v>409</v>
      </c>
      <c r="D200" s="3" t="s">
        <v>9</v>
      </c>
      <c r="E200" s="3" t="s">
        <v>404</v>
      </c>
      <c r="F200" s="30" t="s">
        <v>243</v>
      </c>
      <c r="G200" s="31" t="s">
        <v>363</v>
      </c>
      <c r="H200" s="31" t="s">
        <v>12</v>
      </c>
      <c r="I200" s="3" t="s">
        <v>81</v>
      </c>
      <c r="J200">
        <v>199</v>
      </c>
      <c r="K200" t="str">
        <f>IF(Sheet1!$C$2=Sheet2!I200,Sheet2!J200,"")</f>
        <v/>
      </c>
      <c r="L200" t="str">
        <f t="shared" si="3"/>
        <v/>
      </c>
    </row>
    <row r="201" spans="1:12" ht="105" x14ac:dyDescent="0.25">
      <c r="A201" s="3" t="s">
        <v>407</v>
      </c>
      <c r="B201" s="3" t="s">
        <v>408</v>
      </c>
      <c r="C201" s="3" t="s">
        <v>409</v>
      </c>
      <c r="D201" s="3" t="s">
        <v>9</v>
      </c>
      <c r="E201" s="3" t="s">
        <v>404</v>
      </c>
      <c r="F201" s="30" t="s">
        <v>243</v>
      </c>
      <c r="G201" s="31" t="s">
        <v>363</v>
      </c>
      <c r="H201" s="31" t="s">
        <v>12</v>
      </c>
      <c r="I201" s="3" t="s">
        <v>43</v>
      </c>
      <c r="J201">
        <v>200</v>
      </c>
      <c r="K201" t="str">
        <f>IF(Sheet1!$C$2=Sheet2!I201,Sheet2!J201,"")</f>
        <v/>
      </c>
      <c r="L201" t="str">
        <f t="shared" si="3"/>
        <v/>
      </c>
    </row>
    <row r="202" spans="1:12" ht="105" x14ac:dyDescent="0.25">
      <c r="A202" s="3" t="s">
        <v>407</v>
      </c>
      <c r="B202" s="3" t="s">
        <v>408</v>
      </c>
      <c r="C202" s="3" t="s">
        <v>409</v>
      </c>
      <c r="D202" s="3" t="s">
        <v>9</v>
      </c>
      <c r="E202" s="3" t="s">
        <v>404</v>
      </c>
      <c r="F202" s="30" t="s">
        <v>243</v>
      </c>
      <c r="G202" s="31" t="s">
        <v>363</v>
      </c>
      <c r="H202" s="31" t="s">
        <v>12</v>
      </c>
      <c r="I202" s="3" t="s">
        <v>91</v>
      </c>
      <c r="J202">
        <v>201</v>
      </c>
      <c r="K202" t="str">
        <f>IF(Sheet1!$C$2=Sheet2!I202,Sheet2!J202,"")</f>
        <v/>
      </c>
      <c r="L202" t="str">
        <f t="shared" si="3"/>
        <v/>
      </c>
    </row>
    <row r="203" spans="1:12" ht="105" x14ac:dyDescent="0.25">
      <c r="A203" s="3" t="s">
        <v>407</v>
      </c>
      <c r="B203" s="3" t="s">
        <v>408</v>
      </c>
      <c r="C203" s="3" t="s">
        <v>409</v>
      </c>
      <c r="D203" s="3" t="s">
        <v>9</v>
      </c>
      <c r="E203" s="3" t="s">
        <v>404</v>
      </c>
      <c r="F203" s="30" t="s">
        <v>243</v>
      </c>
      <c r="G203" s="31" t="s">
        <v>363</v>
      </c>
      <c r="H203" s="31" t="s">
        <v>12</v>
      </c>
      <c r="I203" s="3" t="s">
        <v>83</v>
      </c>
      <c r="J203">
        <v>202</v>
      </c>
      <c r="K203" t="str">
        <f>IF(Sheet1!$C$2=Sheet2!I203,Sheet2!J203,"")</f>
        <v/>
      </c>
      <c r="L203" t="str">
        <f t="shared" si="3"/>
        <v/>
      </c>
    </row>
    <row r="204" spans="1:12" ht="105" x14ac:dyDescent="0.25">
      <c r="A204" s="3" t="s">
        <v>407</v>
      </c>
      <c r="B204" s="3" t="s">
        <v>408</v>
      </c>
      <c r="C204" s="3" t="s">
        <v>409</v>
      </c>
      <c r="D204" s="3" t="s">
        <v>9</v>
      </c>
      <c r="E204" s="3" t="s">
        <v>404</v>
      </c>
      <c r="F204" s="30" t="s">
        <v>243</v>
      </c>
      <c r="G204" s="31" t="s">
        <v>363</v>
      </c>
      <c r="H204" s="31" t="s">
        <v>12</v>
      </c>
      <c r="I204" s="3" t="s">
        <v>94</v>
      </c>
      <c r="J204">
        <v>203</v>
      </c>
      <c r="K204" t="str">
        <f>IF(Sheet1!$C$2=Sheet2!I204,Sheet2!J204,"")</f>
        <v/>
      </c>
      <c r="L204" t="str">
        <f t="shared" si="3"/>
        <v/>
      </c>
    </row>
    <row r="205" spans="1:12" ht="105" x14ac:dyDescent="0.25">
      <c r="A205" s="3" t="s">
        <v>407</v>
      </c>
      <c r="B205" s="3" t="s">
        <v>408</v>
      </c>
      <c r="C205" s="3" t="s">
        <v>409</v>
      </c>
      <c r="D205" s="3" t="s">
        <v>9</v>
      </c>
      <c r="E205" s="3" t="s">
        <v>404</v>
      </c>
      <c r="F205" s="30" t="s">
        <v>243</v>
      </c>
      <c r="G205" s="31" t="s">
        <v>363</v>
      </c>
      <c r="H205" s="31" t="s">
        <v>12</v>
      </c>
      <c r="I205" s="3" t="s">
        <v>92</v>
      </c>
      <c r="J205">
        <v>204</v>
      </c>
      <c r="K205" t="str">
        <f>IF(Sheet1!$C$2=Sheet2!I205,Sheet2!J205,"")</f>
        <v/>
      </c>
      <c r="L205" t="str">
        <f t="shared" si="3"/>
        <v/>
      </c>
    </row>
    <row r="206" spans="1:12" ht="105" x14ac:dyDescent="0.25">
      <c r="A206" s="3" t="s">
        <v>407</v>
      </c>
      <c r="B206" s="3" t="s">
        <v>408</v>
      </c>
      <c r="C206" s="3" t="s">
        <v>409</v>
      </c>
      <c r="D206" s="3" t="s">
        <v>9</v>
      </c>
      <c r="E206" s="3" t="s">
        <v>404</v>
      </c>
      <c r="F206" s="30" t="s">
        <v>243</v>
      </c>
      <c r="G206" s="31" t="s">
        <v>363</v>
      </c>
      <c r="H206" s="31" t="s">
        <v>12</v>
      </c>
      <c r="I206" s="3" t="s">
        <v>25</v>
      </c>
      <c r="J206">
        <v>205</v>
      </c>
      <c r="K206" t="str">
        <f>IF(Sheet1!$C$2=Sheet2!I206,Sheet2!J206,"")</f>
        <v/>
      </c>
      <c r="L206" t="str">
        <f t="shared" si="3"/>
        <v/>
      </c>
    </row>
    <row r="207" spans="1:12" ht="105" x14ac:dyDescent="0.25">
      <c r="A207" s="3" t="s">
        <v>407</v>
      </c>
      <c r="B207" s="3" t="s">
        <v>408</v>
      </c>
      <c r="C207" s="3" t="s">
        <v>409</v>
      </c>
      <c r="D207" s="3" t="s">
        <v>9</v>
      </c>
      <c r="E207" s="3" t="s">
        <v>404</v>
      </c>
      <c r="F207" s="30" t="s">
        <v>243</v>
      </c>
      <c r="G207" s="31" t="s">
        <v>363</v>
      </c>
      <c r="H207" s="31" t="s">
        <v>12</v>
      </c>
      <c r="I207" s="3" t="s">
        <v>76</v>
      </c>
      <c r="J207">
        <v>206</v>
      </c>
      <c r="K207" t="str">
        <f>IF(Sheet1!$C$2=Sheet2!I207,Sheet2!J207,"")</f>
        <v/>
      </c>
      <c r="L207" t="str">
        <f t="shared" si="3"/>
        <v/>
      </c>
    </row>
    <row r="208" spans="1:12" ht="105" x14ac:dyDescent="0.25">
      <c r="A208" s="3" t="s">
        <v>407</v>
      </c>
      <c r="B208" s="3" t="s">
        <v>408</v>
      </c>
      <c r="C208" s="3" t="s">
        <v>409</v>
      </c>
      <c r="D208" s="3" t="s">
        <v>9</v>
      </c>
      <c r="E208" s="3" t="s">
        <v>404</v>
      </c>
      <c r="F208" s="30" t="s">
        <v>243</v>
      </c>
      <c r="G208" s="31" t="s">
        <v>363</v>
      </c>
      <c r="H208" s="31" t="s">
        <v>12</v>
      </c>
      <c r="I208" s="3" t="s">
        <v>98</v>
      </c>
      <c r="J208">
        <v>207</v>
      </c>
      <c r="K208" t="str">
        <f>IF(Sheet1!$C$2=Sheet2!I208,Sheet2!J208,"")</f>
        <v/>
      </c>
      <c r="L208" t="str">
        <f t="shared" si="3"/>
        <v/>
      </c>
    </row>
    <row r="209" spans="1:12" ht="105" x14ac:dyDescent="0.25">
      <c r="A209" s="3" t="s">
        <v>403</v>
      </c>
      <c r="B209" s="10" t="s">
        <v>405</v>
      </c>
      <c r="C209" s="3" t="s">
        <v>406</v>
      </c>
      <c r="D209" s="3" t="s">
        <v>9</v>
      </c>
      <c r="E209" s="3" t="s">
        <v>404</v>
      </c>
      <c r="F209" s="30" t="s">
        <v>243</v>
      </c>
      <c r="G209" s="31" t="s">
        <v>366</v>
      </c>
      <c r="H209" s="31" t="s">
        <v>12</v>
      </c>
      <c r="I209" s="3" t="s">
        <v>10</v>
      </c>
      <c r="J209">
        <v>208</v>
      </c>
      <c r="K209">
        <f>IF(Sheet1!$C$2=Sheet2!I209,Sheet2!J209,"")</f>
        <v>208</v>
      </c>
      <c r="L209" t="str">
        <f t="shared" si="3"/>
        <v/>
      </c>
    </row>
    <row r="210" spans="1:12" ht="105" x14ac:dyDescent="0.25">
      <c r="A210" s="3" t="s">
        <v>403</v>
      </c>
      <c r="B210" s="3" t="s">
        <v>405</v>
      </c>
      <c r="C210" s="3" t="s">
        <v>406</v>
      </c>
      <c r="D210" s="3" t="s">
        <v>9</v>
      </c>
      <c r="E210" s="3" t="s">
        <v>404</v>
      </c>
      <c r="F210" s="30" t="s">
        <v>243</v>
      </c>
      <c r="G210" s="31" t="s">
        <v>366</v>
      </c>
      <c r="H210" s="31" t="s">
        <v>12</v>
      </c>
      <c r="I210" s="3" t="s">
        <v>76</v>
      </c>
      <c r="J210">
        <v>209</v>
      </c>
      <c r="K210" t="str">
        <f>IF(Sheet1!$C$2=Sheet2!I210,Sheet2!J210,"")</f>
        <v/>
      </c>
      <c r="L210" t="str">
        <f t="shared" si="3"/>
        <v/>
      </c>
    </row>
    <row r="211" spans="1:12" ht="105" x14ac:dyDescent="0.25">
      <c r="A211" s="3" t="s">
        <v>403</v>
      </c>
      <c r="B211" s="3" t="s">
        <v>405</v>
      </c>
      <c r="C211" s="3" t="s">
        <v>406</v>
      </c>
      <c r="D211" s="3" t="s">
        <v>9</v>
      </c>
      <c r="E211" s="3" t="s">
        <v>404</v>
      </c>
      <c r="F211" s="30" t="s">
        <v>243</v>
      </c>
      <c r="G211" s="31" t="s">
        <v>366</v>
      </c>
      <c r="H211" s="31" t="s">
        <v>12</v>
      </c>
      <c r="I211" s="3" t="s">
        <v>81</v>
      </c>
      <c r="J211">
        <v>210</v>
      </c>
      <c r="K211" t="str">
        <f>IF(Sheet1!$C$2=Sheet2!I211,Sheet2!J211,"")</f>
        <v/>
      </c>
      <c r="L211" t="str">
        <f t="shared" si="3"/>
        <v/>
      </c>
    </row>
    <row r="212" spans="1:12" ht="105" x14ac:dyDescent="0.25">
      <c r="A212" s="3" t="s">
        <v>403</v>
      </c>
      <c r="B212" s="3" t="s">
        <v>405</v>
      </c>
      <c r="C212" s="3" t="s">
        <v>406</v>
      </c>
      <c r="D212" s="3" t="s">
        <v>9</v>
      </c>
      <c r="E212" s="3" t="s">
        <v>404</v>
      </c>
      <c r="F212" s="30" t="s">
        <v>243</v>
      </c>
      <c r="G212" s="31" t="s">
        <v>366</v>
      </c>
      <c r="H212" s="31" t="s">
        <v>12</v>
      </c>
      <c r="I212" s="3" t="s">
        <v>43</v>
      </c>
      <c r="J212">
        <v>211</v>
      </c>
      <c r="K212" t="str">
        <f>IF(Sheet1!$C$2=Sheet2!I212,Sheet2!J212,"")</f>
        <v/>
      </c>
      <c r="L212" t="str">
        <f t="shared" si="3"/>
        <v/>
      </c>
    </row>
    <row r="213" spans="1:12" ht="105" x14ac:dyDescent="0.25">
      <c r="A213" s="3" t="s">
        <v>403</v>
      </c>
      <c r="B213" s="3" t="s">
        <v>405</v>
      </c>
      <c r="C213" s="3" t="s">
        <v>406</v>
      </c>
      <c r="D213" s="3" t="s">
        <v>9</v>
      </c>
      <c r="E213" s="3" t="s">
        <v>404</v>
      </c>
      <c r="F213" s="30" t="s">
        <v>243</v>
      </c>
      <c r="G213" s="31" t="s">
        <v>366</v>
      </c>
      <c r="H213" s="31" t="s">
        <v>12</v>
      </c>
      <c r="I213" s="3" t="s">
        <v>99</v>
      </c>
      <c r="J213">
        <v>212</v>
      </c>
      <c r="K213" t="str">
        <f>IF(Sheet1!$C$2=Sheet2!I213,Sheet2!J213,"")</f>
        <v/>
      </c>
      <c r="L213" t="str">
        <f t="shared" si="3"/>
        <v/>
      </c>
    </row>
    <row r="214" spans="1:12" ht="105" x14ac:dyDescent="0.25">
      <c r="A214" s="3" t="s">
        <v>403</v>
      </c>
      <c r="B214" s="3" t="s">
        <v>405</v>
      </c>
      <c r="C214" s="3" t="s">
        <v>406</v>
      </c>
      <c r="D214" s="3" t="s">
        <v>9</v>
      </c>
      <c r="E214" s="3" t="s">
        <v>404</v>
      </c>
      <c r="F214" s="30" t="s">
        <v>243</v>
      </c>
      <c r="G214" s="31" t="s">
        <v>366</v>
      </c>
      <c r="H214" s="31" t="s">
        <v>12</v>
      </c>
      <c r="I214" s="3" t="s">
        <v>106</v>
      </c>
      <c r="J214">
        <v>213</v>
      </c>
      <c r="K214" t="str">
        <f>IF(Sheet1!$C$2=Sheet2!I214,Sheet2!J214,"")</f>
        <v/>
      </c>
      <c r="L214" t="str">
        <f t="shared" si="3"/>
        <v/>
      </c>
    </row>
    <row r="215" spans="1:12" ht="105" x14ac:dyDescent="0.25">
      <c r="A215" s="3" t="s">
        <v>403</v>
      </c>
      <c r="B215" s="3" t="s">
        <v>405</v>
      </c>
      <c r="C215" s="3" t="s">
        <v>406</v>
      </c>
      <c r="D215" s="3" t="s">
        <v>9</v>
      </c>
      <c r="E215" s="3" t="s">
        <v>404</v>
      </c>
      <c r="F215" s="30" t="s">
        <v>243</v>
      </c>
      <c r="G215" s="31" t="s">
        <v>366</v>
      </c>
      <c r="H215" s="31" t="s">
        <v>12</v>
      </c>
      <c r="I215" s="3" t="s">
        <v>91</v>
      </c>
      <c r="J215">
        <v>214</v>
      </c>
      <c r="K215" t="str">
        <f>IF(Sheet1!$C$2=Sheet2!I215,Sheet2!J215,"")</f>
        <v/>
      </c>
      <c r="L215" t="str">
        <f t="shared" si="3"/>
        <v/>
      </c>
    </row>
    <row r="216" spans="1:12" ht="105" x14ac:dyDescent="0.25">
      <c r="A216" s="3" t="s">
        <v>403</v>
      </c>
      <c r="B216" s="3" t="s">
        <v>405</v>
      </c>
      <c r="C216" s="3" t="s">
        <v>406</v>
      </c>
      <c r="D216" s="3" t="s">
        <v>9</v>
      </c>
      <c r="E216" s="3" t="s">
        <v>404</v>
      </c>
      <c r="F216" s="30" t="s">
        <v>243</v>
      </c>
      <c r="G216" s="31" t="s">
        <v>366</v>
      </c>
      <c r="H216" s="31" t="s">
        <v>12</v>
      </c>
      <c r="I216" s="3" t="s">
        <v>94</v>
      </c>
      <c r="J216">
        <v>215</v>
      </c>
      <c r="K216" t="str">
        <f>IF(Sheet1!$C$2=Sheet2!I216,Sheet2!J216,"")</f>
        <v/>
      </c>
      <c r="L216" t="str">
        <f t="shared" si="3"/>
        <v/>
      </c>
    </row>
    <row r="217" spans="1:12" ht="105" x14ac:dyDescent="0.25">
      <c r="A217" s="3" t="s">
        <v>403</v>
      </c>
      <c r="B217" s="3" t="s">
        <v>405</v>
      </c>
      <c r="C217" s="3" t="s">
        <v>406</v>
      </c>
      <c r="D217" s="3" t="s">
        <v>9</v>
      </c>
      <c r="E217" s="3" t="s">
        <v>404</v>
      </c>
      <c r="F217" s="30" t="s">
        <v>243</v>
      </c>
      <c r="G217" s="31" t="s">
        <v>366</v>
      </c>
      <c r="H217" s="31" t="s">
        <v>12</v>
      </c>
      <c r="I217" s="3" t="s">
        <v>83</v>
      </c>
      <c r="J217">
        <v>216</v>
      </c>
      <c r="K217" t="str">
        <f>IF(Sheet1!$C$2=Sheet2!I217,Sheet2!J217,"")</f>
        <v/>
      </c>
      <c r="L217" t="str">
        <f t="shared" si="3"/>
        <v/>
      </c>
    </row>
    <row r="218" spans="1:12" ht="135" x14ac:dyDescent="0.25">
      <c r="A218" s="3" t="s">
        <v>60</v>
      </c>
      <c r="B218" s="39" t="s">
        <v>505</v>
      </c>
      <c r="C218" s="3" t="s">
        <v>61</v>
      </c>
      <c r="D218" s="3" t="s">
        <v>9</v>
      </c>
      <c r="E218" s="3" t="s">
        <v>23</v>
      </c>
      <c r="F218" s="13" t="s">
        <v>243</v>
      </c>
      <c r="G218" s="12" t="s">
        <v>365</v>
      </c>
      <c r="H218" s="12" t="s">
        <v>47</v>
      </c>
      <c r="I218" s="3" t="s">
        <v>10</v>
      </c>
      <c r="J218">
        <v>217</v>
      </c>
      <c r="K218">
        <f>IF(Sheet1!$C$2=Sheet2!I218,Sheet2!J218,"")</f>
        <v>217</v>
      </c>
      <c r="L218" t="str">
        <f t="shared" si="3"/>
        <v/>
      </c>
    </row>
    <row r="219" spans="1:12" ht="135" x14ac:dyDescent="0.25">
      <c r="A219" s="3" t="s">
        <v>60</v>
      </c>
      <c r="B219" s="39" t="s">
        <v>505</v>
      </c>
      <c r="C219" s="3" t="s">
        <v>61</v>
      </c>
      <c r="D219" s="3" t="s">
        <v>9</v>
      </c>
      <c r="E219" s="3" t="s">
        <v>23</v>
      </c>
      <c r="F219" s="13" t="s">
        <v>243</v>
      </c>
      <c r="G219" s="12" t="s">
        <v>365</v>
      </c>
      <c r="H219" s="12" t="s">
        <v>47</v>
      </c>
      <c r="I219" s="3" t="s">
        <v>62</v>
      </c>
      <c r="J219">
        <v>218</v>
      </c>
      <c r="K219" t="str">
        <f>IF(Sheet1!$C$2=Sheet2!I219,Sheet2!J219,"")</f>
        <v/>
      </c>
      <c r="L219" t="str">
        <f t="shared" si="3"/>
        <v/>
      </c>
    </row>
    <row r="220" spans="1:12" ht="135" x14ac:dyDescent="0.25">
      <c r="A220" s="3" t="s">
        <v>60</v>
      </c>
      <c r="B220" s="39" t="s">
        <v>505</v>
      </c>
      <c r="C220" s="3" t="s">
        <v>61</v>
      </c>
      <c r="D220" s="3" t="s">
        <v>9</v>
      </c>
      <c r="E220" s="3" t="s">
        <v>23</v>
      </c>
      <c r="F220" s="13" t="s">
        <v>243</v>
      </c>
      <c r="G220" s="12" t="s">
        <v>365</v>
      </c>
      <c r="H220" s="12" t="s">
        <v>47</v>
      </c>
      <c r="I220" s="3" t="s">
        <v>48</v>
      </c>
      <c r="J220">
        <v>219</v>
      </c>
      <c r="K220" t="str">
        <f>IF(Sheet1!$C$2=Sheet2!I220,Sheet2!J220,"")</f>
        <v/>
      </c>
      <c r="L220" t="str">
        <f t="shared" si="3"/>
        <v/>
      </c>
    </row>
    <row r="221" spans="1:12" ht="135" x14ac:dyDescent="0.25">
      <c r="A221" s="3" t="s">
        <v>60</v>
      </c>
      <c r="B221" s="39" t="s">
        <v>505</v>
      </c>
      <c r="C221" s="3" t="s">
        <v>61</v>
      </c>
      <c r="D221" s="3" t="s">
        <v>9</v>
      </c>
      <c r="E221" s="3" t="s">
        <v>23</v>
      </c>
      <c r="F221" s="13" t="s">
        <v>243</v>
      </c>
      <c r="G221" s="12" t="s">
        <v>365</v>
      </c>
      <c r="H221" s="12" t="s">
        <v>47</v>
      </c>
      <c r="I221" s="3" t="s">
        <v>39</v>
      </c>
      <c r="J221">
        <v>220</v>
      </c>
      <c r="K221" t="str">
        <f>IF(Sheet1!$C$2=Sheet2!I221,Sheet2!J221,"")</f>
        <v/>
      </c>
      <c r="L221" t="str">
        <f t="shared" si="3"/>
        <v/>
      </c>
    </row>
    <row r="222" spans="1:12" ht="135" x14ac:dyDescent="0.25">
      <c r="A222" s="3" t="s">
        <v>60</v>
      </c>
      <c r="B222" s="39" t="s">
        <v>505</v>
      </c>
      <c r="C222" s="3" t="s">
        <v>61</v>
      </c>
      <c r="D222" s="3" t="s">
        <v>9</v>
      </c>
      <c r="E222" s="3" t="s">
        <v>23</v>
      </c>
      <c r="F222" s="13" t="s">
        <v>243</v>
      </c>
      <c r="G222" s="12" t="s">
        <v>365</v>
      </c>
      <c r="H222" s="12" t="s">
        <v>47</v>
      </c>
      <c r="I222" s="3" t="s">
        <v>59</v>
      </c>
      <c r="J222">
        <v>221</v>
      </c>
      <c r="K222" t="str">
        <f>IF(Sheet1!$C$2=Sheet2!I222,Sheet2!J222,"")</f>
        <v/>
      </c>
      <c r="L222" t="str">
        <f t="shared" si="3"/>
        <v/>
      </c>
    </row>
    <row r="223" spans="1:12" ht="135" x14ac:dyDescent="0.25">
      <c r="A223" s="3" t="s">
        <v>60</v>
      </c>
      <c r="B223" s="39" t="s">
        <v>505</v>
      </c>
      <c r="C223" s="3" t="s">
        <v>61</v>
      </c>
      <c r="D223" s="3" t="s">
        <v>9</v>
      </c>
      <c r="E223" s="3" t="s">
        <v>23</v>
      </c>
      <c r="F223" s="13" t="s">
        <v>243</v>
      </c>
      <c r="G223" s="12" t="s">
        <v>365</v>
      </c>
      <c r="H223" s="12" t="s">
        <v>47</v>
      </c>
      <c r="I223" s="3" t="s">
        <v>314</v>
      </c>
      <c r="J223">
        <v>222</v>
      </c>
      <c r="K223" t="str">
        <f>IF(Sheet1!$C$2=Sheet2!I223,Sheet2!J223,"")</f>
        <v/>
      </c>
      <c r="L223" t="str">
        <f t="shared" si="3"/>
        <v/>
      </c>
    </row>
    <row r="224" spans="1:12" ht="135" x14ac:dyDescent="0.25">
      <c r="A224" s="3" t="s">
        <v>60</v>
      </c>
      <c r="B224" s="39" t="s">
        <v>505</v>
      </c>
      <c r="C224" s="3" t="s">
        <v>61</v>
      </c>
      <c r="D224" s="3" t="s">
        <v>9</v>
      </c>
      <c r="E224" s="3" t="s">
        <v>23</v>
      </c>
      <c r="F224" s="13" t="s">
        <v>243</v>
      </c>
      <c r="G224" s="12" t="s">
        <v>365</v>
      </c>
      <c r="H224" s="12" t="s">
        <v>47</v>
      </c>
      <c r="I224" s="3" t="s">
        <v>63</v>
      </c>
      <c r="J224">
        <v>223</v>
      </c>
      <c r="K224" t="str">
        <f>IF(Sheet1!$C$2=Sheet2!I224,Sheet2!J224,"")</f>
        <v/>
      </c>
      <c r="L224" t="str">
        <f t="shared" si="3"/>
        <v/>
      </c>
    </row>
    <row r="225" spans="1:12" ht="135" x14ac:dyDescent="0.25">
      <c r="A225" s="3" t="s">
        <v>60</v>
      </c>
      <c r="B225" s="39" t="s">
        <v>505</v>
      </c>
      <c r="C225" s="3" t="s">
        <v>61</v>
      </c>
      <c r="D225" s="3" t="s">
        <v>9</v>
      </c>
      <c r="E225" s="3" t="s">
        <v>23</v>
      </c>
      <c r="F225" s="13" t="s">
        <v>243</v>
      </c>
      <c r="G225" s="12" t="s">
        <v>365</v>
      </c>
      <c r="H225" s="12" t="s">
        <v>47</v>
      </c>
      <c r="I225" s="3" t="s">
        <v>318</v>
      </c>
      <c r="J225">
        <v>224</v>
      </c>
      <c r="K225" t="str">
        <f>IF(Sheet1!$C$2=Sheet2!I225,Sheet2!J225,"")</f>
        <v/>
      </c>
      <c r="L225" t="str">
        <f t="shared" si="3"/>
        <v/>
      </c>
    </row>
    <row r="226" spans="1:12" ht="135" x14ac:dyDescent="0.25">
      <c r="A226" s="3" t="s">
        <v>60</v>
      </c>
      <c r="B226" s="39" t="s">
        <v>505</v>
      </c>
      <c r="C226" s="3" t="s">
        <v>61</v>
      </c>
      <c r="D226" s="3" t="s">
        <v>9</v>
      </c>
      <c r="E226" s="3" t="s">
        <v>23</v>
      </c>
      <c r="F226" s="13" t="s">
        <v>243</v>
      </c>
      <c r="G226" s="12" t="s">
        <v>365</v>
      </c>
      <c r="H226" s="12" t="s">
        <v>47</v>
      </c>
      <c r="I226" s="3" t="s">
        <v>320</v>
      </c>
      <c r="J226">
        <v>225</v>
      </c>
      <c r="K226" t="str">
        <f>IF(Sheet1!$C$2=Sheet2!I226,Sheet2!J226,"")</f>
        <v/>
      </c>
      <c r="L226" t="str">
        <f t="shared" si="3"/>
        <v/>
      </c>
    </row>
    <row r="227" spans="1:12" ht="135" x14ac:dyDescent="0.25">
      <c r="A227" s="3" t="s">
        <v>60</v>
      </c>
      <c r="B227" s="39" t="s">
        <v>505</v>
      </c>
      <c r="C227" s="3" t="s">
        <v>61</v>
      </c>
      <c r="D227" s="3" t="s">
        <v>9</v>
      </c>
      <c r="E227" s="3" t="s">
        <v>23</v>
      </c>
      <c r="F227" s="13" t="s">
        <v>243</v>
      </c>
      <c r="G227" s="12" t="s">
        <v>365</v>
      </c>
      <c r="H227" s="12" t="s">
        <v>47</v>
      </c>
      <c r="I227" s="3" t="s">
        <v>64</v>
      </c>
      <c r="J227">
        <v>226</v>
      </c>
      <c r="K227" t="str">
        <f>IF(Sheet1!$C$2=Sheet2!I227,Sheet2!J227,"")</f>
        <v/>
      </c>
      <c r="L227" t="str">
        <f t="shared" si="3"/>
        <v/>
      </c>
    </row>
    <row r="228" spans="1:12" ht="135" x14ac:dyDescent="0.25">
      <c r="A228" s="3" t="s">
        <v>60</v>
      </c>
      <c r="B228" s="39" t="s">
        <v>505</v>
      </c>
      <c r="C228" s="3" t="s">
        <v>61</v>
      </c>
      <c r="D228" s="3" t="s">
        <v>9</v>
      </c>
      <c r="E228" s="3" t="s">
        <v>23</v>
      </c>
      <c r="F228" s="13" t="s">
        <v>243</v>
      </c>
      <c r="G228" s="12" t="s">
        <v>365</v>
      </c>
      <c r="H228" s="12" t="s">
        <v>47</v>
      </c>
      <c r="I228" s="3" t="s">
        <v>65</v>
      </c>
      <c r="J228">
        <v>227</v>
      </c>
      <c r="K228" t="str">
        <f>IF(Sheet1!$C$2=Sheet2!I228,Sheet2!J228,"")</f>
        <v/>
      </c>
      <c r="L228" t="str">
        <f t="shared" si="3"/>
        <v/>
      </c>
    </row>
    <row r="229" spans="1:12" ht="135" x14ac:dyDescent="0.25">
      <c r="A229" s="3" t="s">
        <v>60</v>
      </c>
      <c r="B229" s="39" t="s">
        <v>505</v>
      </c>
      <c r="C229" s="3" t="s">
        <v>61</v>
      </c>
      <c r="D229" s="3" t="s">
        <v>9</v>
      </c>
      <c r="E229" s="3" t="s">
        <v>23</v>
      </c>
      <c r="F229" s="13" t="s">
        <v>243</v>
      </c>
      <c r="G229" s="12" t="s">
        <v>365</v>
      </c>
      <c r="H229" s="12" t="s">
        <v>47</v>
      </c>
      <c r="I229" s="3" t="s">
        <v>66</v>
      </c>
      <c r="J229">
        <v>228</v>
      </c>
      <c r="K229" t="str">
        <f>IF(Sheet1!$C$2=Sheet2!I229,Sheet2!J229,"")</f>
        <v/>
      </c>
      <c r="L229" t="str">
        <f t="shared" si="3"/>
        <v/>
      </c>
    </row>
    <row r="230" spans="1:12" ht="135" x14ac:dyDescent="0.25">
      <c r="A230" s="3" t="s">
        <v>60</v>
      </c>
      <c r="B230" s="39" t="s">
        <v>505</v>
      </c>
      <c r="C230" s="3" t="s">
        <v>61</v>
      </c>
      <c r="D230" s="3" t="s">
        <v>9</v>
      </c>
      <c r="E230" s="3" t="s">
        <v>23</v>
      </c>
      <c r="F230" s="13" t="s">
        <v>243</v>
      </c>
      <c r="G230" s="12" t="s">
        <v>365</v>
      </c>
      <c r="H230" s="12" t="s">
        <v>47</v>
      </c>
      <c r="I230" s="3" t="s">
        <v>67</v>
      </c>
      <c r="J230">
        <v>229</v>
      </c>
      <c r="K230" t="str">
        <f>IF(Sheet1!$C$2=Sheet2!I230,Sheet2!J230,"")</f>
        <v/>
      </c>
      <c r="L230" t="str">
        <f t="shared" si="3"/>
        <v/>
      </c>
    </row>
    <row r="231" spans="1:12" ht="135" x14ac:dyDescent="0.25">
      <c r="A231" s="3" t="s">
        <v>60</v>
      </c>
      <c r="B231" s="39" t="s">
        <v>505</v>
      </c>
      <c r="C231" s="3" t="s">
        <v>61</v>
      </c>
      <c r="D231" s="3" t="s">
        <v>9</v>
      </c>
      <c r="E231" s="3" t="s">
        <v>23</v>
      </c>
      <c r="F231" s="13" t="s">
        <v>243</v>
      </c>
      <c r="G231" s="12" t="s">
        <v>365</v>
      </c>
      <c r="H231" s="12" t="s">
        <v>47</v>
      </c>
      <c r="I231" s="3" t="s">
        <v>49</v>
      </c>
      <c r="J231">
        <v>230</v>
      </c>
      <c r="K231" t="str">
        <f>IF(Sheet1!$C$2=Sheet2!I231,Sheet2!J231,"")</f>
        <v/>
      </c>
      <c r="L231" t="str">
        <f t="shared" si="3"/>
        <v/>
      </c>
    </row>
    <row r="232" spans="1:12" ht="135" x14ac:dyDescent="0.25">
      <c r="A232" s="3" t="s">
        <v>60</v>
      </c>
      <c r="B232" s="39" t="s">
        <v>505</v>
      </c>
      <c r="C232" s="3" t="s">
        <v>61</v>
      </c>
      <c r="D232" s="3" t="s">
        <v>9</v>
      </c>
      <c r="E232" s="3" t="s">
        <v>23</v>
      </c>
      <c r="F232" s="13" t="s">
        <v>243</v>
      </c>
      <c r="G232" s="12" t="s">
        <v>365</v>
      </c>
      <c r="H232" s="12" t="s">
        <v>47</v>
      </c>
      <c r="I232" s="3" t="s">
        <v>106</v>
      </c>
      <c r="J232">
        <v>231</v>
      </c>
      <c r="K232" t="str">
        <f>IF(Sheet1!$C$2=Sheet2!I232,Sheet2!J232,"")</f>
        <v/>
      </c>
      <c r="L232" t="str">
        <f t="shared" si="3"/>
        <v/>
      </c>
    </row>
    <row r="233" spans="1:12" ht="135" x14ac:dyDescent="0.25">
      <c r="A233" s="3" t="s">
        <v>60</v>
      </c>
      <c r="B233" s="39" t="s">
        <v>505</v>
      </c>
      <c r="C233" s="3" t="s">
        <v>61</v>
      </c>
      <c r="D233" s="3" t="s">
        <v>9</v>
      </c>
      <c r="E233" s="3" t="s">
        <v>23</v>
      </c>
      <c r="F233" s="13" t="s">
        <v>243</v>
      </c>
      <c r="G233" s="12" t="s">
        <v>365</v>
      </c>
      <c r="H233" s="12" t="s">
        <v>47</v>
      </c>
      <c r="I233" s="3" t="s">
        <v>54</v>
      </c>
      <c r="J233">
        <v>232</v>
      </c>
      <c r="K233" t="str">
        <f>IF(Sheet1!$C$2=Sheet2!I233,Sheet2!J233,"")</f>
        <v/>
      </c>
      <c r="L233" t="str">
        <f t="shared" si="3"/>
        <v/>
      </c>
    </row>
    <row r="234" spans="1:12" ht="135" x14ac:dyDescent="0.25">
      <c r="A234" s="3" t="s">
        <v>60</v>
      </c>
      <c r="B234" s="39" t="s">
        <v>505</v>
      </c>
      <c r="C234" s="3" t="s">
        <v>61</v>
      </c>
      <c r="D234" s="3" t="s">
        <v>9</v>
      </c>
      <c r="E234" s="3" t="s">
        <v>23</v>
      </c>
      <c r="F234" s="13" t="s">
        <v>243</v>
      </c>
      <c r="G234" s="12" t="s">
        <v>365</v>
      </c>
      <c r="H234" s="12" t="s">
        <v>47</v>
      </c>
      <c r="I234" s="3" t="s">
        <v>24</v>
      </c>
      <c r="J234">
        <v>233</v>
      </c>
      <c r="K234" t="str">
        <f>IF(Sheet1!$C$2=Sheet2!I234,Sheet2!J234,"")</f>
        <v/>
      </c>
      <c r="L234" t="str">
        <f t="shared" si="3"/>
        <v/>
      </c>
    </row>
    <row r="235" spans="1:12" ht="135" x14ac:dyDescent="0.25">
      <c r="A235" s="3" t="s">
        <v>60</v>
      </c>
      <c r="B235" s="39" t="s">
        <v>505</v>
      </c>
      <c r="C235" s="3" t="s">
        <v>61</v>
      </c>
      <c r="D235" s="3" t="s">
        <v>9</v>
      </c>
      <c r="E235" s="3" t="s">
        <v>23</v>
      </c>
      <c r="F235" s="13" t="s">
        <v>243</v>
      </c>
      <c r="G235" s="12" t="s">
        <v>365</v>
      </c>
      <c r="H235" s="12" t="s">
        <v>47</v>
      </c>
      <c r="I235" s="3" t="s">
        <v>29</v>
      </c>
      <c r="J235">
        <v>234</v>
      </c>
      <c r="K235" t="str">
        <f>IF(Sheet1!$C$2=Sheet2!I235,Sheet2!J235,"")</f>
        <v/>
      </c>
      <c r="L235" t="str">
        <f t="shared" si="3"/>
        <v/>
      </c>
    </row>
    <row r="236" spans="1:12" ht="135" x14ac:dyDescent="0.25">
      <c r="A236" s="3" t="s">
        <v>60</v>
      </c>
      <c r="B236" s="39" t="s">
        <v>505</v>
      </c>
      <c r="C236" s="3" t="s">
        <v>61</v>
      </c>
      <c r="D236" s="3" t="s">
        <v>9</v>
      </c>
      <c r="E236" s="3" t="s">
        <v>23</v>
      </c>
      <c r="F236" s="13" t="s">
        <v>243</v>
      </c>
      <c r="G236" s="12" t="s">
        <v>365</v>
      </c>
      <c r="H236" s="12" t="s">
        <v>47</v>
      </c>
      <c r="I236" s="3" t="s">
        <v>68</v>
      </c>
      <c r="J236">
        <v>235</v>
      </c>
      <c r="K236" t="str">
        <f>IF(Sheet1!$C$2=Sheet2!I236,Sheet2!J236,"")</f>
        <v/>
      </c>
      <c r="L236" t="str">
        <f t="shared" si="3"/>
        <v/>
      </c>
    </row>
    <row r="237" spans="1:12" ht="135" x14ac:dyDescent="0.25">
      <c r="A237" s="3" t="s">
        <v>60</v>
      </c>
      <c r="B237" s="39" t="s">
        <v>505</v>
      </c>
      <c r="C237" s="3" t="s">
        <v>61</v>
      </c>
      <c r="D237" s="3" t="s">
        <v>9</v>
      </c>
      <c r="E237" s="3" t="s">
        <v>23</v>
      </c>
      <c r="F237" s="13" t="s">
        <v>243</v>
      </c>
      <c r="G237" s="12" t="s">
        <v>365</v>
      </c>
      <c r="H237" s="12" t="s">
        <v>47</v>
      </c>
      <c r="I237" s="3" t="s">
        <v>69</v>
      </c>
      <c r="J237">
        <v>236</v>
      </c>
      <c r="K237" t="str">
        <f>IF(Sheet1!$C$2=Sheet2!I237,Sheet2!J237,"")</f>
        <v/>
      </c>
      <c r="L237" t="str">
        <f t="shared" si="3"/>
        <v/>
      </c>
    </row>
    <row r="238" spans="1:12" ht="135" x14ac:dyDescent="0.25">
      <c r="A238" s="3" t="s">
        <v>60</v>
      </c>
      <c r="B238" s="39" t="s">
        <v>505</v>
      </c>
      <c r="C238" s="3" t="s">
        <v>61</v>
      </c>
      <c r="D238" s="3" t="s">
        <v>9</v>
      </c>
      <c r="E238" s="3" t="s">
        <v>23</v>
      </c>
      <c r="F238" s="13" t="s">
        <v>243</v>
      </c>
      <c r="G238" s="12" t="s">
        <v>365</v>
      </c>
      <c r="H238" s="12" t="s">
        <v>47</v>
      </c>
      <c r="I238" s="3" t="s">
        <v>70</v>
      </c>
      <c r="J238">
        <v>237</v>
      </c>
      <c r="K238" t="str">
        <f>IF(Sheet1!$C$2=Sheet2!I238,Sheet2!J238,"")</f>
        <v/>
      </c>
      <c r="L238" t="str">
        <f t="shared" si="3"/>
        <v/>
      </c>
    </row>
    <row r="239" spans="1:12" ht="135" x14ac:dyDescent="0.25">
      <c r="A239" s="3" t="s">
        <v>60</v>
      </c>
      <c r="B239" s="39" t="s">
        <v>505</v>
      </c>
      <c r="C239" s="3" t="s">
        <v>61</v>
      </c>
      <c r="D239" s="3" t="s">
        <v>9</v>
      </c>
      <c r="E239" s="3" t="s">
        <v>23</v>
      </c>
      <c r="F239" s="13" t="s">
        <v>243</v>
      </c>
      <c r="G239" s="12" t="s">
        <v>365</v>
      </c>
      <c r="H239" s="12" t="s">
        <v>47</v>
      </c>
      <c r="I239" s="3" t="s">
        <v>313</v>
      </c>
      <c r="J239">
        <v>238</v>
      </c>
      <c r="K239" t="str">
        <f>IF(Sheet1!$C$2=Sheet2!I239,Sheet2!J239,"")</f>
        <v/>
      </c>
      <c r="L239" t="str">
        <f t="shared" si="3"/>
        <v/>
      </c>
    </row>
    <row r="240" spans="1:12" ht="135" x14ac:dyDescent="0.25">
      <c r="A240" s="3" t="s">
        <v>60</v>
      </c>
      <c r="B240" s="39" t="s">
        <v>505</v>
      </c>
      <c r="C240" s="3" t="s">
        <v>61</v>
      </c>
      <c r="D240" s="3" t="s">
        <v>9</v>
      </c>
      <c r="E240" s="3" t="s">
        <v>23</v>
      </c>
      <c r="F240" s="13" t="s">
        <v>243</v>
      </c>
      <c r="G240" s="12" t="s">
        <v>365</v>
      </c>
      <c r="H240" s="12" t="s">
        <v>47</v>
      </c>
      <c r="I240" s="3" t="s">
        <v>71</v>
      </c>
      <c r="J240">
        <v>239</v>
      </c>
      <c r="K240" t="str">
        <f>IF(Sheet1!$C$2=Sheet2!I240,Sheet2!J240,"")</f>
        <v/>
      </c>
      <c r="L240" t="str">
        <f t="shared" si="3"/>
        <v/>
      </c>
    </row>
    <row r="241" spans="1:12" ht="135" x14ac:dyDescent="0.25">
      <c r="A241" s="3" t="s">
        <v>60</v>
      </c>
      <c r="B241" s="39" t="s">
        <v>505</v>
      </c>
      <c r="C241" s="3" t="s">
        <v>61</v>
      </c>
      <c r="D241" s="3" t="s">
        <v>9</v>
      </c>
      <c r="E241" s="3" t="s">
        <v>23</v>
      </c>
      <c r="F241" s="13" t="s">
        <v>243</v>
      </c>
      <c r="G241" s="12" t="s">
        <v>365</v>
      </c>
      <c r="H241" s="12" t="s">
        <v>47</v>
      </c>
      <c r="I241" s="3" t="s">
        <v>50</v>
      </c>
      <c r="J241">
        <v>240</v>
      </c>
      <c r="K241" t="str">
        <f>IF(Sheet1!$C$2=Sheet2!I241,Sheet2!J241,"")</f>
        <v/>
      </c>
      <c r="L241" t="str">
        <f t="shared" si="3"/>
        <v/>
      </c>
    </row>
    <row r="242" spans="1:12" ht="135" x14ac:dyDescent="0.25">
      <c r="A242" s="3" t="s">
        <v>60</v>
      </c>
      <c r="B242" s="39" t="s">
        <v>505</v>
      </c>
      <c r="C242" s="3" t="s">
        <v>61</v>
      </c>
      <c r="D242" s="3" t="s">
        <v>9</v>
      </c>
      <c r="E242" s="3" t="s">
        <v>23</v>
      </c>
      <c r="F242" s="13" t="s">
        <v>243</v>
      </c>
      <c r="G242" s="12" t="s">
        <v>365</v>
      </c>
      <c r="H242" s="12" t="s">
        <v>47</v>
      </c>
      <c r="I242" s="3" t="s">
        <v>57</v>
      </c>
      <c r="J242">
        <v>241</v>
      </c>
      <c r="K242" t="str">
        <f>IF(Sheet1!$C$2=Sheet2!I242,Sheet2!J242,"")</f>
        <v/>
      </c>
      <c r="L242" t="str">
        <f t="shared" si="3"/>
        <v/>
      </c>
    </row>
    <row r="243" spans="1:12" ht="135" x14ac:dyDescent="0.25">
      <c r="A243" s="3" t="s">
        <v>60</v>
      </c>
      <c r="B243" s="39" t="s">
        <v>505</v>
      </c>
      <c r="C243" s="3" t="s">
        <v>61</v>
      </c>
      <c r="D243" s="3" t="s">
        <v>9</v>
      </c>
      <c r="E243" s="3" t="s">
        <v>23</v>
      </c>
      <c r="F243" s="13" t="s">
        <v>243</v>
      </c>
      <c r="G243" s="12" t="s">
        <v>365</v>
      </c>
      <c r="H243" s="12" t="s">
        <v>47</v>
      </c>
      <c r="I243" s="3" t="s">
        <v>25</v>
      </c>
      <c r="J243">
        <v>242</v>
      </c>
      <c r="K243" t="str">
        <f>IF(Sheet1!$C$2=Sheet2!I243,Sheet2!J243,"")</f>
        <v/>
      </c>
      <c r="L243" t="str">
        <f t="shared" si="3"/>
        <v/>
      </c>
    </row>
    <row r="244" spans="1:12" ht="135" x14ac:dyDescent="0.25">
      <c r="A244" s="3" t="s">
        <v>60</v>
      </c>
      <c r="B244" s="39" t="s">
        <v>505</v>
      </c>
      <c r="C244" s="3" t="s">
        <v>61</v>
      </c>
      <c r="D244" s="3" t="s">
        <v>9</v>
      </c>
      <c r="E244" s="3" t="s">
        <v>23</v>
      </c>
      <c r="F244" s="13" t="s">
        <v>243</v>
      </c>
      <c r="G244" s="12" t="s">
        <v>365</v>
      </c>
      <c r="H244" s="12" t="s">
        <v>47</v>
      </c>
      <c r="I244" s="3" t="s">
        <v>72</v>
      </c>
      <c r="J244">
        <v>243</v>
      </c>
      <c r="K244" t="str">
        <f>IF(Sheet1!$C$2=Sheet2!I244,Sheet2!J244,"")</f>
        <v/>
      </c>
      <c r="L244" t="str">
        <f t="shared" si="3"/>
        <v/>
      </c>
    </row>
    <row r="245" spans="1:12" ht="135" x14ac:dyDescent="0.25">
      <c r="A245" s="3" t="s">
        <v>60</v>
      </c>
      <c r="B245" s="39" t="s">
        <v>505</v>
      </c>
      <c r="C245" s="3" t="s">
        <v>61</v>
      </c>
      <c r="D245" s="3" t="s">
        <v>9</v>
      </c>
      <c r="E245" s="3" t="s">
        <v>23</v>
      </c>
      <c r="F245" s="13" t="s">
        <v>243</v>
      </c>
      <c r="G245" s="12" t="s">
        <v>365</v>
      </c>
      <c r="H245" s="12" t="s">
        <v>47</v>
      </c>
      <c r="I245" s="3" t="s">
        <v>58</v>
      </c>
      <c r="J245">
        <v>244</v>
      </c>
      <c r="K245" t="str">
        <f>IF(Sheet1!$C$2=Sheet2!I245,Sheet2!J245,"")</f>
        <v/>
      </c>
      <c r="L245" t="str">
        <f t="shared" si="3"/>
        <v/>
      </c>
    </row>
    <row r="246" spans="1:12" ht="135" x14ac:dyDescent="0.25">
      <c r="A246" s="3" t="s">
        <v>60</v>
      </c>
      <c r="B246" s="39" t="s">
        <v>505</v>
      </c>
      <c r="C246" s="3" t="s">
        <v>61</v>
      </c>
      <c r="D246" s="3" t="s">
        <v>9</v>
      </c>
      <c r="E246" s="3" t="s">
        <v>23</v>
      </c>
      <c r="F246" s="13" t="s">
        <v>243</v>
      </c>
      <c r="G246" s="12" t="s">
        <v>365</v>
      </c>
      <c r="H246" s="12" t="s">
        <v>47</v>
      </c>
      <c r="I246" s="3" t="s">
        <v>73</v>
      </c>
      <c r="J246">
        <v>245</v>
      </c>
      <c r="K246" t="str">
        <f>IF(Sheet1!$C$2=Sheet2!I246,Sheet2!J246,"")</f>
        <v/>
      </c>
      <c r="L246" t="str">
        <f t="shared" si="3"/>
        <v/>
      </c>
    </row>
    <row r="247" spans="1:12" ht="135" x14ac:dyDescent="0.25">
      <c r="A247" s="3" t="s">
        <v>60</v>
      </c>
      <c r="B247" s="39" t="s">
        <v>505</v>
      </c>
      <c r="C247" s="3" t="s">
        <v>61</v>
      </c>
      <c r="D247" s="3" t="s">
        <v>9</v>
      </c>
      <c r="E247" s="3" t="s">
        <v>23</v>
      </c>
      <c r="F247" s="13" t="s">
        <v>243</v>
      </c>
      <c r="G247" s="12" t="s">
        <v>365</v>
      </c>
      <c r="H247" s="12" t="s">
        <v>47</v>
      </c>
      <c r="I247" s="3" t="s">
        <v>26</v>
      </c>
      <c r="J247">
        <v>246</v>
      </c>
      <c r="K247" t="str">
        <f>IF(Sheet1!$C$2=Sheet2!I247,Sheet2!J247,"")</f>
        <v/>
      </c>
      <c r="L247" t="str">
        <f t="shared" si="3"/>
        <v/>
      </c>
    </row>
    <row r="248" spans="1:12" ht="135" x14ac:dyDescent="0.25">
      <c r="A248" s="3" t="s">
        <v>79</v>
      </c>
      <c r="B248" s="10" t="s">
        <v>78</v>
      </c>
      <c r="C248" s="3" t="s">
        <v>80</v>
      </c>
      <c r="D248" s="3" t="s">
        <v>9</v>
      </c>
      <c r="E248" s="3" t="s">
        <v>307</v>
      </c>
      <c r="F248" s="13" t="s">
        <v>243</v>
      </c>
      <c r="G248" s="12" t="s">
        <v>366</v>
      </c>
      <c r="H248" s="12" t="s">
        <v>277</v>
      </c>
      <c r="I248" s="3" t="s">
        <v>10</v>
      </c>
      <c r="J248">
        <v>247</v>
      </c>
      <c r="K248">
        <f>IF(Sheet1!$C$2=Sheet2!I248,Sheet2!J248,"")</f>
        <v>247</v>
      </c>
      <c r="L248" t="str">
        <f t="shared" si="3"/>
        <v/>
      </c>
    </row>
    <row r="249" spans="1:12" ht="135" x14ac:dyDescent="0.25">
      <c r="A249" s="3" t="s">
        <v>79</v>
      </c>
      <c r="B249" s="10" t="s">
        <v>78</v>
      </c>
      <c r="C249" s="3" t="s">
        <v>80</v>
      </c>
      <c r="D249" s="3" t="s">
        <v>9</v>
      </c>
      <c r="E249" s="3" t="s">
        <v>307</v>
      </c>
      <c r="F249" s="13" t="s">
        <v>243</v>
      </c>
      <c r="G249" s="12" t="s">
        <v>366</v>
      </c>
      <c r="H249" s="12" t="s">
        <v>277</v>
      </c>
      <c r="I249" s="3" t="s">
        <v>81</v>
      </c>
      <c r="J249">
        <v>248</v>
      </c>
      <c r="K249" t="str">
        <f>IF(Sheet1!$C$2=Sheet2!I249,Sheet2!J249,"")</f>
        <v/>
      </c>
      <c r="L249" t="str">
        <f t="shared" si="3"/>
        <v/>
      </c>
    </row>
    <row r="250" spans="1:12" ht="135" x14ac:dyDescent="0.25">
      <c r="A250" s="3" t="s">
        <v>79</v>
      </c>
      <c r="B250" s="3" t="s">
        <v>78</v>
      </c>
      <c r="C250" s="3" t="s">
        <v>80</v>
      </c>
      <c r="D250" s="3" t="s">
        <v>9</v>
      </c>
      <c r="E250" s="3" t="s">
        <v>307</v>
      </c>
      <c r="F250" s="13" t="s">
        <v>243</v>
      </c>
      <c r="G250" s="12" t="s">
        <v>366</v>
      </c>
      <c r="H250" s="12" t="s">
        <v>277</v>
      </c>
      <c r="I250" s="3" t="s">
        <v>82</v>
      </c>
      <c r="J250">
        <v>249</v>
      </c>
      <c r="K250" t="str">
        <f>IF(Sheet1!$C$2=Sheet2!I250,Sheet2!J250,"")</f>
        <v/>
      </c>
      <c r="L250" t="str">
        <f t="shared" si="3"/>
        <v/>
      </c>
    </row>
    <row r="251" spans="1:12" ht="135" x14ac:dyDescent="0.25">
      <c r="A251" s="3" t="s">
        <v>79</v>
      </c>
      <c r="B251" s="3" t="s">
        <v>78</v>
      </c>
      <c r="C251" s="3" t="s">
        <v>80</v>
      </c>
      <c r="D251" s="3" t="s">
        <v>9</v>
      </c>
      <c r="E251" s="3" t="s">
        <v>307</v>
      </c>
      <c r="F251" s="13" t="s">
        <v>243</v>
      </c>
      <c r="G251" s="12" t="s">
        <v>366</v>
      </c>
      <c r="H251" s="12" t="s">
        <v>277</v>
      </c>
      <c r="I251" s="3" t="s">
        <v>43</v>
      </c>
      <c r="J251">
        <v>250</v>
      </c>
      <c r="K251" t="str">
        <f>IF(Sheet1!$C$2=Sheet2!I251,Sheet2!J251,"")</f>
        <v/>
      </c>
      <c r="L251" t="str">
        <f t="shared" si="3"/>
        <v/>
      </c>
    </row>
    <row r="252" spans="1:12" ht="135" x14ac:dyDescent="0.25">
      <c r="A252" s="3" t="s">
        <v>79</v>
      </c>
      <c r="B252" s="3" t="s">
        <v>78</v>
      </c>
      <c r="C252" s="3" t="s">
        <v>80</v>
      </c>
      <c r="D252" s="3" t="s">
        <v>9</v>
      </c>
      <c r="E252" s="3" t="s">
        <v>307</v>
      </c>
      <c r="F252" s="13" t="s">
        <v>243</v>
      </c>
      <c r="G252" s="12" t="s">
        <v>366</v>
      </c>
      <c r="H252" s="12" t="s">
        <v>277</v>
      </c>
      <c r="I252" s="3" t="s">
        <v>83</v>
      </c>
      <c r="J252">
        <v>251</v>
      </c>
      <c r="K252" t="str">
        <f>IF(Sheet1!$C$2=Sheet2!I252,Sheet2!J252,"")</f>
        <v/>
      </c>
      <c r="L252" t="str">
        <f t="shared" si="3"/>
        <v/>
      </c>
    </row>
    <row r="253" spans="1:12" ht="135" x14ac:dyDescent="0.25">
      <c r="A253" s="3" t="s">
        <v>79</v>
      </c>
      <c r="B253" s="3" t="s">
        <v>78</v>
      </c>
      <c r="C253" s="3" t="s">
        <v>80</v>
      </c>
      <c r="D253" s="3" t="s">
        <v>9</v>
      </c>
      <c r="E253" s="3" t="s">
        <v>307</v>
      </c>
      <c r="F253" s="13" t="s">
        <v>243</v>
      </c>
      <c r="G253" s="12" t="s">
        <v>366</v>
      </c>
      <c r="H253" s="12" t="s">
        <v>277</v>
      </c>
      <c r="I253" s="3" t="s">
        <v>76</v>
      </c>
      <c r="J253">
        <v>252</v>
      </c>
      <c r="K253" t="str">
        <f>IF(Sheet1!$C$2=Sheet2!I253,Sheet2!J253,"")</f>
        <v/>
      </c>
      <c r="L253" t="str">
        <f t="shared" si="3"/>
        <v/>
      </c>
    </row>
    <row r="254" spans="1:12" ht="75" x14ac:dyDescent="0.25">
      <c r="A254" s="3" t="s">
        <v>194</v>
      </c>
      <c r="B254" s="10" t="s">
        <v>195</v>
      </c>
      <c r="C254" s="3" t="s">
        <v>196</v>
      </c>
      <c r="D254" s="3" t="s">
        <v>9</v>
      </c>
      <c r="E254" s="3" t="s">
        <v>281</v>
      </c>
      <c r="F254" s="13" t="s">
        <v>172</v>
      </c>
      <c r="G254" s="12" t="s">
        <v>12</v>
      </c>
      <c r="H254" s="12" t="s">
        <v>12</v>
      </c>
      <c r="I254" s="3" t="s">
        <v>10</v>
      </c>
      <c r="J254">
        <v>253</v>
      </c>
      <c r="K254">
        <f>IF(Sheet1!$C$2=Sheet2!I254,Sheet2!J254,"")</f>
        <v>253</v>
      </c>
      <c r="L254" t="str">
        <f t="shared" si="3"/>
        <v/>
      </c>
    </row>
    <row r="255" spans="1:12" ht="75" x14ac:dyDescent="0.25">
      <c r="A255" s="3" t="s">
        <v>194</v>
      </c>
      <c r="B255" s="3" t="s">
        <v>195</v>
      </c>
      <c r="C255" s="3" t="s">
        <v>196</v>
      </c>
      <c r="D255" s="3" t="s">
        <v>9</v>
      </c>
      <c r="E255" s="3" t="s">
        <v>281</v>
      </c>
      <c r="F255" s="13" t="s">
        <v>172</v>
      </c>
      <c r="G255" s="12" t="s">
        <v>12</v>
      </c>
      <c r="H255" s="12" t="s">
        <v>12</v>
      </c>
      <c r="I255" s="3" t="s">
        <v>43</v>
      </c>
      <c r="J255">
        <v>254</v>
      </c>
      <c r="K255" t="str">
        <f>IF(Sheet1!$C$2=Sheet2!I255,Sheet2!J255,"")</f>
        <v/>
      </c>
      <c r="L255" t="str">
        <f t="shared" si="3"/>
        <v/>
      </c>
    </row>
    <row r="256" spans="1:12" ht="75" x14ac:dyDescent="0.25">
      <c r="A256" s="3" t="s">
        <v>194</v>
      </c>
      <c r="B256" s="3" t="s">
        <v>195</v>
      </c>
      <c r="C256" s="3" t="s">
        <v>196</v>
      </c>
      <c r="D256" s="3" t="s">
        <v>9</v>
      </c>
      <c r="E256" s="3" t="s">
        <v>281</v>
      </c>
      <c r="F256" s="13" t="s">
        <v>172</v>
      </c>
      <c r="G256" s="12" t="s">
        <v>12</v>
      </c>
      <c r="H256" s="12" t="s">
        <v>12</v>
      </c>
      <c r="I256" s="3" t="s">
        <v>314</v>
      </c>
      <c r="J256">
        <v>255</v>
      </c>
      <c r="K256" t="str">
        <f>IF(Sheet1!$C$2=Sheet2!I256,Sheet2!J256,"")</f>
        <v/>
      </c>
      <c r="L256" t="str">
        <f t="shared" si="3"/>
        <v/>
      </c>
    </row>
    <row r="257" spans="1:12" ht="75" x14ac:dyDescent="0.25">
      <c r="A257" s="3" t="s">
        <v>194</v>
      </c>
      <c r="B257" s="3" t="s">
        <v>195</v>
      </c>
      <c r="C257" s="3" t="s">
        <v>196</v>
      </c>
      <c r="D257" s="3" t="s">
        <v>9</v>
      </c>
      <c r="E257" s="3" t="s">
        <v>281</v>
      </c>
      <c r="F257" s="13" t="s">
        <v>172</v>
      </c>
      <c r="G257" s="12" t="s">
        <v>12</v>
      </c>
      <c r="H257" s="12" t="s">
        <v>12</v>
      </c>
      <c r="I257" s="3" t="s">
        <v>26</v>
      </c>
      <c r="J257">
        <v>256</v>
      </c>
      <c r="K257" t="str">
        <f>IF(Sheet1!$C$2=Sheet2!I257,Sheet2!J257,"")</f>
        <v/>
      </c>
      <c r="L257" t="str">
        <f t="shared" si="3"/>
        <v/>
      </c>
    </row>
    <row r="258" spans="1:12" ht="45" x14ac:dyDescent="0.25">
      <c r="A258" s="3" t="s">
        <v>199</v>
      </c>
      <c r="B258" s="10" t="s">
        <v>200</v>
      </c>
      <c r="C258" s="3" t="s">
        <v>201</v>
      </c>
      <c r="D258" s="3" t="s">
        <v>9</v>
      </c>
      <c r="E258" s="3" t="s">
        <v>10</v>
      </c>
      <c r="F258" s="13" t="s">
        <v>172</v>
      </c>
      <c r="G258" s="12" t="s">
        <v>12</v>
      </c>
      <c r="H258" s="12" t="s">
        <v>12</v>
      </c>
      <c r="I258" s="3" t="s">
        <v>10</v>
      </c>
      <c r="J258">
        <v>257</v>
      </c>
      <c r="K258">
        <f>IF(Sheet1!$C$2=Sheet2!I258,Sheet2!J258,"")</f>
        <v>257</v>
      </c>
      <c r="L258" t="str">
        <f t="shared" ref="L258:L321" si="4">IFERROR(SMALL($K$2:$K$812,J258),"")</f>
        <v/>
      </c>
    </row>
    <row r="259" spans="1:12" ht="45" x14ac:dyDescent="0.25">
      <c r="A259" s="3" t="s">
        <v>199</v>
      </c>
      <c r="B259" s="3" t="s">
        <v>200</v>
      </c>
      <c r="C259" s="3" t="s">
        <v>201</v>
      </c>
      <c r="D259" s="3" t="s">
        <v>9</v>
      </c>
      <c r="E259" s="3" t="s">
        <v>10</v>
      </c>
      <c r="F259" s="13" t="s">
        <v>172</v>
      </c>
      <c r="G259" s="12" t="s">
        <v>12</v>
      </c>
      <c r="H259" s="12" t="s">
        <v>12</v>
      </c>
      <c r="I259" s="3" t="s">
        <v>43</v>
      </c>
      <c r="J259">
        <v>258</v>
      </c>
      <c r="K259" t="str">
        <f>IF(Sheet1!$C$2=Sheet2!I259,Sheet2!J259,"")</f>
        <v/>
      </c>
      <c r="L259" t="str">
        <f t="shared" si="4"/>
        <v/>
      </c>
    </row>
    <row r="260" spans="1:12" ht="90" x14ac:dyDescent="0.25">
      <c r="A260" s="3" t="s">
        <v>84</v>
      </c>
      <c r="B260" s="10" t="s">
        <v>85</v>
      </c>
      <c r="C260" s="3" t="s">
        <v>86</v>
      </c>
      <c r="D260" s="3" t="s">
        <v>9</v>
      </c>
      <c r="E260" s="3" t="s">
        <v>23</v>
      </c>
      <c r="F260" s="13" t="s">
        <v>243</v>
      </c>
      <c r="G260" s="12" t="s">
        <v>47</v>
      </c>
      <c r="H260" s="12" t="s">
        <v>47</v>
      </c>
      <c r="I260" s="3" t="s">
        <v>10</v>
      </c>
      <c r="J260">
        <v>259</v>
      </c>
      <c r="K260">
        <f>IF(Sheet1!$C$2=Sheet2!I260,Sheet2!J260,"")</f>
        <v>259</v>
      </c>
      <c r="L260" t="str">
        <f t="shared" si="4"/>
        <v/>
      </c>
    </row>
    <row r="261" spans="1:12" ht="90" x14ac:dyDescent="0.25">
      <c r="A261" s="3" t="s">
        <v>84</v>
      </c>
      <c r="B261" s="3" t="s">
        <v>85</v>
      </c>
      <c r="C261" s="3" t="s">
        <v>86</v>
      </c>
      <c r="D261" s="3" t="s">
        <v>9</v>
      </c>
      <c r="E261" s="3" t="s">
        <v>23</v>
      </c>
      <c r="F261" s="13" t="s">
        <v>243</v>
      </c>
      <c r="G261" s="12" t="s">
        <v>47</v>
      </c>
      <c r="H261" s="12" t="s">
        <v>47</v>
      </c>
      <c r="I261" s="3" t="s">
        <v>25</v>
      </c>
      <c r="J261">
        <v>260</v>
      </c>
      <c r="K261" t="str">
        <f>IF(Sheet1!$C$2=Sheet2!I261,Sheet2!J261,"")</f>
        <v/>
      </c>
      <c r="L261" t="str">
        <f t="shared" si="4"/>
        <v/>
      </c>
    </row>
    <row r="262" spans="1:12" ht="90" x14ac:dyDescent="0.25">
      <c r="A262" s="3" t="s">
        <v>84</v>
      </c>
      <c r="B262" s="3" t="s">
        <v>85</v>
      </c>
      <c r="C262" s="3" t="s">
        <v>86</v>
      </c>
      <c r="D262" s="3" t="s">
        <v>9</v>
      </c>
      <c r="E262" s="3" t="s">
        <v>23</v>
      </c>
      <c r="F262" s="13" t="s">
        <v>243</v>
      </c>
      <c r="G262" s="12" t="s">
        <v>47</v>
      </c>
      <c r="H262" s="12" t="s">
        <v>47</v>
      </c>
      <c r="I262" s="3" t="s">
        <v>26</v>
      </c>
      <c r="J262">
        <v>261</v>
      </c>
      <c r="K262" t="str">
        <f>IF(Sheet1!$C$2=Sheet2!I262,Sheet2!J262,"")</f>
        <v/>
      </c>
      <c r="L262" t="str">
        <f t="shared" si="4"/>
        <v/>
      </c>
    </row>
    <row r="263" spans="1:12" ht="90" x14ac:dyDescent="0.25">
      <c r="A263" s="3" t="s">
        <v>84</v>
      </c>
      <c r="B263" s="3" t="s">
        <v>85</v>
      </c>
      <c r="C263" s="3" t="s">
        <v>86</v>
      </c>
      <c r="D263" s="3" t="s">
        <v>9</v>
      </c>
      <c r="E263" s="3" t="s">
        <v>23</v>
      </c>
      <c r="F263" s="13" t="s">
        <v>243</v>
      </c>
      <c r="G263" s="12" t="s">
        <v>47</v>
      </c>
      <c r="H263" s="12" t="s">
        <v>47</v>
      </c>
      <c r="I263" s="3" t="s">
        <v>39</v>
      </c>
      <c r="J263">
        <v>262</v>
      </c>
      <c r="K263" t="str">
        <f>IF(Sheet1!$C$2=Sheet2!I263,Sheet2!J263,"")</f>
        <v/>
      </c>
      <c r="L263" t="str">
        <f t="shared" si="4"/>
        <v/>
      </c>
    </row>
    <row r="264" spans="1:12" ht="90" x14ac:dyDescent="0.25">
      <c r="A264" s="3" t="s">
        <v>114</v>
      </c>
      <c r="B264" s="10" t="s">
        <v>383</v>
      </c>
      <c r="C264" s="3" t="s">
        <v>115</v>
      </c>
      <c r="D264" s="3" t="s">
        <v>470</v>
      </c>
      <c r="E264" s="3" t="s">
        <v>306</v>
      </c>
      <c r="F264" s="20" t="s">
        <v>234</v>
      </c>
      <c r="G264" s="12" t="s">
        <v>367</v>
      </c>
      <c r="H264" s="12" t="s">
        <v>12</v>
      </c>
      <c r="I264" s="3" t="s">
        <v>10</v>
      </c>
      <c r="J264">
        <v>263</v>
      </c>
      <c r="K264">
        <f>IF(Sheet1!$C$2=Sheet2!I264,Sheet2!J264,"")</f>
        <v>263</v>
      </c>
      <c r="L264" t="str">
        <f t="shared" si="4"/>
        <v/>
      </c>
    </row>
    <row r="265" spans="1:12" ht="90" x14ac:dyDescent="0.25">
      <c r="A265" s="3" t="s">
        <v>114</v>
      </c>
      <c r="B265" s="3" t="s">
        <v>383</v>
      </c>
      <c r="C265" s="3" t="s">
        <v>115</v>
      </c>
      <c r="D265" s="3" t="s">
        <v>470</v>
      </c>
      <c r="E265" s="3" t="s">
        <v>306</v>
      </c>
      <c r="F265" s="20" t="s">
        <v>234</v>
      </c>
      <c r="G265" s="12" t="s">
        <v>367</v>
      </c>
      <c r="H265" s="12" t="s">
        <v>12</v>
      </c>
      <c r="I265" s="3" t="s">
        <v>81</v>
      </c>
      <c r="J265">
        <v>264</v>
      </c>
      <c r="K265" t="str">
        <f>IF(Sheet1!$C$2=Sheet2!I265,Sheet2!J265,"")</f>
        <v/>
      </c>
      <c r="L265" t="str">
        <f t="shared" si="4"/>
        <v/>
      </c>
    </row>
    <row r="266" spans="1:12" ht="90" x14ac:dyDescent="0.25">
      <c r="A266" s="3" t="s">
        <v>114</v>
      </c>
      <c r="B266" s="3" t="s">
        <v>383</v>
      </c>
      <c r="C266" s="3" t="s">
        <v>115</v>
      </c>
      <c r="D266" s="3" t="s">
        <v>470</v>
      </c>
      <c r="E266" s="3" t="s">
        <v>306</v>
      </c>
      <c r="F266" s="20" t="s">
        <v>234</v>
      </c>
      <c r="G266" s="12" t="s">
        <v>367</v>
      </c>
      <c r="H266" s="12" t="s">
        <v>12</v>
      </c>
      <c r="I266" s="3" t="s">
        <v>43</v>
      </c>
      <c r="J266">
        <v>265</v>
      </c>
      <c r="K266" t="str">
        <f>IF(Sheet1!$C$2=Sheet2!I266,Sheet2!J266,"")</f>
        <v/>
      </c>
      <c r="L266" t="str">
        <f t="shared" si="4"/>
        <v/>
      </c>
    </row>
    <row r="267" spans="1:12" ht="90" x14ac:dyDescent="0.25">
      <c r="A267" s="3" t="s">
        <v>114</v>
      </c>
      <c r="B267" s="3" t="s">
        <v>383</v>
      </c>
      <c r="C267" s="3" t="s">
        <v>115</v>
      </c>
      <c r="D267" s="3" t="s">
        <v>470</v>
      </c>
      <c r="E267" s="3" t="s">
        <v>306</v>
      </c>
      <c r="F267" s="20" t="s">
        <v>234</v>
      </c>
      <c r="G267" s="12" t="s">
        <v>367</v>
      </c>
      <c r="H267" s="12" t="s">
        <v>12</v>
      </c>
      <c r="I267" s="3" t="s">
        <v>70</v>
      </c>
      <c r="J267">
        <v>266</v>
      </c>
      <c r="K267" t="str">
        <f>IF(Sheet1!$C$2=Sheet2!I267,Sheet2!J267,"")</f>
        <v/>
      </c>
      <c r="L267" t="str">
        <f t="shared" si="4"/>
        <v/>
      </c>
    </row>
    <row r="268" spans="1:12" ht="90" x14ac:dyDescent="0.25">
      <c r="A268" s="3" t="s">
        <v>114</v>
      </c>
      <c r="B268" s="3" t="s">
        <v>383</v>
      </c>
      <c r="C268" s="3" t="s">
        <v>115</v>
      </c>
      <c r="D268" s="3" t="s">
        <v>470</v>
      </c>
      <c r="E268" s="3" t="s">
        <v>306</v>
      </c>
      <c r="F268" s="20" t="s">
        <v>234</v>
      </c>
      <c r="G268" s="12" t="s">
        <v>367</v>
      </c>
      <c r="H268" s="12" t="s">
        <v>12</v>
      </c>
      <c r="I268" s="3" t="s">
        <v>66</v>
      </c>
      <c r="J268">
        <v>267</v>
      </c>
      <c r="K268" t="str">
        <f>IF(Sheet1!$C$2=Sheet2!I268,Sheet2!J268,"")</f>
        <v/>
      </c>
      <c r="L268" t="str">
        <f t="shared" si="4"/>
        <v/>
      </c>
    </row>
    <row r="269" spans="1:12" ht="90" x14ac:dyDescent="0.25">
      <c r="A269" s="3" t="s">
        <v>114</v>
      </c>
      <c r="B269" s="3" t="s">
        <v>383</v>
      </c>
      <c r="C269" s="3" t="s">
        <v>115</v>
      </c>
      <c r="D269" s="3" t="s">
        <v>470</v>
      </c>
      <c r="E269" s="3" t="s">
        <v>306</v>
      </c>
      <c r="F269" s="20" t="s">
        <v>234</v>
      </c>
      <c r="G269" s="12" t="s">
        <v>367</v>
      </c>
      <c r="H269" s="12" t="s">
        <v>12</v>
      </c>
      <c r="I269" s="3" t="s">
        <v>69</v>
      </c>
      <c r="J269">
        <v>268</v>
      </c>
      <c r="K269" t="str">
        <f>IF(Sheet1!$C$2=Sheet2!I269,Sheet2!J269,"")</f>
        <v/>
      </c>
      <c r="L269" t="str">
        <f t="shared" si="4"/>
        <v/>
      </c>
    </row>
    <row r="270" spans="1:12" ht="75" x14ac:dyDescent="0.25">
      <c r="A270" s="3" t="s">
        <v>198</v>
      </c>
      <c r="B270" s="10" t="s">
        <v>197</v>
      </c>
      <c r="C270" s="3" t="s">
        <v>321</v>
      </c>
      <c r="D270" s="3" t="s">
        <v>9</v>
      </c>
      <c r="E270" s="3" t="s">
        <v>10</v>
      </c>
      <c r="F270" s="13" t="s">
        <v>172</v>
      </c>
      <c r="G270" s="12" t="s">
        <v>12</v>
      </c>
      <c r="H270" s="12" t="s">
        <v>12</v>
      </c>
      <c r="I270" s="3" t="s">
        <v>10</v>
      </c>
      <c r="J270">
        <v>269</v>
      </c>
      <c r="K270">
        <f>IF(Sheet1!$C$2=Sheet2!I270,Sheet2!J270,"")</f>
        <v>269</v>
      </c>
      <c r="L270" t="str">
        <f t="shared" si="4"/>
        <v/>
      </c>
    </row>
    <row r="271" spans="1:12" ht="75" x14ac:dyDescent="0.25">
      <c r="A271" s="3" t="s">
        <v>198</v>
      </c>
      <c r="B271" s="3" t="s">
        <v>197</v>
      </c>
      <c r="C271" s="3" t="s">
        <v>321</v>
      </c>
      <c r="D271" s="3" t="s">
        <v>9</v>
      </c>
      <c r="E271" s="3" t="s">
        <v>10</v>
      </c>
      <c r="F271" s="13" t="s">
        <v>172</v>
      </c>
      <c r="G271" s="12" t="s">
        <v>12</v>
      </c>
      <c r="H271" s="12" t="s">
        <v>12</v>
      </c>
      <c r="I271" s="3" t="s">
        <v>39</v>
      </c>
      <c r="J271">
        <v>270</v>
      </c>
      <c r="K271" t="str">
        <f>IF(Sheet1!$C$2=Sheet2!I271,Sheet2!J271,"")</f>
        <v/>
      </c>
      <c r="L271" t="str">
        <f t="shared" si="4"/>
        <v/>
      </c>
    </row>
    <row r="272" spans="1:12" ht="75" x14ac:dyDescent="0.25">
      <c r="A272" s="3" t="s">
        <v>198</v>
      </c>
      <c r="B272" s="3" t="s">
        <v>197</v>
      </c>
      <c r="C272" s="3" t="s">
        <v>321</v>
      </c>
      <c r="D272" s="3" t="s">
        <v>9</v>
      </c>
      <c r="E272" s="3" t="s">
        <v>10</v>
      </c>
      <c r="F272" s="13" t="s">
        <v>172</v>
      </c>
      <c r="G272" s="12" t="s">
        <v>12</v>
      </c>
      <c r="H272" s="12" t="s">
        <v>12</v>
      </c>
      <c r="I272" s="3" t="s">
        <v>133</v>
      </c>
      <c r="J272">
        <v>271</v>
      </c>
      <c r="K272" t="str">
        <f>IF(Sheet1!$C$2=Sheet2!I272,Sheet2!J272,"")</f>
        <v/>
      </c>
      <c r="L272" t="str">
        <f t="shared" si="4"/>
        <v/>
      </c>
    </row>
    <row r="273" spans="1:12" ht="75" x14ac:dyDescent="0.25">
      <c r="A273" s="3" t="s">
        <v>198</v>
      </c>
      <c r="B273" s="3" t="s">
        <v>197</v>
      </c>
      <c r="C273" s="3" t="s">
        <v>321</v>
      </c>
      <c r="D273" s="3" t="s">
        <v>9</v>
      </c>
      <c r="E273" s="3" t="s">
        <v>10</v>
      </c>
      <c r="F273" s="13" t="s">
        <v>172</v>
      </c>
      <c r="G273" s="12" t="s">
        <v>12</v>
      </c>
      <c r="H273" s="12" t="s">
        <v>12</v>
      </c>
      <c r="I273" s="3" t="s">
        <v>49</v>
      </c>
      <c r="J273">
        <v>272</v>
      </c>
      <c r="K273" t="str">
        <f>IF(Sheet1!$C$2=Sheet2!I273,Sheet2!J273,"")</f>
        <v/>
      </c>
      <c r="L273" t="str">
        <f t="shared" si="4"/>
        <v/>
      </c>
    </row>
    <row r="274" spans="1:12" ht="75" x14ac:dyDescent="0.25">
      <c r="A274" s="3" t="s">
        <v>198</v>
      </c>
      <c r="B274" s="3" t="s">
        <v>197</v>
      </c>
      <c r="C274" s="3" t="s">
        <v>321</v>
      </c>
      <c r="D274" s="3" t="s">
        <v>9</v>
      </c>
      <c r="E274" s="3" t="s">
        <v>10</v>
      </c>
      <c r="F274" s="13" t="s">
        <v>172</v>
      </c>
      <c r="G274" s="12" t="s">
        <v>12</v>
      </c>
      <c r="H274" s="12" t="s">
        <v>12</v>
      </c>
      <c r="I274" s="3" t="s">
        <v>57</v>
      </c>
      <c r="J274">
        <v>273</v>
      </c>
      <c r="K274" t="str">
        <f>IF(Sheet1!$C$2=Sheet2!I274,Sheet2!J274,"")</f>
        <v/>
      </c>
      <c r="L274" t="str">
        <f t="shared" si="4"/>
        <v/>
      </c>
    </row>
    <row r="275" spans="1:12" ht="75" x14ac:dyDescent="0.25">
      <c r="A275" s="3" t="s">
        <v>198</v>
      </c>
      <c r="B275" s="3" t="s">
        <v>197</v>
      </c>
      <c r="C275" s="3" t="s">
        <v>321</v>
      </c>
      <c r="D275" s="3" t="s">
        <v>9</v>
      </c>
      <c r="E275" s="3" t="s">
        <v>10</v>
      </c>
      <c r="F275" s="13" t="s">
        <v>172</v>
      </c>
      <c r="G275" s="12" t="s">
        <v>12</v>
      </c>
      <c r="H275" s="12" t="s">
        <v>12</v>
      </c>
      <c r="I275" s="3" t="s">
        <v>313</v>
      </c>
      <c r="J275">
        <v>274</v>
      </c>
      <c r="K275" t="str">
        <f>IF(Sheet1!$C$2=Sheet2!I275,Sheet2!J275,"")</f>
        <v/>
      </c>
      <c r="L275" t="str">
        <f t="shared" si="4"/>
        <v/>
      </c>
    </row>
    <row r="276" spans="1:12" ht="75" x14ac:dyDescent="0.25">
      <c r="A276" s="3" t="s">
        <v>198</v>
      </c>
      <c r="B276" s="3" t="s">
        <v>197</v>
      </c>
      <c r="C276" s="3" t="s">
        <v>321</v>
      </c>
      <c r="D276" s="3" t="s">
        <v>9</v>
      </c>
      <c r="E276" s="3" t="s">
        <v>10</v>
      </c>
      <c r="F276" s="13" t="s">
        <v>172</v>
      </c>
      <c r="G276" s="12" t="s">
        <v>12</v>
      </c>
      <c r="H276" s="12" t="s">
        <v>12</v>
      </c>
      <c r="I276" s="3" t="s">
        <v>76</v>
      </c>
      <c r="J276">
        <v>275</v>
      </c>
      <c r="K276" t="str">
        <f>IF(Sheet1!$C$2=Sheet2!I276,Sheet2!J276,"")</f>
        <v/>
      </c>
      <c r="L276" t="str">
        <f t="shared" si="4"/>
        <v/>
      </c>
    </row>
    <row r="277" spans="1:12" ht="75" x14ac:dyDescent="0.25">
      <c r="A277" s="3" t="s">
        <v>198</v>
      </c>
      <c r="B277" s="3" t="s">
        <v>197</v>
      </c>
      <c r="C277" s="3" t="s">
        <v>321</v>
      </c>
      <c r="D277" s="3" t="s">
        <v>9</v>
      </c>
      <c r="E277" s="3" t="s">
        <v>10</v>
      </c>
      <c r="F277" s="13" t="s">
        <v>172</v>
      </c>
      <c r="G277" s="12" t="s">
        <v>12</v>
      </c>
      <c r="H277" s="12" t="s">
        <v>12</v>
      </c>
      <c r="I277" s="3" t="s">
        <v>50</v>
      </c>
      <c r="J277">
        <v>276</v>
      </c>
      <c r="K277" t="str">
        <f>IF(Sheet1!$C$2=Sheet2!I277,Sheet2!J277,"")</f>
        <v/>
      </c>
      <c r="L277" t="str">
        <f t="shared" si="4"/>
        <v/>
      </c>
    </row>
    <row r="278" spans="1:12" ht="75" x14ac:dyDescent="0.25">
      <c r="A278" s="3" t="s">
        <v>198</v>
      </c>
      <c r="B278" s="3" t="s">
        <v>197</v>
      </c>
      <c r="C278" s="3" t="s">
        <v>321</v>
      </c>
      <c r="D278" s="3" t="s">
        <v>9</v>
      </c>
      <c r="E278" s="3" t="s">
        <v>10</v>
      </c>
      <c r="F278" s="13" t="s">
        <v>172</v>
      </c>
      <c r="G278" s="12" t="s">
        <v>12</v>
      </c>
      <c r="H278" s="12" t="s">
        <v>12</v>
      </c>
      <c r="I278" s="3" t="s">
        <v>318</v>
      </c>
      <c r="J278">
        <v>277</v>
      </c>
      <c r="K278" t="str">
        <f>IF(Sheet1!$C$2=Sheet2!I278,Sheet2!J278,"")</f>
        <v/>
      </c>
      <c r="L278" t="str">
        <f t="shared" si="4"/>
        <v/>
      </c>
    </row>
    <row r="279" spans="1:12" ht="75" x14ac:dyDescent="0.25">
      <c r="A279" s="3" t="s">
        <v>198</v>
      </c>
      <c r="B279" s="3" t="s">
        <v>197</v>
      </c>
      <c r="C279" s="3" t="s">
        <v>321</v>
      </c>
      <c r="D279" s="3" t="s">
        <v>9</v>
      </c>
      <c r="E279" s="3" t="s">
        <v>10</v>
      </c>
      <c r="F279" s="13" t="s">
        <v>172</v>
      </c>
      <c r="G279" s="12" t="s">
        <v>12</v>
      </c>
      <c r="H279" s="12" t="s">
        <v>12</v>
      </c>
      <c r="I279" s="3" t="s">
        <v>67</v>
      </c>
      <c r="J279">
        <v>278</v>
      </c>
      <c r="K279" t="str">
        <f>IF(Sheet1!$C$2=Sheet2!I279,Sheet2!J279,"")</f>
        <v/>
      </c>
      <c r="L279" t="str">
        <f t="shared" si="4"/>
        <v/>
      </c>
    </row>
    <row r="280" spans="1:12" ht="60" x14ac:dyDescent="0.25">
      <c r="A280" s="3" t="s">
        <v>230</v>
      </c>
      <c r="B280" s="10" t="s">
        <v>228</v>
      </c>
      <c r="C280" s="3" t="s">
        <v>395</v>
      </c>
      <c r="D280" s="3" t="s">
        <v>9</v>
      </c>
      <c r="E280" s="3" t="s">
        <v>291</v>
      </c>
      <c r="F280" s="20" t="s">
        <v>234</v>
      </c>
      <c r="G280" s="12" t="s">
        <v>368</v>
      </c>
      <c r="H280" s="12" t="s">
        <v>120</v>
      </c>
      <c r="I280" s="3" t="s">
        <v>10</v>
      </c>
      <c r="J280">
        <v>279</v>
      </c>
      <c r="K280">
        <f>IF(Sheet1!$C$2=Sheet2!I280,Sheet2!J280,"")</f>
        <v>279</v>
      </c>
      <c r="L280" t="str">
        <f t="shared" si="4"/>
        <v/>
      </c>
    </row>
    <row r="281" spans="1:12" ht="60" x14ac:dyDescent="0.25">
      <c r="A281" s="3" t="s">
        <v>230</v>
      </c>
      <c r="B281" s="3" t="s">
        <v>228</v>
      </c>
      <c r="C281" s="3" t="s">
        <v>229</v>
      </c>
      <c r="D281" s="3" t="s">
        <v>9</v>
      </c>
      <c r="E281" s="3" t="s">
        <v>291</v>
      </c>
      <c r="F281" s="20" t="s">
        <v>234</v>
      </c>
      <c r="G281" s="12" t="s">
        <v>368</v>
      </c>
      <c r="H281" s="12" t="s">
        <v>120</v>
      </c>
      <c r="I281" s="3" t="s">
        <v>26</v>
      </c>
      <c r="J281">
        <v>280</v>
      </c>
      <c r="K281" t="str">
        <f>IF(Sheet1!$C$2=Sheet2!I281,Sheet2!J281,"")</f>
        <v/>
      </c>
      <c r="L281" t="str">
        <f t="shared" si="4"/>
        <v/>
      </c>
    </row>
    <row r="282" spans="1:12" ht="60" x14ac:dyDescent="0.25">
      <c r="A282" s="3" t="s">
        <v>230</v>
      </c>
      <c r="B282" s="3" t="s">
        <v>228</v>
      </c>
      <c r="C282" s="3" t="s">
        <v>229</v>
      </c>
      <c r="D282" s="3" t="s">
        <v>9</v>
      </c>
      <c r="E282" s="3" t="s">
        <v>291</v>
      </c>
      <c r="F282" s="20" t="s">
        <v>234</v>
      </c>
      <c r="G282" s="12" t="s">
        <v>368</v>
      </c>
      <c r="H282" s="12" t="s">
        <v>120</v>
      </c>
      <c r="I282" s="3" t="s">
        <v>81</v>
      </c>
      <c r="J282">
        <v>281</v>
      </c>
      <c r="K282" t="str">
        <f>IF(Sheet1!$C$2=Sheet2!I282,Sheet2!J282,"")</f>
        <v/>
      </c>
      <c r="L282" t="str">
        <f t="shared" si="4"/>
        <v/>
      </c>
    </row>
    <row r="283" spans="1:12" ht="60" x14ac:dyDescent="0.25">
      <c r="A283" s="3" t="s">
        <v>230</v>
      </c>
      <c r="B283" s="3" t="s">
        <v>228</v>
      </c>
      <c r="C283" s="3" t="s">
        <v>229</v>
      </c>
      <c r="D283" s="3" t="s">
        <v>9</v>
      </c>
      <c r="E283" s="3" t="s">
        <v>291</v>
      </c>
      <c r="F283" s="20" t="s">
        <v>234</v>
      </c>
      <c r="G283" s="12" t="s">
        <v>368</v>
      </c>
      <c r="H283" s="12" t="s">
        <v>120</v>
      </c>
      <c r="I283" s="3" t="s">
        <v>313</v>
      </c>
      <c r="J283">
        <v>282</v>
      </c>
      <c r="K283" t="str">
        <f>IF(Sheet1!$C$2=Sheet2!I283,Sheet2!J283,"")</f>
        <v/>
      </c>
      <c r="L283" t="str">
        <f t="shared" si="4"/>
        <v/>
      </c>
    </row>
    <row r="284" spans="1:12" ht="60" x14ac:dyDescent="0.25">
      <c r="A284" s="3" t="s">
        <v>230</v>
      </c>
      <c r="B284" s="3" t="s">
        <v>228</v>
      </c>
      <c r="C284" s="3" t="s">
        <v>229</v>
      </c>
      <c r="D284" s="3" t="s">
        <v>9</v>
      </c>
      <c r="E284" s="3" t="s">
        <v>291</v>
      </c>
      <c r="F284" s="20" t="s">
        <v>234</v>
      </c>
      <c r="G284" s="12" t="s">
        <v>368</v>
      </c>
      <c r="H284" s="12" t="s">
        <v>120</v>
      </c>
      <c r="I284" s="3" t="s">
        <v>25</v>
      </c>
      <c r="J284">
        <v>283</v>
      </c>
      <c r="K284" t="str">
        <f>IF(Sheet1!$C$2=Sheet2!I284,Sheet2!J284,"")</f>
        <v/>
      </c>
      <c r="L284" t="str">
        <f t="shared" si="4"/>
        <v/>
      </c>
    </row>
    <row r="285" spans="1:12" ht="60" x14ac:dyDescent="0.25">
      <c r="A285" s="3" t="s">
        <v>230</v>
      </c>
      <c r="B285" s="3" t="s">
        <v>228</v>
      </c>
      <c r="C285" s="3" t="s">
        <v>229</v>
      </c>
      <c r="D285" s="3" t="s">
        <v>9</v>
      </c>
      <c r="E285" s="3" t="s">
        <v>291</v>
      </c>
      <c r="F285" s="20" t="s">
        <v>234</v>
      </c>
      <c r="G285" s="12" t="s">
        <v>368</v>
      </c>
      <c r="H285" s="12" t="s">
        <v>120</v>
      </c>
      <c r="I285" s="3" t="s">
        <v>39</v>
      </c>
      <c r="J285">
        <v>284</v>
      </c>
      <c r="K285" t="str">
        <f>IF(Sheet1!$C$2=Sheet2!I285,Sheet2!J285,"")</f>
        <v/>
      </c>
      <c r="L285" t="str">
        <f t="shared" si="4"/>
        <v/>
      </c>
    </row>
    <row r="286" spans="1:12" ht="60" x14ac:dyDescent="0.25">
      <c r="A286" s="3" t="s">
        <v>230</v>
      </c>
      <c r="B286" s="3" t="s">
        <v>228</v>
      </c>
      <c r="C286" s="3" t="s">
        <v>229</v>
      </c>
      <c r="D286" s="3" t="s">
        <v>9</v>
      </c>
      <c r="E286" s="3" t="s">
        <v>291</v>
      </c>
      <c r="F286" s="20" t="s">
        <v>234</v>
      </c>
      <c r="G286" s="12" t="s">
        <v>368</v>
      </c>
      <c r="H286" s="12" t="s">
        <v>120</v>
      </c>
      <c r="I286" s="3" t="s">
        <v>76</v>
      </c>
      <c r="J286">
        <v>285</v>
      </c>
      <c r="K286" t="str">
        <f>IF(Sheet1!$C$2=Sheet2!I286,Sheet2!J286,"")</f>
        <v/>
      </c>
      <c r="L286" t="str">
        <f t="shared" si="4"/>
        <v/>
      </c>
    </row>
    <row r="287" spans="1:12" ht="60" x14ac:dyDescent="0.25">
      <c r="A287" s="3" t="s">
        <v>230</v>
      </c>
      <c r="B287" s="3" t="s">
        <v>228</v>
      </c>
      <c r="C287" s="3" t="s">
        <v>229</v>
      </c>
      <c r="D287" s="3" t="s">
        <v>9</v>
      </c>
      <c r="E287" s="3" t="s">
        <v>291</v>
      </c>
      <c r="F287" s="20" t="s">
        <v>234</v>
      </c>
      <c r="G287" s="12" t="s">
        <v>368</v>
      </c>
      <c r="H287" s="12" t="s">
        <v>120</v>
      </c>
      <c r="I287" s="3" t="s">
        <v>92</v>
      </c>
      <c r="J287">
        <v>286</v>
      </c>
      <c r="K287" t="str">
        <f>IF(Sheet1!$C$2=Sheet2!I287,Sheet2!J287,"")</f>
        <v/>
      </c>
      <c r="L287" t="str">
        <f t="shared" si="4"/>
        <v/>
      </c>
    </row>
    <row r="288" spans="1:12" ht="60" x14ac:dyDescent="0.25">
      <c r="A288" s="3" t="s">
        <v>230</v>
      </c>
      <c r="B288" s="3" t="s">
        <v>228</v>
      </c>
      <c r="C288" s="3" t="s">
        <v>229</v>
      </c>
      <c r="D288" s="3" t="s">
        <v>9</v>
      </c>
      <c r="E288" s="3" t="s">
        <v>291</v>
      </c>
      <c r="F288" s="20" t="s">
        <v>234</v>
      </c>
      <c r="G288" s="12" t="s">
        <v>368</v>
      </c>
      <c r="H288" s="12" t="s">
        <v>120</v>
      </c>
      <c r="I288" s="3" t="s">
        <v>11</v>
      </c>
      <c r="J288">
        <v>287</v>
      </c>
      <c r="K288" t="str">
        <f>IF(Sheet1!$C$2=Sheet2!I288,Sheet2!J288,"")</f>
        <v/>
      </c>
      <c r="L288" t="str">
        <f t="shared" si="4"/>
        <v/>
      </c>
    </row>
    <row r="289" spans="1:12" ht="60" x14ac:dyDescent="0.25">
      <c r="A289" s="3" t="s">
        <v>230</v>
      </c>
      <c r="B289" s="3" t="s">
        <v>228</v>
      </c>
      <c r="C289" s="3" t="s">
        <v>229</v>
      </c>
      <c r="D289" s="3" t="s">
        <v>9</v>
      </c>
      <c r="E289" s="3" t="s">
        <v>291</v>
      </c>
      <c r="F289" s="20" t="s">
        <v>234</v>
      </c>
      <c r="G289" s="12" t="s">
        <v>368</v>
      </c>
      <c r="H289" s="12" t="s">
        <v>120</v>
      </c>
      <c r="I289" s="3" t="s">
        <v>43</v>
      </c>
      <c r="J289">
        <v>288</v>
      </c>
      <c r="K289" t="str">
        <f>IF(Sheet1!$C$2=Sheet2!I289,Sheet2!J289,"")</f>
        <v/>
      </c>
      <c r="L289" t="str">
        <f t="shared" si="4"/>
        <v/>
      </c>
    </row>
    <row r="290" spans="1:12" ht="75" x14ac:dyDescent="0.25">
      <c r="A290" s="3" t="s">
        <v>202</v>
      </c>
      <c r="B290" s="10" t="s">
        <v>203</v>
      </c>
      <c r="C290" s="3" t="s">
        <v>204</v>
      </c>
      <c r="D290" s="3" t="s">
        <v>97</v>
      </c>
      <c r="E290" s="3" t="s">
        <v>281</v>
      </c>
      <c r="F290" s="13" t="s">
        <v>172</v>
      </c>
      <c r="G290" s="12" t="s">
        <v>369</v>
      </c>
      <c r="H290" s="12" t="s">
        <v>12</v>
      </c>
      <c r="I290" s="3" t="s">
        <v>10</v>
      </c>
      <c r="J290">
        <v>289</v>
      </c>
      <c r="K290">
        <f>IF(Sheet1!$C$2=Sheet2!I290,Sheet2!J290,"")</f>
        <v>289</v>
      </c>
      <c r="L290" t="str">
        <f t="shared" si="4"/>
        <v/>
      </c>
    </row>
    <row r="291" spans="1:12" ht="75" x14ac:dyDescent="0.25">
      <c r="A291" s="3" t="s">
        <v>202</v>
      </c>
      <c r="B291" s="3" t="s">
        <v>203</v>
      </c>
      <c r="C291" s="3" t="s">
        <v>204</v>
      </c>
      <c r="D291" s="3" t="s">
        <v>97</v>
      </c>
      <c r="E291" s="3" t="s">
        <v>281</v>
      </c>
      <c r="F291" s="13" t="s">
        <v>172</v>
      </c>
      <c r="G291" s="12" t="s">
        <v>369</v>
      </c>
      <c r="H291" s="12" t="s">
        <v>12</v>
      </c>
      <c r="I291" s="3" t="s">
        <v>91</v>
      </c>
      <c r="J291">
        <v>290</v>
      </c>
      <c r="K291" t="str">
        <f>IF(Sheet1!$C$2=Sheet2!I291,Sheet2!J291,"")</f>
        <v/>
      </c>
      <c r="L291" t="str">
        <f t="shared" si="4"/>
        <v/>
      </c>
    </row>
    <row r="292" spans="1:12" ht="75" x14ac:dyDescent="0.25">
      <c r="A292" s="3" t="s">
        <v>202</v>
      </c>
      <c r="B292" s="3" t="s">
        <v>203</v>
      </c>
      <c r="C292" s="3" t="s">
        <v>204</v>
      </c>
      <c r="D292" s="3" t="s">
        <v>97</v>
      </c>
      <c r="E292" s="3" t="s">
        <v>281</v>
      </c>
      <c r="F292" s="13" t="s">
        <v>172</v>
      </c>
      <c r="G292" s="12" t="s">
        <v>369</v>
      </c>
      <c r="H292" s="12" t="s">
        <v>12</v>
      </c>
      <c r="I292" s="3" t="s">
        <v>314</v>
      </c>
      <c r="J292">
        <v>291</v>
      </c>
      <c r="K292" t="str">
        <f>IF(Sheet1!$C$2=Sheet2!I292,Sheet2!J292,"")</f>
        <v/>
      </c>
      <c r="L292" t="str">
        <f t="shared" si="4"/>
        <v/>
      </c>
    </row>
    <row r="293" spans="1:12" ht="75" x14ac:dyDescent="0.25">
      <c r="A293" s="3" t="s">
        <v>202</v>
      </c>
      <c r="B293" s="3" t="s">
        <v>203</v>
      </c>
      <c r="C293" s="3" t="s">
        <v>204</v>
      </c>
      <c r="D293" s="3" t="s">
        <v>97</v>
      </c>
      <c r="E293" s="3" t="s">
        <v>281</v>
      </c>
      <c r="F293" s="13" t="s">
        <v>172</v>
      </c>
      <c r="G293" s="12" t="s">
        <v>369</v>
      </c>
      <c r="H293" s="12" t="s">
        <v>12</v>
      </c>
      <c r="I293" s="3" t="s">
        <v>94</v>
      </c>
      <c r="J293">
        <v>292</v>
      </c>
      <c r="K293" t="str">
        <f>IF(Sheet1!$C$2=Sheet2!I293,Sheet2!J293,"")</f>
        <v/>
      </c>
      <c r="L293" t="str">
        <f t="shared" si="4"/>
        <v/>
      </c>
    </row>
    <row r="294" spans="1:12" ht="75" x14ac:dyDescent="0.25">
      <c r="A294" s="3" t="s">
        <v>202</v>
      </c>
      <c r="B294" s="3" t="s">
        <v>203</v>
      </c>
      <c r="C294" s="3" t="s">
        <v>204</v>
      </c>
      <c r="D294" s="3" t="s">
        <v>97</v>
      </c>
      <c r="E294" s="3" t="s">
        <v>281</v>
      </c>
      <c r="F294" s="13" t="s">
        <v>172</v>
      </c>
      <c r="G294" s="12" t="s">
        <v>369</v>
      </c>
      <c r="H294" s="12" t="s">
        <v>12</v>
      </c>
      <c r="I294" s="3" t="s">
        <v>82</v>
      </c>
      <c r="J294">
        <v>293</v>
      </c>
      <c r="K294" t="str">
        <f>IF(Sheet1!$C$2=Sheet2!I294,Sheet2!J294,"")</f>
        <v/>
      </c>
      <c r="L294" t="str">
        <f t="shared" si="4"/>
        <v/>
      </c>
    </row>
    <row r="295" spans="1:12" ht="75" x14ac:dyDescent="0.25">
      <c r="A295" s="3" t="s">
        <v>202</v>
      </c>
      <c r="B295" s="3" t="s">
        <v>203</v>
      </c>
      <c r="C295" s="3" t="s">
        <v>204</v>
      </c>
      <c r="D295" s="3" t="s">
        <v>97</v>
      </c>
      <c r="E295" s="3" t="s">
        <v>281</v>
      </c>
      <c r="F295" s="13" t="s">
        <v>172</v>
      </c>
      <c r="G295" s="12" t="s">
        <v>369</v>
      </c>
      <c r="H295" s="12" t="s">
        <v>12</v>
      </c>
      <c r="I295" s="3" t="s">
        <v>83</v>
      </c>
      <c r="J295">
        <v>294</v>
      </c>
      <c r="K295" t="str">
        <f>IF(Sheet1!$C$2=Sheet2!I295,Sheet2!J295,"")</f>
        <v/>
      </c>
      <c r="L295" t="str">
        <f t="shared" si="4"/>
        <v/>
      </c>
    </row>
    <row r="296" spans="1:12" ht="64.5" x14ac:dyDescent="0.25">
      <c r="A296" s="3" t="s">
        <v>506</v>
      </c>
      <c r="B296" s="10" t="s">
        <v>481</v>
      </c>
      <c r="C296" s="3" t="s">
        <v>484</v>
      </c>
      <c r="D296" s="3" t="s">
        <v>9</v>
      </c>
      <c r="E296" s="3" t="s">
        <v>23</v>
      </c>
      <c r="F296" s="13"/>
      <c r="G296" s="12" t="s">
        <v>370</v>
      </c>
      <c r="H296" s="12" t="s">
        <v>482</v>
      </c>
      <c r="I296" s="3" t="s">
        <v>10</v>
      </c>
      <c r="J296">
        <v>295</v>
      </c>
      <c r="K296">
        <f>IF(Sheet1!$C$2=Sheet2!I296,Sheet2!J296,"")</f>
        <v>295</v>
      </c>
      <c r="L296" t="str">
        <f t="shared" si="4"/>
        <v/>
      </c>
    </row>
    <row r="297" spans="1:12" ht="75" x14ac:dyDescent="0.25">
      <c r="A297" s="3" t="s">
        <v>506</v>
      </c>
      <c r="B297" s="3" t="s">
        <v>481</v>
      </c>
      <c r="C297" s="3" t="s">
        <v>483</v>
      </c>
      <c r="D297" s="3" t="s">
        <v>9</v>
      </c>
      <c r="E297" s="3" t="s">
        <v>23</v>
      </c>
      <c r="F297" s="13"/>
      <c r="G297" s="12" t="s">
        <v>370</v>
      </c>
      <c r="H297" s="12" t="s">
        <v>482</v>
      </c>
      <c r="I297" s="3" t="s">
        <v>17</v>
      </c>
      <c r="J297">
        <v>296</v>
      </c>
      <c r="K297" t="str">
        <f>IF(Sheet1!$C$2=Sheet2!I297,Sheet2!J297,"")</f>
        <v/>
      </c>
      <c r="L297" t="str">
        <f t="shared" si="4"/>
        <v/>
      </c>
    </row>
    <row r="298" spans="1:12" ht="45" x14ac:dyDescent="0.25">
      <c r="A298" s="3" t="s">
        <v>101</v>
      </c>
      <c r="B298" s="10" t="s">
        <v>102</v>
      </c>
      <c r="C298" s="21" t="s">
        <v>103</v>
      </c>
      <c r="D298" s="3" t="s">
        <v>283</v>
      </c>
      <c r="E298" s="3" t="s">
        <v>10</v>
      </c>
      <c r="F298" s="13" t="s">
        <v>243</v>
      </c>
      <c r="G298" s="12" t="s">
        <v>12</v>
      </c>
      <c r="H298" s="12" t="s">
        <v>280</v>
      </c>
      <c r="I298" s="3" t="s">
        <v>10</v>
      </c>
      <c r="J298">
        <v>297</v>
      </c>
      <c r="K298">
        <f>IF(Sheet1!$C$2=Sheet2!I298,Sheet2!J298,"")</f>
        <v>297</v>
      </c>
      <c r="L298" t="str">
        <f t="shared" si="4"/>
        <v/>
      </c>
    </row>
    <row r="299" spans="1:12" ht="45" x14ac:dyDescent="0.25">
      <c r="A299" s="3" t="s">
        <v>101</v>
      </c>
      <c r="B299" s="10" t="s">
        <v>102</v>
      </c>
      <c r="C299" s="21" t="s">
        <v>103</v>
      </c>
      <c r="D299" s="3" t="s">
        <v>283</v>
      </c>
      <c r="E299" s="3" t="s">
        <v>10</v>
      </c>
      <c r="F299" s="13" t="s">
        <v>243</v>
      </c>
      <c r="G299" s="12" t="s">
        <v>12</v>
      </c>
      <c r="H299" s="12" t="s">
        <v>280</v>
      </c>
      <c r="I299" s="3" t="s">
        <v>76</v>
      </c>
      <c r="J299">
        <v>298</v>
      </c>
      <c r="K299" t="str">
        <f>IF(Sheet1!$C$2=Sheet2!I299,Sheet2!J299,"")</f>
        <v/>
      </c>
      <c r="L299" t="str">
        <f t="shared" si="4"/>
        <v/>
      </c>
    </row>
    <row r="300" spans="1:12" ht="45" x14ac:dyDescent="0.25">
      <c r="A300" s="3" t="s">
        <v>101</v>
      </c>
      <c r="B300" s="10" t="s">
        <v>102</v>
      </c>
      <c r="C300" s="21" t="s">
        <v>103</v>
      </c>
      <c r="D300" s="3" t="s">
        <v>283</v>
      </c>
      <c r="E300" s="3" t="s">
        <v>10</v>
      </c>
      <c r="F300" s="13" t="s">
        <v>243</v>
      </c>
      <c r="G300" s="12" t="s">
        <v>12</v>
      </c>
      <c r="H300" s="12" t="s">
        <v>280</v>
      </c>
      <c r="I300" s="3" t="s">
        <v>81</v>
      </c>
      <c r="J300">
        <v>299</v>
      </c>
      <c r="K300" t="str">
        <f>IF(Sheet1!$C$2=Sheet2!I300,Sheet2!J300,"")</f>
        <v/>
      </c>
      <c r="L300" t="str">
        <f t="shared" si="4"/>
        <v/>
      </c>
    </row>
    <row r="301" spans="1:12" ht="45" x14ac:dyDescent="0.25">
      <c r="A301" s="3" t="s">
        <v>101</v>
      </c>
      <c r="B301" s="10" t="s">
        <v>102</v>
      </c>
      <c r="C301" s="21" t="s">
        <v>103</v>
      </c>
      <c r="D301" s="3" t="s">
        <v>283</v>
      </c>
      <c r="E301" s="3" t="s">
        <v>10</v>
      </c>
      <c r="F301" s="13" t="s">
        <v>243</v>
      </c>
      <c r="G301" s="12" t="s">
        <v>12</v>
      </c>
      <c r="H301" s="12" t="s">
        <v>280</v>
      </c>
      <c r="I301" s="3" t="s">
        <v>50</v>
      </c>
      <c r="J301">
        <v>300</v>
      </c>
      <c r="K301" t="str">
        <f>IF(Sheet1!$C$2=Sheet2!I301,Sheet2!J301,"")</f>
        <v/>
      </c>
      <c r="L301" t="str">
        <f t="shared" si="4"/>
        <v/>
      </c>
    </row>
    <row r="302" spans="1:12" ht="45" x14ac:dyDescent="0.25">
      <c r="A302" s="3" t="s">
        <v>101</v>
      </c>
      <c r="B302" s="10" t="s">
        <v>102</v>
      </c>
      <c r="C302" s="21" t="s">
        <v>103</v>
      </c>
      <c r="D302" s="3" t="s">
        <v>283</v>
      </c>
      <c r="E302" s="3" t="s">
        <v>10</v>
      </c>
      <c r="F302" s="13" t="s">
        <v>243</v>
      </c>
      <c r="G302" s="12" t="s">
        <v>12</v>
      </c>
      <c r="H302" s="12" t="s">
        <v>280</v>
      </c>
      <c r="I302" s="3" t="s">
        <v>57</v>
      </c>
      <c r="J302">
        <v>301</v>
      </c>
      <c r="K302" t="str">
        <f>IF(Sheet1!$C$2=Sheet2!I302,Sheet2!J302,"")</f>
        <v/>
      </c>
      <c r="L302" t="str">
        <f t="shared" si="4"/>
        <v/>
      </c>
    </row>
    <row r="303" spans="1:12" ht="45" x14ac:dyDescent="0.25">
      <c r="A303" s="3" t="s">
        <v>101</v>
      </c>
      <c r="B303" s="10" t="s">
        <v>102</v>
      </c>
      <c r="C303" s="21" t="s">
        <v>103</v>
      </c>
      <c r="D303" s="3" t="s">
        <v>283</v>
      </c>
      <c r="E303" s="3" t="s">
        <v>10</v>
      </c>
      <c r="F303" s="13" t="s">
        <v>243</v>
      </c>
      <c r="G303" s="12" t="s">
        <v>12</v>
      </c>
      <c r="H303" s="12" t="s">
        <v>280</v>
      </c>
      <c r="I303" s="3" t="s">
        <v>94</v>
      </c>
      <c r="J303">
        <v>302</v>
      </c>
      <c r="K303" t="str">
        <f>IF(Sheet1!$C$2=Sheet2!I303,Sheet2!J303,"")</f>
        <v/>
      </c>
      <c r="L303" t="str">
        <f t="shared" si="4"/>
        <v/>
      </c>
    </row>
    <row r="304" spans="1:12" ht="45" x14ac:dyDescent="0.25">
      <c r="A304" s="3" t="s">
        <v>101</v>
      </c>
      <c r="B304" s="10" t="s">
        <v>102</v>
      </c>
      <c r="C304" s="21" t="s">
        <v>103</v>
      </c>
      <c r="D304" s="3" t="s">
        <v>283</v>
      </c>
      <c r="E304" s="3" t="s">
        <v>10</v>
      </c>
      <c r="F304" s="13" t="s">
        <v>243</v>
      </c>
      <c r="G304" s="12" t="s">
        <v>12</v>
      </c>
      <c r="H304" s="12" t="s">
        <v>280</v>
      </c>
      <c r="I304" s="3" t="s">
        <v>83</v>
      </c>
      <c r="J304">
        <v>303</v>
      </c>
      <c r="K304" t="str">
        <f>IF(Sheet1!$C$2=Sheet2!I304,Sheet2!J304,"")</f>
        <v/>
      </c>
      <c r="L304" t="str">
        <f t="shared" si="4"/>
        <v/>
      </c>
    </row>
    <row r="305" spans="1:12" ht="45" x14ac:dyDescent="0.25">
      <c r="A305" s="3" t="s">
        <v>207</v>
      </c>
      <c r="B305" s="10" t="s">
        <v>208</v>
      </c>
      <c r="C305" s="3" t="s">
        <v>209</v>
      </c>
      <c r="D305" s="3" t="s">
        <v>97</v>
      </c>
      <c r="E305" s="3" t="s">
        <v>10</v>
      </c>
      <c r="F305" s="13" t="s">
        <v>172</v>
      </c>
      <c r="G305" s="12" t="s">
        <v>12</v>
      </c>
      <c r="H305" s="12" t="s">
        <v>12</v>
      </c>
      <c r="I305" s="3" t="s">
        <v>10</v>
      </c>
      <c r="J305">
        <v>304</v>
      </c>
      <c r="K305">
        <f>IF(Sheet1!$C$2=Sheet2!I305,Sheet2!J305,"")</f>
        <v>304</v>
      </c>
      <c r="L305" t="str">
        <f t="shared" si="4"/>
        <v/>
      </c>
    </row>
    <row r="306" spans="1:12" ht="45" x14ac:dyDescent="0.25">
      <c r="A306" s="3" t="s">
        <v>207</v>
      </c>
      <c r="B306" s="3" t="s">
        <v>208</v>
      </c>
      <c r="C306" s="3" t="s">
        <v>209</v>
      </c>
      <c r="D306" s="3" t="s">
        <v>97</v>
      </c>
      <c r="E306" s="3" t="s">
        <v>10</v>
      </c>
      <c r="F306" s="13" t="s">
        <v>172</v>
      </c>
      <c r="G306" s="12" t="s">
        <v>12</v>
      </c>
      <c r="H306" s="12" t="s">
        <v>12</v>
      </c>
      <c r="I306" s="3" t="s">
        <v>82</v>
      </c>
      <c r="J306">
        <v>305</v>
      </c>
      <c r="K306" t="str">
        <f>IF(Sheet1!$C$2=Sheet2!I306,Sheet2!J306,"")</f>
        <v/>
      </c>
      <c r="L306" t="str">
        <f t="shared" si="4"/>
        <v/>
      </c>
    </row>
    <row r="307" spans="1:12" ht="45" x14ac:dyDescent="0.25">
      <c r="A307" s="3" t="s">
        <v>207</v>
      </c>
      <c r="B307" s="3" t="s">
        <v>208</v>
      </c>
      <c r="C307" s="3" t="s">
        <v>209</v>
      </c>
      <c r="D307" s="3" t="s">
        <v>97</v>
      </c>
      <c r="E307" s="3" t="s">
        <v>10</v>
      </c>
      <c r="F307" s="13" t="s">
        <v>172</v>
      </c>
      <c r="G307" s="12" t="s">
        <v>12</v>
      </c>
      <c r="H307" s="12" t="s">
        <v>12</v>
      </c>
      <c r="I307" s="3" t="s">
        <v>106</v>
      </c>
      <c r="J307">
        <v>306</v>
      </c>
      <c r="K307" t="str">
        <f>IF(Sheet1!$C$2=Sheet2!I307,Sheet2!J307,"")</f>
        <v/>
      </c>
      <c r="L307" t="str">
        <f t="shared" si="4"/>
        <v/>
      </c>
    </row>
    <row r="308" spans="1:12" ht="45" x14ac:dyDescent="0.25">
      <c r="A308" s="3" t="s">
        <v>207</v>
      </c>
      <c r="B308" s="3" t="s">
        <v>208</v>
      </c>
      <c r="C308" s="3" t="s">
        <v>209</v>
      </c>
      <c r="D308" s="3" t="s">
        <v>97</v>
      </c>
      <c r="E308" s="3" t="s">
        <v>10</v>
      </c>
      <c r="F308" s="13" t="s">
        <v>172</v>
      </c>
      <c r="G308" s="12" t="s">
        <v>12</v>
      </c>
      <c r="H308" s="12" t="s">
        <v>12</v>
      </c>
      <c r="I308" s="3" t="s">
        <v>76</v>
      </c>
      <c r="J308">
        <v>307</v>
      </c>
      <c r="K308" t="str">
        <f>IF(Sheet1!$C$2=Sheet2!I308,Sheet2!J308,"")</f>
        <v/>
      </c>
      <c r="L308" t="str">
        <f t="shared" si="4"/>
        <v/>
      </c>
    </row>
    <row r="309" spans="1:12" ht="45" x14ac:dyDescent="0.25">
      <c r="A309" s="3" t="s">
        <v>207</v>
      </c>
      <c r="B309" s="3" t="s">
        <v>208</v>
      </c>
      <c r="C309" s="3" t="s">
        <v>209</v>
      </c>
      <c r="D309" s="3" t="s">
        <v>97</v>
      </c>
      <c r="E309" s="3" t="s">
        <v>10</v>
      </c>
      <c r="F309" s="13" t="s">
        <v>172</v>
      </c>
      <c r="G309" s="12" t="s">
        <v>12</v>
      </c>
      <c r="H309" s="12" t="s">
        <v>12</v>
      </c>
      <c r="I309" s="3" t="s">
        <v>83</v>
      </c>
      <c r="J309">
        <v>308</v>
      </c>
      <c r="K309" t="str">
        <f>IF(Sheet1!$C$2=Sheet2!I309,Sheet2!J309,"")</f>
        <v/>
      </c>
      <c r="L309" t="str">
        <f t="shared" si="4"/>
        <v/>
      </c>
    </row>
    <row r="310" spans="1:12" ht="45" x14ac:dyDescent="0.25">
      <c r="A310" s="3" t="s">
        <v>207</v>
      </c>
      <c r="B310" s="10" t="s">
        <v>208</v>
      </c>
      <c r="C310" s="3" t="s">
        <v>209</v>
      </c>
      <c r="D310" s="3" t="s">
        <v>97</v>
      </c>
      <c r="E310" s="3" t="s">
        <v>10</v>
      </c>
      <c r="F310" s="13" t="s">
        <v>172</v>
      </c>
      <c r="G310" s="12" t="s">
        <v>12</v>
      </c>
      <c r="H310" s="12" t="s">
        <v>12</v>
      </c>
      <c r="I310" s="3" t="s">
        <v>62</v>
      </c>
      <c r="J310">
        <v>309</v>
      </c>
      <c r="K310" t="str">
        <f>IF(Sheet1!$C$2=Sheet2!I310,Sheet2!J310,"")</f>
        <v/>
      </c>
      <c r="L310" t="str">
        <f t="shared" si="4"/>
        <v/>
      </c>
    </row>
    <row r="311" spans="1:12" ht="45" x14ac:dyDescent="0.25">
      <c r="A311" s="3" t="s">
        <v>207</v>
      </c>
      <c r="B311" s="3" t="s">
        <v>208</v>
      </c>
      <c r="C311" s="3" t="s">
        <v>209</v>
      </c>
      <c r="D311" s="3" t="s">
        <v>97</v>
      </c>
      <c r="E311" s="3" t="s">
        <v>10</v>
      </c>
      <c r="F311" s="13" t="s">
        <v>172</v>
      </c>
      <c r="G311" s="12" t="s">
        <v>12</v>
      </c>
      <c r="H311" s="12" t="s">
        <v>12</v>
      </c>
      <c r="I311" s="3" t="s">
        <v>106</v>
      </c>
      <c r="J311">
        <v>310</v>
      </c>
      <c r="K311" t="str">
        <f>IF(Sheet1!$C$2=Sheet2!I311,Sheet2!J311,"")</f>
        <v/>
      </c>
      <c r="L311" t="str">
        <f t="shared" si="4"/>
        <v/>
      </c>
    </row>
    <row r="312" spans="1:12" ht="45" x14ac:dyDescent="0.25">
      <c r="A312" s="3" t="s">
        <v>207</v>
      </c>
      <c r="B312" s="3" t="s">
        <v>208</v>
      </c>
      <c r="C312" s="3" t="s">
        <v>209</v>
      </c>
      <c r="D312" s="3" t="s">
        <v>97</v>
      </c>
      <c r="E312" s="3" t="s">
        <v>10</v>
      </c>
      <c r="F312" s="13" t="s">
        <v>172</v>
      </c>
      <c r="G312" s="12" t="s">
        <v>12</v>
      </c>
      <c r="H312" s="12" t="s">
        <v>12</v>
      </c>
      <c r="I312" s="3" t="s">
        <v>49</v>
      </c>
      <c r="J312">
        <v>311</v>
      </c>
      <c r="K312" t="str">
        <f>IF(Sheet1!$C$2=Sheet2!I312,Sheet2!J312,"")</f>
        <v/>
      </c>
      <c r="L312" t="str">
        <f t="shared" si="4"/>
        <v/>
      </c>
    </row>
    <row r="313" spans="1:12" ht="45" x14ac:dyDescent="0.25">
      <c r="A313" s="3" t="s">
        <v>207</v>
      </c>
      <c r="B313" s="3" t="s">
        <v>208</v>
      </c>
      <c r="C313" s="3" t="s">
        <v>209</v>
      </c>
      <c r="D313" s="3" t="s">
        <v>97</v>
      </c>
      <c r="E313" s="3" t="s">
        <v>10</v>
      </c>
      <c r="F313" s="13" t="s">
        <v>172</v>
      </c>
      <c r="G313" s="12" t="s">
        <v>12</v>
      </c>
      <c r="H313" s="12" t="s">
        <v>12</v>
      </c>
      <c r="I313" s="3" t="s">
        <v>11</v>
      </c>
      <c r="J313">
        <v>312</v>
      </c>
      <c r="K313" t="str">
        <f>IF(Sheet1!$C$2=Sheet2!I313,Sheet2!J313,"")</f>
        <v/>
      </c>
      <c r="L313" t="str">
        <f t="shared" si="4"/>
        <v/>
      </c>
    </row>
    <row r="314" spans="1:12" ht="60" x14ac:dyDescent="0.25">
      <c r="A314" s="3" t="s">
        <v>95</v>
      </c>
      <c r="B314" s="10" t="s">
        <v>96</v>
      </c>
      <c r="C314" s="3" t="s">
        <v>100</v>
      </c>
      <c r="D314" s="3" t="s">
        <v>97</v>
      </c>
      <c r="E314" s="3" t="s">
        <v>291</v>
      </c>
      <c r="F314" s="13" t="s">
        <v>243</v>
      </c>
      <c r="G314" s="12" t="s">
        <v>12</v>
      </c>
      <c r="H314" s="12" t="s">
        <v>12</v>
      </c>
      <c r="I314" s="3" t="s">
        <v>10</v>
      </c>
      <c r="J314">
        <v>313</v>
      </c>
      <c r="K314">
        <f>IF(Sheet1!$C$2=Sheet2!I314,Sheet2!J314,"")</f>
        <v>313</v>
      </c>
      <c r="L314" t="str">
        <f t="shared" si="4"/>
        <v/>
      </c>
    </row>
    <row r="315" spans="1:12" ht="60" x14ac:dyDescent="0.25">
      <c r="A315" s="3" t="s">
        <v>95</v>
      </c>
      <c r="B315" s="3" t="s">
        <v>96</v>
      </c>
      <c r="C315" s="3" t="s">
        <v>100</v>
      </c>
      <c r="D315" s="3" t="s">
        <v>97</v>
      </c>
      <c r="E315" s="3" t="s">
        <v>291</v>
      </c>
      <c r="F315" s="13" t="s">
        <v>243</v>
      </c>
      <c r="G315" s="12" t="s">
        <v>12</v>
      </c>
      <c r="H315" s="12" t="s">
        <v>12</v>
      </c>
      <c r="I315" s="3" t="s">
        <v>39</v>
      </c>
      <c r="J315">
        <v>314</v>
      </c>
      <c r="K315" t="str">
        <f>IF(Sheet1!$C$2=Sheet2!I315,Sheet2!J315,"")</f>
        <v/>
      </c>
      <c r="L315" t="str">
        <f t="shared" si="4"/>
        <v/>
      </c>
    </row>
    <row r="316" spans="1:12" ht="60" x14ac:dyDescent="0.25">
      <c r="A316" s="3" t="s">
        <v>95</v>
      </c>
      <c r="B316" s="3" t="s">
        <v>96</v>
      </c>
      <c r="C316" s="3" t="s">
        <v>100</v>
      </c>
      <c r="D316" s="3" t="s">
        <v>97</v>
      </c>
      <c r="E316" s="3" t="s">
        <v>291</v>
      </c>
      <c r="F316" s="13" t="s">
        <v>243</v>
      </c>
      <c r="G316" s="12" t="s">
        <v>12</v>
      </c>
      <c r="H316" s="12" t="s">
        <v>12</v>
      </c>
      <c r="I316" s="3" t="s">
        <v>98</v>
      </c>
      <c r="J316">
        <v>315</v>
      </c>
      <c r="K316" t="str">
        <f>IF(Sheet1!$C$2=Sheet2!I316,Sheet2!J316,"")</f>
        <v/>
      </c>
      <c r="L316" t="str">
        <f t="shared" si="4"/>
        <v/>
      </c>
    </row>
    <row r="317" spans="1:12" ht="60" x14ac:dyDescent="0.25">
      <c r="A317" s="3" t="s">
        <v>95</v>
      </c>
      <c r="B317" s="3" t="s">
        <v>96</v>
      </c>
      <c r="C317" s="3" t="s">
        <v>100</v>
      </c>
      <c r="D317" s="3" t="s">
        <v>97</v>
      </c>
      <c r="E317" s="3" t="s">
        <v>291</v>
      </c>
      <c r="F317" s="13" t="s">
        <v>243</v>
      </c>
      <c r="G317" s="12" t="s">
        <v>12</v>
      </c>
      <c r="H317" s="12" t="s">
        <v>12</v>
      </c>
      <c r="I317" s="3" t="s">
        <v>314</v>
      </c>
      <c r="J317">
        <v>316</v>
      </c>
      <c r="K317" t="str">
        <f>IF(Sheet1!$C$2=Sheet2!I317,Sheet2!J317,"")</f>
        <v/>
      </c>
      <c r="L317" t="str">
        <f t="shared" si="4"/>
        <v/>
      </c>
    </row>
    <row r="318" spans="1:12" ht="60" x14ac:dyDescent="0.25">
      <c r="A318" s="3" t="s">
        <v>95</v>
      </c>
      <c r="B318" s="3" t="s">
        <v>96</v>
      </c>
      <c r="C318" s="3" t="s">
        <v>100</v>
      </c>
      <c r="D318" s="3" t="s">
        <v>97</v>
      </c>
      <c r="E318" s="3" t="s">
        <v>291</v>
      </c>
      <c r="F318" s="13" t="s">
        <v>243</v>
      </c>
      <c r="G318" s="12" t="s">
        <v>12</v>
      </c>
      <c r="H318" s="12" t="s">
        <v>12</v>
      </c>
      <c r="I318" s="3" t="s">
        <v>99</v>
      </c>
      <c r="J318">
        <v>317</v>
      </c>
      <c r="K318" t="str">
        <f>IF(Sheet1!$C$2=Sheet2!I318,Sheet2!J318,"")</f>
        <v/>
      </c>
      <c r="L318" t="str">
        <f t="shared" si="4"/>
        <v/>
      </c>
    </row>
    <row r="319" spans="1:12" ht="60" x14ac:dyDescent="0.25">
      <c r="A319" s="3" t="s">
        <v>95</v>
      </c>
      <c r="B319" s="3" t="s">
        <v>96</v>
      </c>
      <c r="C319" s="3" t="s">
        <v>100</v>
      </c>
      <c r="D319" s="3" t="s">
        <v>97</v>
      </c>
      <c r="E319" s="3" t="s">
        <v>291</v>
      </c>
      <c r="F319" s="13" t="s">
        <v>243</v>
      </c>
      <c r="G319" s="12" t="s">
        <v>12</v>
      </c>
      <c r="H319" s="12" t="s">
        <v>12</v>
      </c>
      <c r="I319" s="3" t="s">
        <v>82</v>
      </c>
      <c r="J319">
        <v>318</v>
      </c>
      <c r="K319" t="str">
        <f>IF(Sheet1!$C$2=Sheet2!I319,Sheet2!J319,"")</f>
        <v/>
      </c>
      <c r="L319" t="str">
        <f t="shared" si="4"/>
        <v/>
      </c>
    </row>
    <row r="320" spans="1:12" ht="60" x14ac:dyDescent="0.25">
      <c r="A320" s="3" t="s">
        <v>95</v>
      </c>
      <c r="B320" s="3" t="s">
        <v>96</v>
      </c>
      <c r="C320" s="3" t="s">
        <v>100</v>
      </c>
      <c r="D320" s="3" t="s">
        <v>97</v>
      </c>
      <c r="E320" s="3" t="s">
        <v>291</v>
      </c>
      <c r="F320" s="13" t="s">
        <v>243</v>
      </c>
      <c r="G320" s="12" t="s">
        <v>12</v>
      </c>
      <c r="H320" s="12" t="s">
        <v>12</v>
      </c>
      <c r="I320" s="3" t="s">
        <v>76</v>
      </c>
      <c r="J320">
        <v>319</v>
      </c>
      <c r="K320" t="str">
        <f>IF(Sheet1!$C$2=Sheet2!I320,Sheet2!J320,"")</f>
        <v/>
      </c>
      <c r="L320" t="str">
        <f t="shared" si="4"/>
        <v/>
      </c>
    </row>
    <row r="321" spans="1:12" ht="60" x14ac:dyDescent="0.25">
      <c r="A321" s="3" t="s">
        <v>95</v>
      </c>
      <c r="B321" s="3" t="s">
        <v>96</v>
      </c>
      <c r="C321" s="3" t="s">
        <v>100</v>
      </c>
      <c r="D321" s="3" t="s">
        <v>97</v>
      </c>
      <c r="E321" s="3" t="s">
        <v>291</v>
      </c>
      <c r="F321" s="13" t="s">
        <v>243</v>
      </c>
      <c r="G321" s="12" t="s">
        <v>12</v>
      </c>
      <c r="H321" s="12" t="s">
        <v>12</v>
      </c>
      <c r="I321" s="3" t="s">
        <v>50</v>
      </c>
      <c r="J321">
        <v>320</v>
      </c>
      <c r="K321" t="str">
        <f>IF(Sheet1!$C$2=Sheet2!I321,Sheet2!J321,"")</f>
        <v/>
      </c>
      <c r="L321" t="str">
        <f t="shared" si="4"/>
        <v/>
      </c>
    </row>
    <row r="322" spans="1:12" ht="60" x14ac:dyDescent="0.25">
      <c r="A322" s="3" t="s">
        <v>95</v>
      </c>
      <c r="B322" s="3" t="s">
        <v>96</v>
      </c>
      <c r="C322" s="3" t="s">
        <v>100</v>
      </c>
      <c r="D322" s="3" t="s">
        <v>97</v>
      </c>
      <c r="E322" s="3" t="s">
        <v>291</v>
      </c>
      <c r="F322" s="13" t="s">
        <v>243</v>
      </c>
      <c r="G322" s="12" t="s">
        <v>12</v>
      </c>
      <c r="H322" s="12" t="s">
        <v>12</v>
      </c>
      <c r="I322" s="3" t="s">
        <v>83</v>
      </c>
      <c r="J322">
        <v>321</v>
      </c>
      <c r="K322" t="str">
        <f>IF(Sheet1!$C$2=Sheet2!I322,Sheet2!J322,"")</f>
        <v/>
      </c>
      <c r="L322" t="str">
        <f t="shared" ref="L322:L385" si="5">IFERROR(SMALL($K$2:$K$812,J322),"")</f>
        <v/>
      </c>
    </row>
    <row r="323" spans="1:12" ht="60" x14ac:dyDescent="0.25">
      <c r="A323" s="3" t="s">
        <v>95</v>
      </c>
      <c r="B323" s="3" t="s">
        <v>96</v>
      </c>
      <c r="C323" s="3" t="s">
        <v>100</v>
      </c>
      <c r="D323" s="3" t="s">
        <v>97</v>
      </c>
      <c r="E323" s="3" t="s">
        <v>291</v>
      </c>
      <c r="F323" s="13" t="s">
        <v>243</v>
      </c>
      <c r="G323" s="12" t="s">
        <v>12</v>
      </c>
      <c r="H323" s="12" t="s">
        <v>12</v>
      </c>
      <c r="I323" s="3" t="s">
        <v>42</v>
      </c>
      <c r="J323">
        <v>322</v>
      </c>
      <c r="K323" t="str">
        <f>IF(Sheet1!$C$2=Sheet2!I323,Sheet2!J323,"")</f>
        <v/>
      </c>
      <c r="L323" t="str">
        <f t="shared" si="5"/>
        <v/>
      </c>
    </row>
    <row r="324" spans="1:12" ht="60" x14ac:dyDescent="0.25">
      <c r="A324" s="3" t="s">
        <v>95</v>
      </c>
      <c r="B324" s="3" t="s">
        <v>96</v>
      </c>
      <c r="C324" s="3" t="s">
        <v>100</v>
      </c>
      <c r="D324" s="3" t="s">
        <v>97</v>
      </c>
      <c r="E324" s="3" t="s">
        <v>291</v>
      </c>
      <c r="F324" s="13" t="s">
        <v>243</v>
      </c>
      <c r="G324" s="12" t="s">
        <v>12</v>
      </c>
      <c r="H324" s="12" t="s">
        <v>12</v>
      </c>
      <c r="I324" s="3" t="s">
        <v>313</v>
      </c>
      <c r="J324">
        <v>323</v>
      </c>
      <c r="K324" t="str">
        <f>IF(Sheet1!$C$2=Sheet2!I324,Sheet2!J324,"")</f>
        <v/>
      </c>
      <c r="L324" t="str">
        <f t="shared" si="5"/>
        <v/>
      </c>
    </row>
    <row r="325" spans="1:12" ht="60" x14ac:dyDescent="0.25">
      <c r="A325" s="3" t="s">
        <v>95</v>
      </c>
      <c r="B325" s="3" t="s">
        <v>96</v>
      </c>
      <c r="C325" s="3" t="s">
        <v>100</v>
      </c>
      <c r="D325" s="3" t="s">
        <v>97</v>
      </c>
      <c r="E325" s="3" t="s">
        <v>291</v>
      </c>
      <c r="F325" s="13" t="s">
        <v>243</v>
      </c>
      <c r="G325" s="12" t="s">
        <v>12</v>
      </c>
      <c r="H325" s="12" t="s">
        <v>12</v>
      </c>
      <c r="I325" s="3" t="s">
        <v>25</v>
      </c>
      <c r="J325">
        <v>324</v>
      </c>
      <c r="K325" t="str">
        <f>IF(Sheet1!$C$2=Sheet2!I325,Sheet2!J325,"")</f>
        <v/>
      </c>
      <c r="L325" t="str">
        <f t="shared" si="5"/>
        <v/>
      </c>
    </row>
    <row r="326" spans="1:12" ht="60" x14ac:dyDescent="0.25">
      <c r="A326" s="3" t="s">
        <v>95</v>
      </c>
      <c r="B326" s="3" t="s">
        <v>96</v>
      </c>
      <c r="C326" s="3" t="s">
        <v>100</v>
      </c>
      <c r="D326" s="3" t="s">
        <v>97</v>
      </c>
      <c r="E326" s="3" t="s">
        <v>291</v>
      </c>
      <c r="F326" s="13" t="s">
        <v>243</v>
      </c>
      <c r="G326" s="12" t="s">
        <v>12</v>
      </c>
      <c r="H326" s="12" t="s">
        <v>12</v>
      </c>
      <c r="I326" s="3" t="s">
        <v>62</v>
      </c>
      <c r="J326">
        <v>325</v>
      </c>
      <c r="K326" t="str">
        <f>IF(Sheet1!$C$2=Sheet2!I326,Sheet2!J326,"")</f>
        <v/>
      </c>
      <c r="L326" t="str">
        <f t="shared" si="5"/>
        <v/>
      </c>
    </row>
    <row r="327" spans="1:12" ht="75" x14ac:dyDescent="0.25">
      <c r="A327" s="3" t="s">
        <v>108</v>
      </c>
      <c r="B327" s="10" t="s">
        <v>384</v>
      </c>
      <c r="C327" s="3" t="s">
        <v>109</v>
      </c>
      <c r="D327" s="3" t="s">
        <v>97</v>
      </c>
      <c r="E327" s="3" t="s">
        <v>303</v>
      </c>
      <c r="F327" s="13" t="s">
        <v>243</v>
      </c>
      <c r="G327" s="12" t="s">
        <v>363</v>
      </c>
      <c r="H327" s="12" t="s">
        <v>277</v>
      </c>
      <c r="I327" s="3" t="s">
        <v>10</v>
      </c>
      <c r="J327">
        <v>326</v>
      </c>
      <c r="K327">
        <f>IF(Sheet1!$C$2=Sheet2!I327,Sheet2!J327,"")</f>
        <v>326</v>
      </c>
      <c r="L327" t="str">
        <f t="shared" si="5"/>
        <v/>
      </c>
    </row>
    <row r="328" spans="1:12" ht="75" x14ac:dyDescent="0.25">
      <c r="A328" s="3" t="s">
        <v>108</v>
      </c>
      <c r="B328" s="3" t="s">
        <v>384</v>
      </c>
      <c r="C328" s="3" t="s">
        <v>109</v>
      </c>
      <c r="D328" s="3" t="s">
        <v>97</v>
      </c>
      <c r="E328" s="3" t="s">
        <v>303</v>
      </c>
      <c r="F328" s="13" t="s">
        <v>243</v>
      </c>
      <c r="G328" s="12" t="s">
        <v>363</v>
      </c>
      <c r="H328" s="12" t="s">
        <v>277</v>
      </c>
      <c r="I328" s="3" t="s">
        <v>57</v>
      </c>
      <c r="J328">
        <v>327</v>
      </c>
      <c r="K328" t="str">
        <f>IF(Sheet1!$C$2=Sheet2!I328,Sheet2!J328,"")</f>
        <v/>
      </c>
      <c r="L328" t="str">
        <f t="shared" si="5"/>
        <v/>
      </c>
    </row>
    <row r="329" spans="1:12" ht="75" x14ac:dyDescent="0.25">
      <c r="A329" s="3" t="s">
        <v>108</v>
      </c>
      <c r="B329" s="3" t="s">
        <v>384</v>
      </c>
      <c r="C329" s="3" t="s">
        <v>109</v>
      </c>
      <c r="D329" s="3" t="s">
        <v>97</v>
      </c>
      <c r="E329" s="3" t="s">
        <v>303</v>
      </c>
      <c r="F329" s="13" t="s">
        <v>243</v>
      </c>
      <c r="G329" s="12" t="s">
        <v>363</v>
      </c>
      <c r="H329" s="12" t="s">
        <v>277</v>
      </c>
      <c r="I329" s="3" t="s">
        <v>318</v>
      </c>
      <c r="J329">
        <v>328</v>
      </c>
      <c r="K329" t="str">
        <f>IF(Sheet1!$C$2=Sheet2!I329,Sheet2!J329,"")</f>
        <v/>
      </c>
      <c r="L329" t="str">
        <f t="shared" si="5"/>
        <v/>
      </c>
    </row>
    <row r="330" spans="1:12" ht="75" x14ac:dyDescent="0.25">
      <c r="A330" s="3" t="s">
        <v>108</v>
      </c>
      <c r="B330" s="3" t="s">
        <v>384</v>
      </c>
      <c r="C330" s="3" t="s">
        <v>109</v>
      </c>
      <c r="D330" s="3" t="s">
        <v>97</v>
      </c>
      <c r="E330" s="3" t="s">
        <v>303</v>
      </c>
      <c r="F330" s="13" t="s">
        <v>243</v>
      </c>
      <c r="G330" s="12" t="s">
        <v>363</v>
      </c>
      <c r="H330" s="12" t="s">
        <v>277</v>
      </c>
      <c r="I330" s="3" t="s">
        <v>66</v>
      </c>
      <c r="J330">
        <v>329</v>
      </c>
      <c r="K330" t="str">
        <f>IF(Sheet1!$C$2=Sheet2!I330,Sheet2!J330,"")</f>
        <v/>
      </c>
      <c r="L330" t="str">
        <f t="shared" si="5"/>
        <v/>
      </c>
    </row>
    <row r="331" spans="1:12" ht="75" x14ac:dyDescent="0.25">
      <c r="A331" s="3" t="s">
        <v>108</v>
      </c>
      <c r="B331" s="3" t="s">
        <v>384</v>
      </c>
      <c r="C331" s="3" t="s">
        <v>109</v>
      </c>
      <c r="D331" s="3" t="s">
        <v>97</v>
      </c>
      <c r="E331" s="3" t="s">
        <v>303</v>
      </c>
      <c r="F331" s="13" t="s">
        <v>243</v>
      </c>
      <c r="G331" s="12" t="s">
        <v>363</v>
      </c>
      <c r="H331" s="12" t="s">
        <v>277</v>
      </c>
      <c r="I331" s="3" t="s">
        <v>69</v>
      </c>
      <c r="J331">
        <v>330</v>
      </c>
      <c r="K331" t="str">
        <f>IF(Sheet1!$C$2=Sheet2!I331,Sheet2!J331,"")</f>
        <v/>
      </c>
      <c r="L331" t="str">
        <f t="shared" si="5"/>
        <v/>
      </c>
    </row>
    <row r="332" spans="1:12" ht="75" x14ac:dyDescent="0.25">
      <c r="A332" s="3" t="s">
        <v>108</v>
      </c>
      <c r="B332" s="3" t="s">
        <v>384</v>
      </c>
      <c r="C332" s="3" t="s">
        <v>109</v>
      </c>
      <c r="D332" s="3" t="s">
        <v>97</v>
      </c>
      <c r="E332" s="3" t="s">
        <v>303</v>
      </c>
      <c r="F332" s="13" t="s">
        <v>243</v>
      </c>
      <c r="G332" s="12" t="s">
        <v>363</v>
      </c>
      <c r="H332" s="12" t="s">
        <v>277</v>
      </c>
      <c r="I332" s="3" t="s">
        <v>314</v>
      </c>
      <c r="J332">
        <v>331</v>
      </c>
      <c r="K332" t="str">
        <f>IF(Sheet1!$C$2=Sheet2!I332,Sheet2!J332,"")</f>
        <v/>
      </c>
      <c r="L332" t="str">
        <f t="shared" si="5"/>
        <v/>
      </c>
    </row>
    <row r="333" spans="1:12" ht="75" x14ac:dyDescent="0.25">
      <c r="A333" s="3" t="s">
        <v>108</v>
      </c>
      <c r="B333" s="3" t="s">
        <v>384</v>
      </c>
      <c r="C333" s="3" t="s">
        <v>109</v>
      </c>
      <c r="D333" s="3" t="s">
        <v>97</v>
      </c>
      <c r="E333" s="3" t="s">
        <v>303</v>
      </c>
      <c r="F333" s="13" t="s">
        <v>243</v>
      </c>
      <c r="G333" s="12" t="s">
        <v>363</v>
      </c>
      <c r="H333" s="12" t="s">
        <v>277</v>
      </c>
      <c r="I333" s="3" t="s">
        <v>70</v>
      </c>
      <c r="J333">
        <v>332</v>
      </c>
      <c r="K333" t="str">
        <f>IF(Sheet1!$C$2=Sheet2!I333,Sheet2!J333,"")</f>
        <v/>
      </c>
      <c r="L333" t="str">
        <f t="shared" si="5"/>
        <v/>
      </c>
    </row>
    <row r="334" spans="1:12" ht="75" x14ac:dyDescent="0.25">
      <c r="A334" s="3" t="s">
        <v>108</v>
      </c>
      <c r="B334" s="3" t="s">
        <v>384</v>
      </c>
      <c r="C334" s="3" t="s">
        <v>109</v>
      </c>
      <c r="D334" s="3" t="s">
        <v>97</v>
      </c>
      <c r="E334" s="3" t="s">
        <v>303</v>
      </c>
      <c r="F334" s="13" t="s">
        <v>243</v>
      </c>
      <c r="G334" s="12" t="s">
        <v>363</v>
      </c>
      <c r="H334" s="12" t="s">
        <v>277</v>
      </c>
      <c r="I334" s="3" t="s">
        <v>54</v>
      </c>
      <c r="J334">
        <v>333</v>
      </c>
      <c r="K334" t="str">
        <f>IF(Sheet1!$C$2=Sheet2!I334,Sheet2!J334,"")</f>
        <v/>
      </c>
      <c r="L334" t="str">
        <f t="shared" si="5"/>
        <v/>
      </c>
    </row>
    <row r="335" spans="1:12" ht="75" x14ac:dyDescent="0.25">
      <c r="A335" s="3" t="s">
        <v>108</v>
      </c>
      <c r="B335" s="3" t="s">
        <v>384</v>
      </c>
      <c r="C335" s="3" t="s">
        <v>109</v>
      </c>
      <c r="D335" s="3" t="s">
        <v>97</v>
      </c>
      <c r="E335" s="3" t="s">
        <v>303</v>
      </c>
      <c r="F335" s="13" t="s">
        <v>243</v>
      </c>
      <c r="G335" s="12" t="s">
        <v>363</v>
      </c>
      <c r="H335" s="12" t="s">
        <v>277</v>
      </c>
      <c r="I335" s="3" t="s">
        <v>82</v>
      </c>
      <c r="J335">
        <v>334</v>
      </c>
      <c r="K335" t="str">
        <f>IF(Sheet1!$C$2=Sheet2!I335,Sheet2!J335,"")</f>
        <v/>
      </c>
      <c r="L335" t="str">
        <f t="shared" si="5"/>
        <v/>
      </c>
    </row>
    <row r="336" spans="1:12" ht="75" x14ac:dyDescent="0.25">
      <c r="A336" s="3" t="s">
        <v>108</v>
      </c>
      <c r="B336" s="3" t="s">
        <v>384</v>
      </c>
      <c r="C336" s="3" t="s">
        <v>109</v>
      </c>
      <c r="D336" s="3" t="s">
        <v>97</v>
      </c>
      <c r="E336" s="3" t="s">
        <v>303</v>
      </c>
      <c r="F336" s="13" t="s">
        <v>243</v>
      </c>
      <c r="G336" s="12" t="s">
        <v>363</v>
      </c>
      <c r="H336" s="12" t="s">
        <v>277</v>
      </c>
      <c r="I336" s="3" t="s">
        <v>64</v>
      </c>
      <c r="J336">
        <v>335</v>
      </c>
      <c r="K336" t="str">
        <f>IF(Sheet1!$C$2=Sheet2!I336,Sheet2!J336,"")</f>
        <v/>
      </c>
      <c r="L336" t="str">
        <f t="shared" si="5"/>
        <v/>
      </c>
    </row>
    <row r="337" spans="1:12" ht="75" x14ac:dyDescent="0.25">
      <c r="A337" s="3" t="s">
        <v>108</v>
      </c>
      <c r="B337" s="3" t="s">
        <v>384</v>
      </c>
      <c r="C337" s="3" t="s">
        <v>109</v>
      </c>
      <c r="D337" s="3" t="s">
        <v>97</v>
      </c>
      <c r="E337" s="3" t="s">
        <v>303</v>
      </c>
      <c r="F337" s="13" t="s">
        <v>243</v>
      </c>
      <c r="G337" s="12" t="s">
        <v>363</v>
      </c>
      <c r="H337" s="12" t="s">
        <v>277</v>
      </c>
      <c r="I337" s="3" t="s">
        <v>49</v>
      </c>
      <c r="J337">
        <v>336</v>
      </c>
      <c r="K337" t="str">
        <f>IF(Sheet1!$C$2=Sheet2!I337,Sheet2!J337,"")</f>
        <v/>
      </c>
      <c r="L337" t="str">
        <f t="shared" si="5"/>
        <v/>
      </c>
    </row>
    <row r="338" spans="1:12" ht="75" x14ac:dyDescent="0.25">
      <c r="A338" s="3" t="s">
        <v>108</v>
      </c>
      <c r="B338" s="3" t="s">
        <v>384</v>
      </c>
      <c r="C338" s="3" t="s">
        <v>109</v>
      </c>
      <c r="D338" s="3" t="s">
        <v>97</v>
      </c>
      <c r="E338" s="3" t="s">
        <v>303</v>
      </c>
      <c r="F338" s="13" t="s">
        <v>243</v>
      </c>
      <c r="G338" s="12" t="s">
        <v>363</v>
      </c>
      <c r="H338" s="12" t="s">
        <v>277</v>
      </c>
      <c r="I338" s="3" t="s">
        <v>24</v>
      </c>
      <c r="J338">
        <v>337</v>
      </c>
      <c r="K338" t="str">
        <f>IF(Sheet1!$C$2=Sheet2!I338,Sheet2!J338,"")</f>
        <v/>
      </c>
      <c r="L338" t="str">
        <f t="shared" si="5"/>
        <v/>
      </c>
    </row>
    <row r="339" spans="1:12" ht="75" x14ac:dyDescent="0.25">
      <c r="A339" s="3" t="s">
        <v>108</v>
      </c>
      <c r="B339" s="3" t="s">
        <v>384</v>
      </c>
      <c r="C339" s="3" t="s">
        <v>109</v>
      </c>
      <c r="D339" s="3" t="s">
        <v>97</v>
      </c>
      <c r="E339" s="3" t="s">
        <v>303</v>
      </c>
      <c r="F339" s="13" t="s">
        <v>243</v>
      </c>
      <c r="G339" s="12" t="s">
        <v>363</v>
      </c>
      <c r="H339" s="12" t="s">
        <v>277</v>
      </c>
      <c r="I339" s="3" t="s">
        <v>29</v>
      </c>
      <c r="J339">
        <v>338</v>
      </c>
      <c r="K339" t="str">
        <f>IF(Sheet1!$C$2=Sheet2!I339,Sheet2!J339,"")</f>
        <v/>
      </c>
      <c r="L339" t="str">
        <f t="shared" si="5"/>
        <v/>
      </c>
    </row>
    <row r="340" spans="1:12" ht="75" x14ac:dyDescent="0.25">
      <c r="A340" s="3" t="s">
        <v>108</v>
      </c>
      <c r="B340" s="3" t="s">
        <v>384</v>
      </c>
      <c r="C340" s="3" t="s">
        <v>109</v>
      </c>
      <c r="D340" s="3" t="s">
        <v>97</v>
      </c>
      <c r="E340" s="3" t="s">
        <v>303</v>
      </c>
      <c r="F340" s="13" t="s">
        <v>243</v>
      </c>
      <c r="G340" s="12" t="s">
        <v>363</v>
      </c>
      <c r="H340" s="12" t="s">
        <v>277</v>
      </c>
      <c r="I340" s="3" t="s">
        <v>39</v>
      </c>
      <c r="J340">
        <v>339</v>
      </c>
      <c r="K340" t="str">
        <f>IF(Sheet1!$C$2=Sheet2!I340,Sheet2!J340,"")</f>
        <v/>
      </c>
      <c r="L340" t="str">
        <f t="shared" si="5"/>
        <v/>
      </c>
    </row>
    <row r="341" spans="1:12" ht="75" x14ac:dyDescent="0.25">
      <c r="A341" s="3" t="s">
        <v>108</v>
      </c>
      <c r="B341" s="3" t="s">
        <v>384</v>
      </c>
      <c r="C341" s="3" t="s">
        <v>109</v>
      </c>
      <c r="D341" s="3" t="s">
        <v>97</v>
      </c>
      <c r="E341" s="3" t="s">
        <v>303</v>
      </c>
      <c r="F341" s="13" t="s">
        <v>243</v>
      </c>
      <c r="G341" s="12" t="s">
        <v>363</v>
      </c>
      <c r="H341" s="12" t="s">
        <v>277</v>
      </c>
      <c r="I341" s="3" t="s">
        <v>68</v>
      </c>
      <c r="J341">
        <v>340</v>
      </c>
      <c r="K341" t="str">
        <f>IF(Sheet1!$C$2=Sheet2!I341,Sheet2!J341,"")</f>
        <v/>
      </c>
      <c r="L341" t="str">
        <f t="shared" si="5"/>
        <v/>
      </c>
    </row>
    <row r="342" spans="1:12" ht="75" x14ac:dyDescent="0.25">
      <c r="A342" s="3" t="s">
        <v>108</v>
      </c>
      <c r="B342" s="3" t="s">
        <v>384</v>
      </c>
      <c r="C342" s="3" t="s">
        <v>109</v>
      </c>
      <c r="D342" s="3" t="s">
        <v>97</v>
      </c>
      <c r="E342" s="3" t="s">
        <v>303</v>
      </c>
      <c r="F342" s="13" t="s">
        <v>243</v>
      </c>
      <c r="G342" s="12" t="s">
        <v>363</v>
      </c>
      <c r="H342" s="12" t="s">
        <v>277</v>
      </c>
      <c r="I342" s="3" t="s">
        <v>48</v>
      </c>
      <c r="J342">
        <v>341</v>
      </c>
      <c r="K342" t="str">
        <f>IF(Sheet1!$C$2=Sheet2!I342,Sheet2!J342,"")</f>
        <v/>
      </c>
      <c r="L342" t="str">
        <f t="shared" si="5"/>
        <v/>
      </c>
    </row>
    <row r="343" spans="1:12" ht="75" x14ac:dyDescent="0.25">
      <c r="A343" s="3" t="s">
        <v>108</v>
      </c>
      <c r="B343" s="3" t="s">
        <v>384</v>
      </c>
      <c r="C343" s="3" t="s">
        <v>109</v>
      </c>
      <c r="D343" s="3" t="s">
        <v>97</v>
      </c>
      <c r="E343" s="3" t="s">
        <v>303</v>
      </c>
      <c r="F343" s="13" t="s">
        <v>243</v>
      </c>
      <c r="G343" s="12" t="s">
        <v>363</v>
      </c>
      <c r="H343" s="12" t="s">
        <v>277</v>
      </c>
      <c r="I343" s="3" t="s">
        <v>59</v>
      </c>
      <c r="J343">
        <v>342</v>
      </c>
      <c r="K343" t="str">
        <f>IF(Sheet1!$C$2=Sheet2!I343,Sheet2!J343,"")</f>
        <v/>
      </c>
      <c r="L343" t="str">
        <f t="shared" si="5"/>
        <v/>
      </c>
    </row>
    <row r="344" spans="1:12" ht="75" x14ac:dyDescent="0.25">
      <c r="A344" s="3" t="s">
        <v>108</v>
      </c>
      <c r="B344" s="3" t="s">
        <v>384</v>
      </c>
      <c r="C344" s="3" t="s">
        <v>109</v>
      </c>
      <c r="D344" s="3" t="s">
        <v>97</v>
      </c>
      <c r="E344" s="3" t="s">
        <v>303</v>
      </c>
      <c r="F344" s="13" t="s">
        <v>243</v>
      </c>
      <c r="G344" s="12" t="s">
        <v>363</v>
      </c>
      <c r="H344" s="12" t="s">
        <v>277</v>
      </c>
      <c r="I344" s="3" t="s">
        <v>313</v>
      </c>
      <c r="J344">
        <v>343</v>
      </c>
      <c r="K344" t="str">
        <f>IF(Sheet1!$C$2=Sheet2!I344,Sheet2!J344,"")</f>
        <v/>
      </c>
      <c r="L344" t="str">
        <f t="shared" si="5"/>
        <v/>
      </c>
    </row>
    <row r="345" spans="1:12" ht="75" x14ac:dyDescent="0.25">
      <c r="A345" s="3" t="s">
        <v>108</v>
      </c>
      <c r="B345" s="3" t="s">
        <v>384</v>
      </c>
      <c r="C345" s="3" t="s">
        <v>109</v>
      </c>
      <c r="D345" s="3" t="s">
        <v>97</v>
      </c>
      <c r="E345" s="3" t="s">
        <v>303</v>
      </c>
      <c r="F345" s="13" t="s">
        <v>243</v>
      </c>
      <c r="G345" s="12" t="s">
        <v>363</v>
      </c>
      <c r="H345" s="12" t="s">
        <v>277</v>
      </c>
      <c r="I345" s="3" t="s">
        <v>71</v>
      </c>
      <c r="J345">
        <v>344</v>
      </c>
      <c r="K345" t="str">
        <f>IF(Sheet1!$C$2=Sheet2!I345,Sheet2!J345,"")</f>
        <v/>
      </c>
      <c r="L345" t="str">
        <f t="shared" si="5"/>
        <v/>
      </c>
    </row>
    <row r="346" spans="1:12" ht="75" x14ac:dyDescent="0.25">
      <c r="A346" s="3" t="s">
        <v>108</v>
      </c>
      <c r="B346" s="3" t="s">
        <v>384</v>
      </c>
      <c r="C346" s="3" t="s">
        <v>109</v>
      </c>
      <c r="D346" s="3" t="s">
        <v>97</v>
      </c>
      <c r="E346" s="3" t="s">
        <v>303</v>
      </c>
      <c r="F346" s="13" t="s">
        <v>243</v>
      </c>
      <c r="G346" s="12" t="s">
        <v>363</v>
      </c>
      <c r="H346" s="12" t="s">
        <v>277</v>
      </c>
      <c r="I346" s="3" t="s">
        <v>18</v>
      </c>
      <c r="J346">
        <v>345</v>
      </c>
      <c r="K346" t="str">
        <f>IF(Sheet1!$C$2=Sheet2!I346,Sheet2!J346,"")</f>
        <v/>
      </c>
      <c r="L346" t="str">
        <f t="shared" si="5"/>
        <v/>
      </c>
    </row>
    <row r="347" spans="1:12" ht="75" x14ac:dyDescent="0.25">
      <c r="A347" s="3" t="s">
        <v>108</v>
      </c>
      <c r="B347" s="3" t="s">
        <v>384</v>
      </c>
      <c r="C347" s="3" t="s">
        <v>109</v>
      </c>
      <c r="D347" s="3" t="s">
        <v>97</v>
      </c>
      <c r="E347" s="3" t="s">
        <v>303</v>
      </c>
      <c r="F347" s="13" t="s">
        <v>243</v>
      </c>
      <c r="G347" s="12" t="s">
        <v>363</v>
      </c>
      <c r="H347" s="12" t="s">
        <v>277</v>
      </c>
      <c r="I347" s="3" t="s">
        <v>50</v>
      </c>
      <c r="J347">
        <v>346</v>
      </c>
      <c r="K347" t="str">
        <f>IF(Sheet1!$C$2=Sheet2!I347,Sheet2!J347,"")</f>
        <v/>
      </c>
      <c r="L347" t="str">
        <f t="shared" si="5"/>
        <v/>
      </c>
    </row>
    <row r="348" spans="1:12" ht="75" x14ac:dyDescent="0.25">
      <c r="A348" s="3" t="s">
        <v>108</v>
      </c>
      <c r="B348" s="3" t="s">
        <v>384</v>
      </c>
      <c r="C348" s="3" t="s">
        <v>109</v>
      </c>
      <c r="D348" s="3" t="s">
        <v>97</v>
      </c>
      <c r="E348" s="3" t="s">
        <v>303</v>
      </c>
      <c r="F348" s="13" t="s">
        <v>243</v>
      </c>
      <c r="G348" s="12" t="s">
        <v>363</v>
      </c>
      <c r="H348" s="12" t="s">
        <v>277</v>
      </c>
      <c r="I348" s="3" t="s">
        <v>25</v>
      </c>
      <c r="J348">
        <v>347</v>
      </c>
      <c r="K348" t="str">
        <f>IF(Sheet1!$C$2=Sheet2!I348,Sheet2!J348,"")</f>
        <v/>
      </c>
      <c r="L348" t="str">
        <f t="shared" si="5"/>
        <v/>
      </c>
    </row>
    <row r="349" spans="1:12" ht="75" x14ac:dyDescent="0.25">
      <c r="A349" s="3" t="s">
        <v>108</v>
      </c>
      <c r="B349" s="3" t="s">
        <v>384</v>
      </c>
      <c r="C349" s="3" t="s">
        <v>109</v>
      </c>
      <c r="D349" s="3" t="s">
        <v>97</v>
      </c>
      <c r="E349" s="3" t="s">
        <v>303</v>
      </c>
      <c r="F349" s="13" t="s">
        <v>243</v>
      </c>
      <c r="G349" s="12" t="s">
        <v>363</v>
      </c>
      <c r="H349" s="12" t="s">
        <v>277</v>
      </c>
      <c r="I349" s="3" t="s">
        <v>92</v>
      </c>
      <c r="J349">
        <v>348</v>
      </c>
      <c r="K349" t="str">
        <f>IF(Sheet1!$C$2=Sheet2!I349,Sheet2!J349,"")</f>
        <v/>
      </c>
      <c r="L349" t="str">
        <f t="shared" si="5"/>
        <v/>
      </c>
    </row>
    <row r="350" spans="1:12" ht="75" x14ac:dyDescent="0.25">
      <c r="A350" s="3" t="s">
        <v>108</v>
      </c>
      <c r="B350" s="3" t="s">
        <v>384</v>
      </c>
      <c r="C350" s="3" t="s">
        <v>109</v>
      </c>
      <c r="D350" s="3" t="s">
        <v>97</v>
      </c>
      <c r="E350" s="3" t="s">
        <v>303</v>
      </c>
      <c r="F350" s="13" t="s">
        <v>243</v>
      </c>
      <c r="G350" s="12" t="s">
        <v>363</v>
      </c>
      <c r="H350" s="12" t="s">
        <v>277</v>
      </c>
      <c r="I350" s="3" t="s">
        <v>72</v>
      </c>
      <c r="J350">
        <v>349</v>
      </c>
      <c r="K350" t="str">
        <f>IF(Sheet1!$C$2=Sheet2!I350,Sheet2!J350,"")</f>
        <v/>
      </c>
      <c r="L350" t="str">
        <f t="shared" si="5"/>
        <v/>
      </c>
    </row>
    <row r="351" spans="1:12" ht="75" x14ac:dyDescent="0.25">
      <c r="A351" s="3" t="s">
        <v>108</v>
      </c>
      <c r="B351" s="3" t="s">
        <v>384</v>
      </c>
      <c r="C351" s="3" t="s">
        <v>109</v>
      </c>
      <c r="D351" s="3" t="s">
        <v>97</v>
      </c>
      <c r="E351" s="3" t="s">
        <v>303</v>
      </c>
      <c r="F351" s="13" t="s">
        <v>243</v>
      </c>
      <c r="G351" s="12" t="s">
        <v>363</v>
      </c>
      <c r="H351" s="12" t="s">
        <v>277</v>
      </c>
      <c r="I351" s="3" t="s">
        <v>26</v>
      </c>
      <c r="J351">
        <v>350</v>
      </c>
      <c r="K351" t="str">
        <f>IF(Sheet1!$C$2=Sheet2!I351,Sheet2!J351,"")</f>
        <v/>
      </c>
      <c r="L351" t="str">
        <f t="shared" si="5"/>
        <v/>
      </c>
    </row>
    <row r="352" spans="1:12" ht="60" x14ac:dyDescent="0.25">
      <c r="A352" s="3" t="s">
        <v>335</v>
      </c>
      <c r="B352" s="39" t="s">
        <v>507</v>
      </c>
      <c r="C352" s="3" t="s">
        <v>336</v>
      </c>
      <c r="D352" s="3" t="s">
        <v>9</v>
      </c>
      <c r="E352" s="3" t="s">
        <v>23</v>
      </c>
      <c r="F352" s="13" t="s">
        <v>243</v>
      </c>
      <c r="G352" s="12" t="s">
        <v>12</v>
      </c>
      <c r="H352" s="12" t="s">
        <v>47</v>
      </c>
      <c r="I352" s="3" t="s">
        <v>10</v>
      </c>
      <c r="J352">
        <v>351</v>
      </c>
      <c r="K352">
        <f>IF(Sheet1!$C$2=Sheet2!I352,Sheet2!J352,"")</f>
        <v>351</v>
      </c>
      <c r="L352" t="str">
        <f t="shared" si="5"/>
        <v/>
      </c>
    </row>
    <row r="353" spans="1:12" ht="60" x14ac:dyDescent="0.25">
      <c r="A353" s="3" t="s">
        <v>335</v>
      </c>
      <c r="B353" s="39" t="s">
        <v>507</v>
      </c>
      <c r="C353" s="3" t="s">
        <v>336</v>
      </c>
      <c r="D353" s="3" t="s">
        <v>9</v>
      </c>
      <c r="E353" s="3" t="s">
        <v>23</v>
      </c>
      <c r="F353" s="13" t="s">
        <v>243</v>
      </c>
      <c r="G353" s="12" t="s">
        <v>12</v>
      </c>
      <c r="H353" s="12" t="s">
        <v>47</v>
      </c>
      <c r="I353" s="3" t="s">
        <v>42</v>
      </c>
      <c r="J353">
        <v>352</v>
      </c>
      <c r="K353" t="str">
        <f>IF(Sheet1!$C$2=Sheet2!I353,Sheet2!J353,"")</f>
        <v/>
      </c>
      <c r="L353" t="str">
        <f t="shared" si="5"/>
        <v/>
      </c>
    </row>
    <row r="354" spans="1:12" ht="60" x14ac:dyDescent="0.25">
      <c r="A354" s="3" t="s">
        <v>335</v>
      </c>
      <c r="B354" s="39" t="s">
        <v>507</v>
      </c>
      <c r="C354" s="3" t="s">
        <v>336</v>
      </c>
      <c r="D354" s="3" t="s">
        <v>9</v>
      </c>
      <c r="E354" s="3" t="s">
        <v>23</v>
      </c>
      <c r="F354" s="13" t="s">
        <v>243</v>
      </c>
      <c r="G354" s="12" t="s">
        <v>12</v>
      </c>
      <c r="H354" s="12" t="s">
        <v>47</v>
      </c>
      <c r="I354" s="3" t="s">
        <v>25</v>
      </c>
      <c r="J354">
        <v>353</v>
      </c>
      <c r="K354" t="str">
        <f>IF(Sheet1!$C$2=Sheet2!I354,Sheet2!J354,"")</f>
        <v/>
      </c>
      <c r="L354" t="str">
        <f t="shared" si="5"/>
        <v/>
      </c>
    </row>
    <row r="355" spans="1:12" ht="60" x14ac:dyDescent="0.25">
      <c r="A355" s="3" t="s">
        <v>335</v>
      </c>
      <c r="B355" s="39" t="s">
        <v>507</v>
      </c>
      <c r="C355" s="3" t="s">
        <v>336</v>
      </c>
      <c r="D355" s="3" t="s">
        <v>9</v>
      </c>
      <c r="E355" s="3" t="s">
        <v>23</v>
      </c>
      <c r="F355" s="13" t="s">
        <v>243</v>
      </c>
      <c r="G355" s="12" t="s">
        <v>12</v>
      </c>
      <c r="H355" s="12" t="s">
        <v>47</v>
      </c>
      <c r="I355" s="3" t="s">
        <v>39</v>
      </c>
      <c r="J355">
        <v>354</v>
      </c>
      <c r="K355" t="str">
        <f>IF(Sheet1!$C$2=Sheet2!I355,Sheet2!J355,"")</f>
        <v/>
      </c>
      <c r="L355" t="str">
        <f t="shared" si="5"/>
        <v/>
      </c>
    </row>
    <row r="356" spans="1:12" ht="135" x14ac:dyDescent="0.25">
      <c r="A356" s="3" t="s">
        <v>161</v>
      </c>
      <c r="B356" s="10" t="s">
        <v>162</v>
      </c>
      <c r="C356" s="3" t="s">
        <v>163</v>
      </c>
      <c r="D356" s="3" t="s">
        <v>9</v>
      </c>
      <c r="E356" s="3" t="s">
        <v>23</v>
      </c>
      <c r="F356" s="13" t="s">
        <v>148</v>
      </c>
      <c r="G356" s="12" t="s">
        <v>12</v>
      </c>
      <c r="H356" s="12" t="s">
        <v>12</v>
      </c>
      <c r="I356" s="3" t="s">
        <v>10</v>
      </c>
      <c r="J356">
        <v>355</v>
      </c>
      <c r="K356">
        <f>IF(Sheet1!$C$2=Sheet2!I356,Sheet2!J356,"")</f>
        <v>355</v>
      </c>
      <c r="L356" t="str">
        <f t="shared" si="5"/>
        <v/>
      </c>
    </row>
    <row r="357" spans="1:12" ht="135" x14ac:dyDescent="0.25">
      <c r="A357" s="3" t="s">
        <v>161</v>
      </c>
      <c r="B357" s="3" t="s">
        <v>162</v>
      </c>
      <c r="C357" s="3" t="s">
        <v>163</v>
      </c>
      <c r="D357" s="3" t="s">
        <v>9</v>
      </c>
      <c r="E357" s="3" t="s">
        <v>23</v>
      </c>
      <c r="F357" s="13" t="s">
        <v>148</v>
      </c>
      <c r="G357" s="12" t="s">
        <v>12</v>
      </c>
      <c r="H357" s="12" t="s">
        <v>12</v>
      </c>
      <c r="I357" s="3" t="s">
        <v>76</v>
      </c>
      <c r="J357">
        <v>356</v>
      </c>
      <c r="K357" t="str">
        <f>IF(Sheet1!$C$2=Sheet2!I357,Sheet2!J357,"")</f>
        <v/>
      </c>
      <c r="L357" t="str">
        <f t="shared" si="5"/>
        <v/>
      </c>
    </row>
    <row r="358" spans="1:12" ht="135" x14ac:dyDescent="0.25">
      <c r="A358" s="3" t="s">
        <v>161</v>
      </c>
      <c r="B358" s="3" t="s">
        <v>162</v>
      </c>
      <c r="C358" s="3" t="s">
        <v>163</v>
      </c>
      <c r="D358" s="3" t="s">
        <v>9</v>
      </c>
      <c r="E358" s="3" t="s">
        <v>23</v>
      </c>
      <c r="F358" s="13" t="s">
        <v>148</v>
      </c>
      <c r="G358" s="12" t="s">
        <v>12</v>
      </c>
      <c r="H358" s="12" t="s">
        <v>12</v>
      </c>
      <c r="I358" s="3" t="s">
        <v>81</v>
      </c>
      <c r="J358">
        <v>357</v>
      </c>
      <c r="K358" t="str">
        <f>IF(Sheet1!$C$2=Sheet2!I358,Sheet2!J358,"")</f>
        <v/>
      </c>
      <c r="L358" t="str">
        <f t="shared" si="5"/>
        <v/>
      </c>
    </row>
    <row r="359" spans="1:12" ht="135" x14ac:dyDescent="0.25">
      <c r="A359" s="3" t="s">
        <v>161</v>
      </c>
      <c r="B359" s="3" t="s">
        <v>162</v>
      </c>
      <c r="C359" s="3" t="s">
        <v>163</v>
      </c>
      <c r="D359" s="3" t="s">
        <v>9</v>
      </c>
      <c r="E359" s="3" t="s">
        <v>23</v>
      </c>
      <c r="F359" s="13" t="s">
        <v>148</v>
      </c>
      <c r="G359" s="12" t="s">
        <v>12</v>
      </c>
      <c r="H359" s="12" t="s">
        <v>12</v>
      </c>
      <c r="I359" s="3" t="s">
        <v>106</v>
      </c>
      <c r="J359">
        <v>358</v>
      </c>
      <c r="K359" t="str">
        <f>IF(Sheet1!$C$2=Sheet2!I359,Sheet2!J359,"")</f>
        <v/>
      </c>
      <c r="L359" t="str">
        <f t="shared" si="5"/>
        <v/>
      </c>
    </row>
    <row r="360" spans="1:12" ht="135" x14ac:dyDescent="0.25">
      <c r="A360" s="3" t="s">
        <v>161</v>
      </c>
      <c r="B360" s="3" t="s">
        <v>162</v>
      </c>
      <c r="C360" s="3" t="s">
        <v>163</v>
      </c>
      <c r="D360" s="3" t="s">
        <v>9</v>
      </c>
      <c r="E360" s="3" t="s">
        <v>23</v>
      </c>
      <c r="F360" s="13" t="s">
        <v>148</v>
      </c>
      <c r="G360" s="12" t="s">
        <v>12</v>
      </c>
      <c r="H360" s="12" t="s">
        <v>12</v>
      </c>
      <c r="I360" s="3" t="s">
        <v>132</v>
      </c>
      <c r="J360">
        <v>359</v>
      </c>
      <c r="K360" t="str">
        <f>IF(Sheet1!$C$2=Sheet2!I360,Sheet2!J360,"")</f>
        <v/>
      </c>
      <c r="L360" t="str">
        <f t="shared" si="5"/>
        <v/>
      </c>
    </row>
    <row r="361" spans="1:12" ht="135" x14ac:dyDescent="0.25">
      <c r="A361" s="3" t="s">
        <v>161</v>
      </c>
      <c r="B361" s="3" t="s">
        <v>162</v>
      </c>
      <c r="C361" s="3" t="s">
        <v>163</v>
      </c>
      <c r="D361" s="3" t="s">
        <v>9</v>
      </c>
      <c r="E361" s="3" t="s">
        <v>23</v>
      </c>
      <c r="F361" s="13" t="s">
        <v>148</v>
      </c>
      <c r="G361" s="12" t="s">
        <v>12</v>
      </c>
      <c r="H361" s="12" t="s">
        <v>12</v>
      </c>
      <c r="I361" s="3" t="s">
        <v>99</v>
      </c>
      <c r="J361">
        <v>360</v>
      </c>
      <c r="K361" t="str">
        <f>IF(Sheet1!$C$2=Sheet2!I361,Sheet2!J361,"")</f>
        <v/>
      </c>
      <c r="L361" t="str">
        <f t="shared" si="5"/>
        <v/>
      </c>
    </row>
    <row r="362" spans="1:12" ht="30" x14ac:dyDescent="0.25">
      <c r="A362" s="3" t="s">
        <v>215</v>
      </c>
      <c r="B362" s="10" t="s">
        <v>216</v>
      </c>
      <c r="C362" s="3" t="s">
        <v>217</v>
      </c>
      <c r="D362" s="3" t="s">
        <v>9</v>
      </c>
      <c r="E362" s="3" t="s">
        <v>281</v>
      </c>
      <c r="F362" s="13" t="s">
        <v>172</v>
      </c>
      <c r="G362" s="12" t="s">
        <v>12</v>
      </c>
      <c r="H362" s="12" t="s">
        <v>12</v>
      </c>
      <c r="I362" s="3" t="s">
        <v>10</v>
      </c>
      <c r="J362">
        <v>361</v>
      </c>
      <c r="K362">
        <f>IF(Sheet1!$C$2=Sheet2!I362,Sheet2!J362,"")</f>
        <v>361</v>
      </c>
      <c r="L362" t="str">
        <f t="shared" si="5"/>
        <v/>
      </c>
    </row>
    <row r="363" spans="1:12" ht="90" x14ac:dyDescent="0.25">
      <c r="A363" s="3" t="s">
        <v>324</v>
      </c>
      <c r="B363" s="10" t="s">
        <v>74</v>
      </c>
      <c r="C363" s="3" t="s">
        <v>75</v>
      </c>
      <c r="D363" s="3" t="s">
        <v>9</v>
      </c>
      <c r="E363" s="3" t="s">
        <v>304</v>
      </c>
      <c r="F363" s="13" t="s">
        <v>148</v>
      </c>
      <c r="G363" s="12" t="s">
        <v>12</v>
      </c>
      <c r="H363" s="12" t="s">
        <v>12</v>
      </c>
      <c r="I363" s="3" t="s">
        <v>10</v>
      </c>
      <c r="J363">
        <v>362</v>
      </c>
      <c r="K363">
        <f>IF(Sheet1!$C$2=Sheet2!I363,Sheet2!J363,"")</f>
        <v>362</v>
      </c>
      <c r="L363" t="str">
        <f t="shared" si="5"/>
        <v/>
      </c>
    </row>
    <row r="364" spans="1:12" ht="90" x14ac:dyDescent="0.25">
      <c r="A364" s="3" t="s">
        <v>324</v>
      </c>
      <c r="B364" s="10" t="s">
        <v>74</v>
      </c>
      <c r="C364" s="3" t="s">
        <v>75</v>
      </c>
      <c r="D364" s="3" t="s">
        <v>9</v>
      </c>
      <c r="E364" s="3" t="s">
        <v>304</v>
      </c>
      <c r="F364" s="13" t="s">
        <v>148</v>
      </c>
      <c r="G364" s="12" t="s">
        <v>12</v>
      </c>
      <c r="H364" s="12" t="s">
        <v>12</v>
      </c>
      <c r="I364" s="3" t="s">
        <v>76</v>
      </c>
      <c r="J364">
        <v>363</v>
      </c>
      <c r="K364" t="str">
        <f>IF(Sheet1!$C$2=Sheet2!I364,Sheet2!J364,"")</f>
        <v/>
      </c>
      <c r="L364" t="str">
        <f t="shared" si="5"/>
        <v/>
      </c>
    </row>
    <row r="365" spans="1:12" ht="90" x14ac:dyDescent="0.25">
      <c r="A365" s="3" t="s">
        <v>324</v>
      </c>
      <c r="B365" s="3" t="s">
        <v>74</v>
      </c>
      <c r="C365" s="3" t="s">
        <v>75</v>
      </c>
      <c r="D365" s="3" t="s">
        <v>9</v>
      </c>
      <c r="E365" s="3" t="s">
        <v>304</v>
      </c>
      <c r="F365" s="13" t="s">
        <v>148</v>
      </c>
      <c r="G365" s="12" t="s">
        <v>12</v>
      </c>
      <c r="H365" s="12" t="s">
        <v>12</v>
      </c>
      <c r="I365" s="3" t="s">
        <v>50</v>
      </c>
      <c r="J365">
        <v>364</v>
      </c>
      <c r="K365" t="str">
        <f>IF(Sheet1!$C$2=Sheet2!I365,Sheet2!J365,"")</f>
        <v/>
      </c>
      <c r="L365" t="str">
        <f t="shared" si="5"/>
        <v/>
      </c>
    </row>
    <row r="366" spans="1:12" ht="90" x14ac:dyDescent="0.25">
      <c r="A366" s="3" t="s">
        <v>324</v>
      </c>
      <c r="B366" s="3" t="s">
        <v>74</v>
      </c>
      <c r="C366" s="3" t="s">
        <v>75</v>
      </c>
      <c r="D366" s="3" t="s">
        <v>9</v>
      </c>
      <c r="E366" s="3" t="s">
        <v>304</v>
      </c>
      <c r="F366" s="13" t="s">
        <v>148</v>
      </c>
      <c r="G366" s="12" t="s">
        <v>12</v>
      </c>
      <c r="H366" s="12" t="s">
        <v>12</v>
      </c>
      <c r="I366" s="3" t="s">
        <v>314</v>
      </c>
      <c r="J366">
        <v>365</v>
      </c>
      <c r="K366" t="str">
        <f>IF(Sheet1!$C$2=Sheet2!I366,Sheet2!J366,"")</f>
        <v/>
      </c>
      <c r="L366" t="str">
        <f t="shared" si="5"/>
        <v/>
      </c>
    </row>
    <row r="367" spans="1:12" ht="90" x14ac:dyDescent="0.25">
      <c r="A367" s="3" t="s">
        <v>324</v>
      </c>
      <c r="B367" s="3" t="s">
        <v>74</v>
      </c>
      <c r="C367" s="3" t="s">
        <v>75</v>
      </c>
      <c r="D367" s="3" t="s">
        <v>9</v>
      </c>
      <c r="E367" s="3" t="s">
        <v>304</v>
      </c>
      <c r="F367" s="13" t="s">
        <v>148</v>
      </c>
      <c r="G367" s="12" t="s">
        <v>12</v>
      </c>
      <c r="H367" s="12" t="s">
        <v>12</v>
      </c>
      <c r="I367" s="3" t="s">
        <v>77</v>
      </c>
      <c r="J367">
        <v>366</v>
      </c>
      <c r="K367" t="str">
        <f>IF(Sheet1!$C$2=Sheet2!I367,Sheet2!J367,"")</f>
        <v/>
      </c>
      <c r="L367" t="str">
        <f t="shared" si="5"/>
        <v/>
      </c>
    </row>
    <row r="368" spans="1:12" ht="60" x14ac:dyDescent="0.25">
      <c r="A368" s="3" t="s">
        <v>421</v>
      </c>
      <c r="B368" s="33" t="s">
        <v>12</v>
      </c>
      <c r="C368" s="3" t="s">
        <v>422</v>
      </c>
      <c r="D368" s="3" t="s">
        <v>9</v>
      </c>
      <c r="E368" s="3" t="s">
        <v>291</v>
      </c>
      <c r="F368" s="30" t="s">
        <v>243</v>
      </c>
      <c r="G368" s="31" t="s">
        <v>364</v>
      </c>
      <c r="H368" s="31" t="s">
        <v>278</v>
      </c>
      <c r="I368" s="3" t="s">
        <v>10</v>
      </c>
      <c r="J368">
        <v>367</v>
      </c>
      <c r="K368">
        <f>IF(Sheet1!$C$2=Sheet2!I368,Sheet2!J368,"")</f>
        <v>367</v>
      </c>
      <c r="L368" t="str">
        <f t="shared" si="5"/>
        <v/>
      </c>
    </row>
    <row r="369" spans="1:12" ht="60" x14ac:dyDescent="0.25">
      <c r="A369" s="3" t="s">
        <v>421</v>
      </c>
      <c r="B369" s="33" t="s">
        <v>12</v>
      </c>
      <c r="C369" s="3" t="s">
        <v>422</v>
      </c>
      <c r="D369" s="3" t="s">
        <v>9</v>
      </c>
      <c r="E369" s="3" t="s">
        <v>291</v>
      </c>
      <c r="F369" s="30" t="s">
        <v>243</v>
      </c>
      <c r="G369" s="31" t="s">
        <v>364</v>
      </c>
      <c r="H369" s="31" t="s">
        <v>278</v>
      </c>
      <c r="I369" s="3" t="s">
        <v>81</v>
      </c>
      <c r="J369">
        <v>368</v>
      </c>
      <c r="K369" t="str">
        <f>IF(Sheet1!$C$2=Sheet2!I369,Sheet2!J369,"")</f>
        <v/>
      </c>
      <c r="L369" t="str">
        <f t="shared" si="5"/>
        <v/>
      </c>
    </row>
    <row r="370" spans="1:12" ht="60" x14ac:dyDescent="0.25">
      <c r="A370" s="3" t="s">
        <v>421</v>
      </c>
      <c r="B370" s="33" t="s">
        <v>12</v>
      </c>
      <c r="C370" s="3" t="s">
        <v>422</v>
      </c>
      <c r="D370" s="3" t="s">
        <v>9</v>
      </c>
      <c r="E370" s="3" t="s">
        <v>291</v>
      </c>
      <c r="F370" s="30" t="s">
        <v>243</v>
      </c>
      <c r="G370" s="31" t="s">
        <v>364</v>
      </c>
      <c r="H370" s="31" t="s">
        <v>278</v>
      </c>
      <c r="I370" s="3" t="s">
        <v>314</v>
      </c>
      <c r="J370">
        <v>369</v>
      </c>
      <c r="K370" t="str">
        <f>IF(Sheet1!$C$2=Sheet2!I370,Sheet2!J370,"")</f>
        <v/>
      </c>
      <c r="L370" t="str">
        <f t="shared" si="5"/>
        <v/>
      </c>
    </row>
    <row r="371" spans="1:12" ht="60" x14ac:dyDescent="0.25">
      <c r="A371" s="3" t="s">
        <v>421</v>
      </c>
      <c r="B371" s="33" t="s">
        <v>12</v>
      </c>
      <c r="C371" s="3" t="s">
        <v>422</v>
      </c>
      <c r="D371" s="3" t="s">
        <v>9</v>
      </c>
      <c r="E371" s="3" t="s">
        <v>291</v>
      </c>
      <c r="F371" s="30" t="s">
        <v>243</v>
      </c>
      <c r="G371" s="31" t="s">
        <v>364</v>
      </c>
      <c r="H371" s="31" t="s">
        <v>278</v>
      </c>
      <c r="I371" s="3" t="s">
        <v>43</v>
      </c>
      <c r="J371">
        <v>370</v>
      </c>
      <c r="K371" t="str">
        <f>IF(Sheet1!$C$2=Sheet2!I371,Sheet2!J371,"")</f>
        <v/>
      </c>
      <c r="L371" t="str">
        <f t="shared" si="5"/>
        <v/>
      </c>
    </row>
    <row r="372" spans="1:12" ht="60" x14ac:dyDescent="0.25">
      <c r="A372" s="3" t="s">
        <v>421</v>
      </c>
      <c r="B372" s="33" t="s">
        <v>12</v>
      </c>
      <c r="C372" s="3" t="s">
        <v>422</v>
      </c>
      <c r="D372" s="3" t="s">
        <v>9</v>
      </c>
      <c r="E372" s="3" t="s">
        <v>291</v>
      </c>
      <c r="F372" s="30" t="s">
        <v>243</v>
      </c>
      <c r="G372" s="31" t="s">
        <v>364</v>
      </c>
      <c r="H372" s="31" t="s">
        <v>278</v>
      </c>
      <c r="I372" s="3" t="s">
        <v>83</v>
      </c>
      <c r="J372">
        <v>371</v>
      </c>
      <c r="K372" t="str">
        <f>IF(Sheet1!$C$2=Sheet2!I372,Sheet2!J372,"")</f>
        <v/>
      </c>
      <c r="L372" t="str">
        <f t="shared" si="5"/>
        <v/>
      </c>
    </row>
    <row r="373" spans="1:12" ht="105" x14ac:dyDescent="0.25">
      <c r="A373" s="3" t="s">
        <v>226</v>
      </c>
      <c r="B373" s="10" t="s">
        <v>385</v>
      </c>
      <c r="C373" s="3" t="s">
        <v>227</v>
      </c>
      <c r="D373" s="3" t="s">
        <v>9</v>
      </c>
      <c r="E373" s="3" t="s">
        <v>23</v>
      </c>
      <c r="F373" s="13" t="s">
        <v>148</v>
      </c>
      <c r="G373" s="12" t="s">
        <v>12</v>
      </c>
      <c r="H373" s="12" t="s">
        <v>12</v>
      </c>
      <c r="I373" s="3" t="s">
        <v>10</v>
      </c>
      <c r="J373">
        <v>372</v>
      </c>
      <c r="K373">
        <f>IF(Sheet1!$C$2=Sheet2!I373,Sheet2!J373,"")</f>
        <v>372</v>
      </c>
      <c r="L373" t="str">
        <f t="shared" si="5"/>
        <v/>
      </c>
    </row>
    <row r="374" spans="1:12" ht="105" x14ac:dyDescent="0.25">
      <c r="A374" s="3" t="s">
        <v>226</v>
      </c>
      <c r="B374" s="10" t="s">
        <v>385</v>
      </c>
      <c r="C374" s="3" t="s">
        <v>227</v>
      </c>
      <c r="D374" s="3" t="s">
        <v>9</v>
      </c>
      <c r="E374" s="3" t="s">
        <v>23</v>
      </c>
      <c r="F374" s="13" t="s">
        <v>148</v>
      </c>
      <c r="G374" s="12" t="s">
        <v>12</v>
      </c>
      <c r="H374" s="12" t="s">
        <v>12</v>
      </c>
      <c r="I374" s="3" t="s">
        <v>26</v>
      </c>
      <c r="J374">
        <v>373</v>
      </c>
      <c r="K374" t="str">
        <f>IF(Sheet1!$C$2=Sheet2!I374,Sheet2!J374,"")</f>
        <v/>
      </c>
      <c r="L374" t="str">
        <f t="shared" si="5"/>
        <v/>
      </c>
    </row>
    <row r="375" spans="1:12" ht="105" x14ac:dyDescent="0.25">
      <c r="A375" s="3" t="s">
        <v>226</v>
      </c>
      <c r="B375" s="3" t="s">
        <v>385</v>
      </c>
      <c r="C375" s="3" t="s">
        <v>227</v>
      </c>
      <c r="D375" s="3" t="s">
        <v>9</v>
      </c>
      <c r="E375" s="3" t="s">
        <v>23</v>
      </c>
      <c r="F375" s="13" t="s">
        <v>148</v>
      </c>
      <c r="G375" s="12" t="s">
        <v>12</v>
      </c>
      <c r="H375" s="12" t="s">
        <v>12</v>
      </c>
      <c r="I375" s="3" t="s">
        <v>57</v>
      </c>
      <c r="J375">
        <v>374</v>
      </c>
      <c r="K375" t="str">
        <f>IF(Sheet1!$C$2=Sheet2!I375,Sheet2!J375,"")</f>
        <v/>
      </c>
      <c r="L375" t="str">
        <f t="shared" si="5"/>
        <v/>
      </c>
    </row>
    <row r="376" spans="1:12" ht="105" x14ac:dyDescent="0.25">
      <c r="A376" s="3" t="s">
        <v>226</v>
      </c>
      <c r="B376" s="3" t="s">
        <v>385</v>
      </c>
      <c r="C376" s="3" t="s">
        <v>227</v>
      </c>
      <c r="D376" s="3" t="s">
        <v>9</v>
      </c>
      <c r="E376" s="3" t="s">
        <v>23</v>
      </c>
      <c r="F376" s="13" t="s">
        <v>148</v>
      </c>
      <c r="G376" s="12" t="s">
        <v>12</v>
      </c>
      <c r="H376" s="12" t="s">
        <v>12</v>
      </c>
      <c r="I376" s="3" t="s">
        <v>313</v>
      </c>
      <c r="J376">
        <v>375</v>
      </c>
      <c r="K376" t="str">
        <f>IF(Sheet1!$C$2=Sheet2!I376,Sheet2!J376,"")</f>
        <v/>
      </c>
      <c r="L376" t="str">
        <f t="shared" si="5"/>
        <v/>
      </c>
    </row>
    <row r="377" spans="1:12" ht="105" x14ac:dyDescent="0.25">
      <c r="A377" s="3" t="s">
        <v>226</v>
      </c>
      <c r="B377" s="3" t="s">
        <v>385</v>
      </c>
      <c r="C377" s="3" t="s">
        <v>227</v>
      </c>
      <c r="D377" s="3" t="s">
        <v>9</v>
      </c>
      <c r="E377" s="3" t="s">
        <v>23</v>
      </c>
      <c r="F377" s="13" t="s">
        <v>148</v>
      </c>
      <c r="G377" s="12" t="s">
        <v>12</v>
      </c>
      <c r="H377" s="12" t="s">
        <v>12</v>
      </c>
      <c r="I377" s="3" t="s">
        <v>39</v>
      </c>
      <c r="J377">
        <v>376</v>
      </c>
      <c r="K377" t="str">
        <f>IF(Sheet1!$C$2=Sheet2!I377,Sheet2!J377,"")</f>
        <v/>
      </c>
      <c r="L377" t="str">
        <f t="shared" si="5"/>
        <v/>
      </c>
    </row>
    <row r="378" spans="1:12" ht="30" x14ac:dyDescent="0.25">
      <c r="A378" s="3" t="s">
        <v>457</v>
      </c>
      <c r="B378" s="10" t="s">
        <v>459</v>
      </c>
      <c r="C378" s="3" t="s">
        <v>458</v>
      </c>
      <c r="D378" s="3" t="s">
        <v>9</v>
      </c>
      <c r="E378" s="3" t="s">
        <v>461</v>
      </c>
      <c r="F378" s="13" t="s">
        <v>234</v>
      </c>
      <c r="G378" s="31" t="s">
        <v>360</v>
      </c>
      <c r="H378" s="31" t="s">
        <v>471</v>
      </c>
      <c r="I378" s="3" t="s">
        <v>10</v>
      </c>
      <c r="J378">
        <v>377</v>
      </c>
      <c r="K378">
        <f>IF(Sheet1!$C$2=Sheet2!I378,Sheet2!J378,"")</f>
        <v>377</v>
      </c>
      <c r="L378" t="str">
        <f t="shared" si="5"/>
        <v/>
      </c>
    </row>
    <row r="379" spans="1:12" ht="30" x14ac:dyDescent="0.25">
      <c r="A379" s="3" t="s">
        <v>457</v>
      </c>
      <c r="B379" s="10" t="s">
        <v>459</v>
      </c>
      <c r="C379" s="3" t="s">
        <v>458</v>
      </c>
      <c r="D379" s="3" t="s">
        <v>9</v>
      </c>
      <c r="E379" s="3" t="s">
        <v>461</v>
      </c>
      <c r="F379" s="13" t="s">
        <v>234</v>
      </c>
      <c r="G379" s="31" t="s">
        <v>360</v>
      </c>
      <c r="H379" s="31" t="s">
        <v>471</v>
      </c>
      <c r="I379" s="3" t="s">
        <v>76</v>
      </c>
      <c r="J379">
        <v>378</v>
      </c>
      <c r="K379" t="str">
        <f>IF(Sheet1!$C$2=Sheet2!I379,Sheet2!J379,"")</f>
        <v/>
      </c>
      <c r="L379" t="str">
        <f t="shared" si="5"/>
        <v/>
      </c>
    </row>
    <row r="380" spans="1:12" ht="135" x14ac:dyDescent="0.25">
      <c r="A380" s="3" t="s">
        <v>381</v>
      </c>
      <c r="B380" s="10" t="s">
        <v>380</v>
      </c>
      <c r="C380" s="3" t="s">
        <v>153</v>
      </c>
      <c r="D380" s="3" t="s">
        <v>154</v>
      </c>
      <c r="E380" s="3" t="s">
        <v>302</v>
      </c>
      <c r="F380" s="13" t="s">
        <v>148</v>
      </c>
      <c r="G380" s="12" t="s">
        <v>47</v>
      </c>
      <c r="H380" s="12" t="s">
        <v>278</v>
      </c>
      <c r="I380" s="3" t="s">
        <v>10</v>
      </c>
      <c r="J380">
        <v>379</v>
      </c>
      <c r="K380">
        <f>IF(Sheet1!$C$2=Sheet2!I380,Sheet2!J380,"")</f>
        <v>379</v>
      </c>
      <c r="L380" t="str">
        <f t="shared" si="5"/>
        <v/>
      </c>
    </row>
    <row r="381" spans="1:12" ht="135" x14ac:dyDescent="0.25">
      <c r="A381" s="3" t="s">
        <v>381</v>
      </c>
      <c r="B381" s="3" t="s">
        <v>380</v>
      </c>
      <c r="C381" s="3" t="s">
        <v>153</v>
      </c>
      <c r="D381" s="3" t="s">
        <v>154</v>
      </c>
      <c r="E381" s="3" t="s">
        <v>302</v>
      </c>
      <c r="F381" s="13" t="s">
        <v>148</v>
      </c>
      <c r="G381" s="12" t="s">
        <v>47</v>
      </c>
      <c r="H381" s="12" t="s">
        <v>278</v>
      </c>
      <c r="I381" s="3" t="s">
        <v>39</v>
      </c>
      <c r="J381">
        <v>380</v>
      </c>
      <c r="K381" t="str">
        <f>IF(Sheet1!$C$2=Sheet2!I381,Sheet2!J381,"")</f>
        <v/>
      </c>
      <c r="L381" t="str">
        <f t="shared" si="5"/>
        <v/>
      </c>
    </row>
    <row r="382" spans="1:12" ht="135" x14ac:dyDescent="0.25">
      <c r="A382" s="3" t="s">
        <v>381</v>
      </c>
      <c r="B382" s="3" t="s">
        <v>380</v>
      </c>
      <c r="C382" s="3" t="s">
        <v>153</v>
      </c>
      <c r="D382" s="3" t="s">
        <v>154</v>
      </c>
      <c r="E382" s="3" t="s">
        <v>302</v>
      </c>
      <c r="F382" s="13" t="s">
        <v>148</v>
      </c>
      <c r="G382" s="12" t="s">
        <v>47</v>
      </c>
      <c r="H382" s="12" t="s">
        <v>278</v>
      </c>
      <c r="I382" s="3" t="s">
        <v>59</v>
      </c>
      <c r="J382">
        <v>381</v>
      </c>
      <c r="K382" t="str">
        <f>IF(Sheet1!$C$2=Sheet2!I382,Sheet2!J382,"")</f>
        <v/>
      </c>
      <c r="L382" t="str">
        <f t="shared" si="5"/>
        <v/>
      </c>
    </row>
    <row r="383" spans="1:12" ht="135" x14ac:dyDescent="0.25">
      <c r="A383" s="3" t="s">
        <v>381</v>
      </c>
      <c r="B383" s="3" t="s">
        <v>380</v>
      </c>
      <c r="C383" s="3" t="s">
        <v>153</v>
      </c>
      <c r="D383" s="3" t="s">
        <v>154</v>
      </c>
      <c r="E383" s="3" t="s">
        <v>302</v>
      </c>
      <c r="F383" s="13" t="s">
        <v>148</v>
      </c>
      <c r="G383" s="12" t="s">
        <v>47</v>
      </c>
      <c r="H383" s="12" t="s">
        <v>278</v>
      </c>
      <c r="I383" s="3" t="s">
        <v>318</v>
      </c>
      <c r="J383">
        <v>382</v>
      </c>
      <c r="K383" t="str">
        <f>IF(Sheet1!$C$2=Sheet2!I383,Sheet2!J383,"")</f>
        <v/>
      </c>
      <c r="L383" t="str">
        <f t="shared" si="5"/>
        <v/>
      </c>
    </row>
    <row r="384" spans="1:12" ht="135" x14ac:dyDescent="0.25">
      <c r="A384" s="3" t="s">
        <v>381</v>
      </c>
      <c r="B384" s="3" t="s">
        <v>380</v>
      </c>
      <c r="C384" s="3" t="s">
        <v>153</v>
      </c>
      <c r="D384" s="3" t="s">
        <v>154</v>
      </c>
      <c r="E384" s="3" t="s">
        <v>302</v>
      </c>
      <c r="F384" s="13" t="s">
        <v>148</v>
      </c>
      <c r="G384" s="12" t="s">
        <v>47</v>
      </c>
      <c r="H384" s="12" t="s">
        <v>278</v>
      </c>
      <c r="I384" s="3" t="s">
        <v>42</v>
      </c>
      <c r="J384">
        <v>383</v>
      </c>
      <c r="K384" t="str">
        <f>IF(Sheet1!$C$2=Sheet2!I384,Sheet2!J384,"")</f>
        <v/>
      </c>
      <c r="L384" t="str">
        <f t="shared" si="5"/>
        <v/>
      </c>
    </row>
    <row r="385" spans="1:12" ht="135" x14ac:dyDescent="0.25">
      <c r="A385" s="3" t="s">
        <v>381</v>
      </c>
      <c r="B385" s="3" t="s">
        <v>380</v>
      </c>
      <c r="C385" s="3" t="s">
        <v>153</v>
      </c>
      <c r="D385" s="3" t="s">
        <v>154</v>
      </c>
      <c r="E385" s="3" t="s">
        <v>302</v>
      </c>
      <c r="F385" s="13" t="s">
        <v>148</v>
      </c>
      <c r="G385" s="12" t="s">
        <v>47</v>
      </c>
      <c r="H385" s="12" t="s">
        <v>278</v>
      </c>
      <c r="I385" s="3" t="s">
        <v>83</v>
      </c>
      <c r="J385">
        <v>384</v>
      </c>
      <c r="K385" t="str">
        <f>IF(Sheet1!$C$2=Sheet2!I385,Sheet2!J385,"")</f>
        <v/>
      </c>
      <c r="L385" t="str">
        <f t="shared" si="5"/>
        <v/>
      </c>
    </row>
    <row r="386" spans="1:12" ht="135" x14ac:dyDescent="0.25">
      <c r="A386" s="3" t="s">
        <v>381</v>
      </c>
      <c r="B386" s="10" t="s">
        <v>380</v>
      </c>
      <c r="C386" s="3" t="s">
        <v>153</v>
      </c>
      <c r="D386" s="3" t="s">
        <v>154</v>
      </c>
      <c r="E386" s="3" t="s">
        <v>302</v>
      </c>
      <c r="F386" s="13" t="s">
        <v>148</v>
      </c>
      <c r="G386" s="12" t="s">
        <v>47</v>
      </c>
      <c r="H386" s="12" t="s">
        <v>278</v>
      </c>
      <c r="I386" s="3" t="s">
        <v>92</v>
      </c>
      <c r="J386">
        <v>385</v>
      </c>
      <c r="K386" t="str">
        <f>IF(Sheet1!$C$2=Sheet2!I386,Sheet2!J386,"")</f>
        <v/>
      </c>
      <c r="L386" t="str">
        <f t="shared" ref="L386:L449" si="6">IFERROR(SMALL($K$2:$K$812,J386),"")</f>
        <v/>
      </c>
    </row>
    <row r="387" spans="1:12" ht="135" x14ac:dyDescent="0.25">
      <c r="A387" s="3" t="s">
        <v>381</v>
      </c>
      <c r="B387" s="3" t="s">
        <v>380</v>
      </c>
      <c r="C387" s="3" t="s">
        <v>153</v>
      </c>
      <c r="D387" s="3" t="s">
        <v>154</v>
      </c>
      <c r="E387" s="3" t="s">
        <v>302</v>
      </c>
      <c r="F387" s="13" t="s">
        <v>148</v>
      </c>
      <c r="G387" s="12" t="s">
        <v>47</v>
      </c>
      <c r="H387" s="12" t="s">
        <v>278</v>
      </c>
      <c r="I387" s="3" t="s">
        <v>81</v>
      </c>
      <c r="J387">
        <v>386</v>
      </c>
      <c r="K387" t="str">
        <f>IF(Sheet1!$C$2=Sheet2!I387,Sheet2!J387,"")</f>
        <v/>
      </c>
      <c r="L387" t="str">
        <f t="shared" si="6"/>
        <v/>
      </c>
    </row>
    <row r="388" spans="1:12" ht="135" x14ac:dyDescent="0.25">
      <c r="A388" s="3" t="s">
        <v>381</v>
      </c>
      <c r="B388" s="3" t="s">
        <v>380</v>
      </c>
      <c r="C388" s="3" t="s">
        <v>153</v>
      </c>
      <c r="D388" s="3" t="s">
        <v>154</v>
      </c>
      <c r="E388" s="3" t="s">
        <v>302</v>
      </c>
      <c r="F388" s="13" t="s">
        <v>148</v>
      </c>
      <c r="G388" s="12" t="s">
        <v>47</v>
      </c>
      <c r="H388" s="12" t="s">
        <v>278</v>
      </c>
      <c r="I388" s="3" t="s">
        <v>43</v>
      </c>
      <c r="J388">
        <v>387</v>
      </c>
      <c r="K388" t="str">
        <f>IF(Sheet1!$C$2=Sheet2!I388,Sheet2!J388,"")</f>
        <v/>
      </c>
      <c r="L388" t="str">
        <f t="shared" si="6"/>
        <v/>
      </c>
    </row>
    <row r="389" spans="1:12" ht="135" x14ac:dyDescent="0.25">
      <c r="A389" s="3" t="s">
        <v>381</v>
      </c>
      <c r="B389" s="3" t="s">
        <v>380</v>
      </c>
      <c r="C389" s="3" t="s">
        <v>153</v>
      </c>
      <c r="D389" s="3" t="s">
        <v>154</v>
      </c>
      <c r="E389" s="3" t="s">
        <v>302</v>
      </c>
      <c r="F389" s="13" t="s">
        <v>148</v>
      </c>
      <c r="G389" s="12" t="s">
        <v>47</v>
      </c>
      <c r="H389" s="12" t="s">
        <v>278</v>
      </c>
      <c r="I389" s="3" t="s">
        <v>91</v>
      </c>
      <c r="J389">
        <v>388</v>
      </c>
      <c r="K389" t="str">
        <f>IF(Sheet1!$C$2=Sheet2!I389,Sheet2!J389,"")</f>
        <v/>
      </c>
      <c r="L389" t="str">
        <f t="shared" si="6"/>
        <v/>
      </c>
    </row>
    <row r="390" spans="1:12" ht="135" x14ac:dyDescent="0.25">
      <c r="A390" s="3" t="s">
        <v>381</v>
      </c>
      <c r="B390" s="3" t="s">
        <v>380</v>
      </c>
      <c r="C390" s="3" t="s">
        <v>153</v>
      </c>
      <c r="D390" s="3" t="s">
        <v>154</v>
      </c>
      <c r="E390" s="3" t="s">
        <v>302</v>
      </c>
      <c r="F390" s="13" t="s">
        <v>148</v>
      </c>
      <c r="G390" s="12" t="s">
        <v>47</v>
      </c>
      <c r="H390" s="12" t="s">
        <v>278</v>
      </c>
      <c r="I390" s="3" t="s">
        <v>94</v>
      </c>
      <c r="J390">
        <v>389</v>
      </c>
      <c r="K390" t="str">
        <f>IF(Sheet1!$C$2=Sheet2!I390,Sheet2!J390,"")</f>
        <v/>
      </c>
      <c r="L390" t="str">
        <f t="shared" si="6"/>
        <v/>
      </c>
    </row>
    <row r="391" spans="1:12" ht="135" x14ac:dyDescent="0.25">
      <c r="A391" s="3" t="s">
        <v>381</v>
      </c>
      <c r="B391" s="3" t="s">
        <v>380</v>
      </c>
      <c r="C391" s="3" t="s">
        <v>153</v>
      </c>
      <c r="D391" s="3" t="s">
        <v>154</v>
      </c>
      <c r="E391" s="3" t="s">
        <v>302</v>
      </c>
      <c r="F391" s="13" t="s">
        <v>148</v>
      </c>
      <c r="G391" s="12" t="s">
        <v>47</v>
      </c>
      <c r="H391" s="12" t="s">
        <v>278</v>
      </c>
      <c r="I391" s="3" t="s">
        <v>76</v>
      </c>
      <c r="J391">
        <v>390</v>
      </c>
      <c r="K391" t="str">
        <f>IF(Sheet1!$C$2=Sheet2!I391,Sheet2!J391,"")</f>
        <v/>
      </c>
      <c r="L391" t="str">
        <f t="shared" si="6"/>
        <v/>
      </c>
    </row>
    <row r="392" spans="1:12" ht="135" x14ac:dyDescent="0.25">
      <c r="A392" s="3" t="s">
        <v>381</v>
      </c>
      <c r="B392" s="3" t="s">
        <v>380</v>
      </c>
      <c r="C392" s="3" t="s">
        <v>153</v>
      </c>
      <c r="D392" s="3" t="s">
        <v>154</v>
      </c>
      <c r="E392" s="3" t="s">
        <v>302</v>
      </c>
      <c r="F392" s="13" t="s">
        <v>148</v>
      </c>
      <c r="G392" s="12" t="s">
        <v>47</v>
      </c>
      <c r="H392" s="12" t="s">
        <v>278</v>
      </c>
      <c r="I392" s="3" t="s">
        <v>62</v>
      </c>
      <c r="J392">
        <v>391</v>
      </c>
      <c r="K392" t="str">
        <f>IF(Sheet1!$C$2=Sheet2!I392,Sheet2!J392,"")</f>
        <v/>
      </c>
      <c r="L392" t="str">
        <f t="shared" si="6"/>
        <v/>
      </c>
    </row>
    <row r="393" spans="1:12" ht="135" x14ac:dyDescent="0.25">
      <c r="A393" s="3" t="s">
        <v>381</v>
      </c>
      <c r="B393" s="3" t="s">
        <v>380</v>
      </c>
      <c r="C393" s="3" t="s">
        <v>153</v>
      </c>
      <c r="D393" s="3" t="s">
        <v>154</v>
      </c>
      <c r="E393" s="3" t="s">
        <v>302</v>
      </c>
      <c r="F393" s="13" t="s">
        <v>148</v>
      </c>
      <c r="G393" s="12" t="s">
        <v>47</v>
      </c>
      <c r="H393" s="12" t="s">
        <v>278</v>
      </c>
      <c r="I393" s="3" t="s">
        <v>93</v>
      </c>
      <c r="J393">
        <v>392</v>
      </c>
      <c r="K393" t="str">
        <f>IF(Sheet1!$C$2=Sheet2!I393,Sheet2!J393,"")</f>
        <v/>
      </c>
      <c r="L393" t="str">
        <f t="shared" si="6"/>
        <v/>
      </c>
    </row>
    <row r="394" spans="1:12" ht="135" x14ac:dyDescent="0.25">
      <c r="A394" s="3" t="s">
        <v>381</v>
      </c>
      <c r="B394" s="3" t="s">
        <v>380</v>
      </c>
      <c r="C394" s="3" t="s">
        <v>153</v>
      </c>
      <c r="D394" s="3" t="s">
        <v>154</v>
      </c>
      <c r="E394" s="3" t="s">
        <v>302</v>
      </c>
      <c r="F394" s="13" t="s">
        <v>148</v>
      </c>
      <c r="G394" s="12" t="s">
        <v>47</v>
      </c>
      <c r="H394" s="12" t="s">
        <v>278</v>
      </c>
      <c r="I394" s="3" t="s">
        <v>98</v>
      </c>
      <c r="J394">
        <v>393</v>
      </c>
      <c r="K394" t="str">
        <f>IF(Sheet1!$C$2=Sheet2!I394,Sheet2!J394,"")</f>
        <v/>
      </c>
      <c r="L394" t="str">
        <f t="shared" si="6"/>
        <v/>
      </c>
    </row>
    <row r="395" spans="1:12" ht="150" x14ac:dyDescent="0.25">
      <c r="A395" s="3" t="s">
        <v>164</v>
      </c>
      <c r="B395" s="10" t="s">
        <v>386</v>
      </c>
      <c r="C395" s="3" t="s">
        <v>165</v>
      </c>
      <c r="D395" s="3" t="s">
        <v>9</v>
      </c>
      <c r="E395" s="3" t="s">
        <v>294</v>
      </c>
      <c r="F395" s="13" t="s">
        <v>148</v>
      </c>
      <c r="G395" s="12" t="s">
        <v>12</v>
      </c>
      <c r="H395" s="12" t="s">
        <v>47</v>
      </c>
      <c r="I395" s="3" t="s">
        <v>10</v>
      </c>
      <c r="J395">
        <v>394</v>
      </c>
      <c r="K395">
        <f>IF(Sheet1!$C$2=Sheet2!I395,Sheet2!J395,"")</f>
        <v>394</v>
      </c>
      <c r="L395" t="str">
        <f t="shared" si="6"/>
        <v/>
      </c>
    </row>
    <row r="396" spans="1:12" ht="150" x14ac:dyDescent="0.25">
      <c r="A396" s="3" t="s">
        <v>164</v>
      </c>
      <c r="B396" s="3" t="s">
        <v>386</v>
      </c>
      <c r="C396" s="3" t="s">
        <v>165</v>
      </c>
      <c r="D396" s="3" t="s">
        <v>9</v>
      </c>
      <c r="E396" s="3" t="s">
        <v>294</v>
      </c>
      <c r="F396" s="13" t="s">
        <v>148</v>
      </c>
      <c r="G396" s="12" t="s">
        <v>12</v>
      </c>
      <c r="H396" s="12" t="s">
        <v>47</v>
      </c>
      <c r="I396" s="3" t="s">
        <v>76</v>
      </c>
      <c r="J396">
        <v>395</v>
      </c>
      <c r="K396" t="str">
        <f>IF(Sheet1!$C$2=Sheet2!I396,Sheet2!J396,"")</f>
        <v/>
      </c>
      <c r="L396" t="str">
        <f t="shared" si="6"/>
        <v/>
      </c>
    </row>
    <row r="397" spans="1:12" ht="150" x14ac:dyDescent="0.25">
      <c r="A397" s="3" t="s">
        <v>164</v>
      </c>
      <c r="B397" s="3" t="s">
        <v>386</v>
      </c>
      <c r="C397" s="3" t="s">
        <v>165</v>
      </c>
      <c r="D397" s="3" t="s">
        <v>9</v>
      </c>
      <c r="E397" s="3" t="s">
        <v>294</v>
      </c>
      <c r="F397" s="13" t="s">
        <v>148</v>
      </c>
      <c r="G397" s="12" t="s">
        <v>12</v>
      </c>
      <c r="H397" s="12" t="s">
        <v>47</v>
      </c>
      <c r="I397" s="3" t="s">
        <v>62</v>
      </c>
      <c r="J397">
        <v>396</v>
      </c>
      <c r="K397" t="str">
        <f>IF(Sheet1!$C$2=Sheet2!I397,Sheet2!J397,"")</f>
        <v/>
      </c>
      <c r="L397" t="str">
        <f t="shared" si="6"/>
        <v/>
      </c>
    </row>
    <row r="398" spans="1:12" ht="150" x14ac:dyDescent="0.25">
      <c r="A398" s="3" t="s">
        <v>164</v>
      </c>
      <c r="B398" s="3" t="s">
        <v>386</v>
      </c>
      <c r="C398" s="3" t="s">
        <v>165</v>
      </c>
      <c r="D398" s="3" t="s">
        <v>9</v>
      </c>
      <c r="E398" s="3" t="s">
        <v>294</v>
      </c>
      <c r="F398" s="13" t="s">
        <v>148</v>
      </c>
      <c r="G398" s="12" t="s">
        <v>12</v>
      </c>
      <c r="H398" s="12" t="s">
        <v>47</v>
      </c>
      <c r="I398" s="3" t="s">
        <v>83</v>
      </c>
      <c r="J398">
        <v>397</v>
      </c>
      <c r="K398" t="str">
        <f>IF(Sheet1!$C$2=Sheet2!I398,Sheet2!J398,"")</f>
        <v/>
      </c>
      <c r="L398" t="str">
        <f t="shared" si="6"/>
        <v/>
      </c>
    </row>
    <row r="399" spans="1:12" ht="150" x14ac:dyDescent="0.25">
      <c r="A399" s="3" t="s">
        <v>164</v>
      </c>
      <c r="B399" s="3" t="s">
        <v>386</v>
      </c>
      <c r="C399" s="3" t="s">
        <v>165</v>
      </c>
      <c r="D399" s="3" t="s">
        <v>9</v>
      </c>
      <c r="E399" s="3" t="s">
        <v>294</v>
      </c>
      <c r="F399" s="13" t="s">
        <v>148</v>
      </c>
      <c r="G399" s="12" t="s">
        <v>12</v>
      </c>
      <c r="H399" s="12" t="s">
        <v>47</v>
      </c>
      <c r="I399" s="3" t="s">
        <v>81</v>
      </c>
      <c r="J399">
        <v>398</v>
      </c>
      <c r="K399" t="str">
        <f>IF(Sheet1!$C$2=Sheet2!I399,Sheet2!J399,"")</f>
        <v/>
      </c>
      <c r="L399" t="str">
        <f t="shared" si="6"/>
        <v/>
      </c>
    </row>
    <row r="400" spans="1:12" ht="150" x14ac:dyDescent="0.25">
      <c r="A400" s="3" t="s">
        <v>164</v>
      </c>
      <c r="B400" s="3" t="s">
        <v>386</v>
      </c>
      <c r="C400" s="3" t="s">
        <v>165</v>
      </c>
      <c r="D400" s="3" t="s">
        <v>9</v>
      </c>
      <c r="E400" s="3" t="s">
        <v>294</v>
      </c>
      <c r="F400" s="13" t="s">
        <v>148</v>
      </c>
      <c r="G400" s="12" t="s">
        <v>12</v>
      </c>
      <c r="H400" s="12" t="s">
        <v>47</v>
      </c>
      <c r="I400" s="3" t="s">
        <v>93</v>
      </c>
      <c r="J400">
        <v>399</v>
      </c>
      <c r="K400" t="str">
        <f>IF(Sheet1!$C$2=Sheet2!I400,Sheet2!J400,"")</f>
        <v/>
      </c>
      <c r="L400" t="str">
        <f t="shared" si="6"/>
        <v/>
      </c>
    </row>
    <row r="401" spans="1:12" ht="150" x14ac:dyDescent="0.25">
      <c r="A401" s="3" t="s">
        <v>164</v>
      </c>
      <c r="B401" s="3" t="s">
        <v>386</v>
      </c>
      <c r="C401" s="3" t="s">
        <v>165</v>
      </c>
      <c r="D401" s="3" t="s">
        <v>9</v>
      </c>
      <c r="E401" s="3" t="s">
        <v>294</v>
      </c>
      <c r="F401" s="13" t="s">
        <v>148</v>
      </c>
      <c r="G401" s="12" t="s">
        <v>12</v>
      </c>
      <c r="H401" s="12" t="s">
        <v>47</v>
      </c>
      <c r="I401" s="3" t="s">
        <v>94</v>
      </c>
      <c r="J401">
        <v>400</v>
      </c>
      <c r="K401" t="str">
        <f>IF(Sheet1!$C$2=Sheet2!I401,Sheet2!J401,"")</f>
        <v/>
      </c>
      <c r="L401" t="str">
        <f t="shared" si="6"/>
        <v/>
      </c>
    </row>
    <row r="402" spans="1:12" ht="150" x14ac:dyDescent="0.25">
      <c r="A402" s="3" t="s">
        <v>164</v>
      </c>
      <c r="B402" s="3" t="s">
        <v>386</v>
      </c>
      <c r="C402" s="3" t="s">
        <v>165</v>
      </c>
      <c r="D402" s="3" t="s">
        <v>9</v>
      </c>
      <c r="E402" s="3" t="s">
        <v>294</v>
      </c>
      <c r="F402" s="13" t="s">
        <v>148</v>
      </c>
      <c r="G402" s="12" t="s">
        <v>12</v>
      </c>
      <c r="H402" s="12" t="s">
        <v>47</v>
      </c>
      <c r="I402" s="3" t="s">
        <v>123</v>
      </c>
      <c r="J402">
        <v>401</v>
      </c>
      <c r="K402" t="str">
        <f>IF(Sheet1!$C$2=Sheet2!I402,Sheet2!J402,"")</f>
        <v/>
      </c>
      <c r="L402" t="str">
        <f t="shared" si="6"/>
        <v/>
      </c>
    </row>
    <row r="403" spans="1:12" ht="150" x14ac:dyDescent="0.25">
      <c r="A403" s="3" t="s">
        <v>164</v>
      </c>
      <c r="B403" s="3" t="s">
        <v>386</v>
      </c>
      <c r="C403" s="3" t="s">
        <v>165</v>
      </c>
      <c r="D403" s="3" t="s">
        <v>9</v>
      </c>
      <c r="E403" s="3" t="s">
        <v>294</v>
      </c>
      <c r="F403" s="13" t="s">
        <v>148</v>
      </c>
      <c r="G403" s="12" t="s">
        <v>12</v>
      </c>
      <c r="H403" s="12" t="s">
        <v>47</v>
      </c>
      <c r="I403" s="3" t="s">
        <v>91</v>
      </c>
      <c r="J403">
        <v>402</v>
      </c>
      <c r="K403" t="str">
        <f>IF(Sheet1!$C$2=Sheet2!I403,Sheet2!J403,"")</f>
        <v/>
      </c>
      <c r="L403" t="str">
        <f t="shared" si="6"/>
        <v/>
      </c>
    </row>
    <row r="404" spans="1:12" ht="150" x14ac:dyDescent="0.25">
      <c r="A404" s="3" t="s">
        <v>164</v>
      </c>
      <c r="B404" s="3" t="s">
        <v>386</v>
      </c>
      <c r="C404" s="3" t="s">
        <v>165</v>
      </c>
      <c r="D404" s="3" t="s">
        <v>9</v>
      </c>
      <c r="E404" s="3" t="s">
        <v>294</v>
      </c>
      <c r="F404" s="13" t="s">
        <v>148</v>
      </c>
      <c r="G404" s="12" t="s">
        <v>12</v>
      </c>
      <c r="H404" s="12" t="s">
        <v>47</v>
      </c>
      <c r="I404" s="3" t="s">
        <v>314</v>
      </c>
      <c r="J404">
        <v>403</v>
      </c>
      <c r="K404" t="str">
        <f>IF(Sheet1!$C$2=Sheet2!I404,Sheet2!J404,"")</f>
        <v/>
      </c>
      <c r="L404" t="str">
        <f t="shared" si="6"/>
        <v/>
      </c>
    </row>
    <row r="405" spans="1:12" ht="150" x14ac:dyDescent="0.25">
      <c r="A405" s="3" t="s">
        <v>164</v>
      </c>
      <c r="B405" s="3" t="s">
        <v>386</v>
      </c>
      <c r="C405" s="3" t="s">
        <v>165</v>
      </c>
      <c r="D405" s="3" t="s">
        <v>9</v>
      </c>
      <c r="E405" s="3" t="s">
        <v>294</v>
      </c>
      <c r="F405" s="13" t="s">
        <v>148</v>
      </c>
      <c r="G405" s="12" t="s">
        <v>12</v>
      </c>
      <c r="H405" s="12" t="s">
        <v>47</v>
      </c>
      <c r="I405" s="3" t="s">
        <v>99</v>
      </c>
      <c r="J405">
        <v>404</v>
      </c>
      <c r="K405" t="str">
        <f>IF(Sheet1!$C$2=Sheet2!I405,Sheet2!J405,"")</f>
        <v/>
      </c>
      <c r="L405" t="str">
        <f t="shared" si="6"/>
        <v/>
      </c>
    </row>
    <row r="406" spans="1:12" ht="150" x14ac:dyDescent="0.25">
      <c r="A406" s="3" t="s">
        <v>164</v>
      </c>
      <c r="B406" s="3" t="s">
        <v>386</v>
      </c>
      <c r="C406" s="3" t="s">
        <v>165</v>
      </c>
      <c r="D406" s="3" t="s">
        <v>9</v>
      </c>
      <c r="E406" s="3" t="s">
        <v>294</v>
      </c>
      <c r="F406" s="13" t="s">
        <v>148</v>
      </c>
      <c r="G406" s="12" t="s">
        <v>12</v>
      </c>
      <c r="H406" s="12" t="s">
        <v>47</v>
      </c>
      <c r="I406" s="3" t="s">
        <v>98</v>
      </c>
      <c r="J406">
        <v>405</v>
      </c>
      <c r="K406" t="str">
        <f>IF(Sheet1!$C$2=Sheet2!I406,Sheet2!J406,"")</f>
        <v/>
      </c>
      <c r="L406" t="str">
        <f t="shared" si="6"/>
        <v/>
      </c>
    </row>
    <row r="407" spans="1:12" ht="150" x14ac:dyDescent="0.25">
      <c r="A407" s="3" t="s">
        <v>164</v>
      </c>
      <c r="B407" s="3" t="s">
        <v>386</v>
      </c>
      <c r="C407" s="3" t="s">
        <v>165</v>
      </c>
      <c r="D407" s="3" t="s">
        <v>9</v>
      </c>
      <c r="E407" s="3" t="s">
        <v>294</v>
      </c>
      <c r="F407" s="13" t="s">
        <v>148</v>
      </c>
      <c r="G407" s="12" t="s">
        <v>12</v>
      </c>
      <c r="H407" s="12" t="s">
        <v>47</v>
      </c>
      <c r="I407" s="3" t="s">
        <v>48</v>
      </c>
      <c r="J407">
        <v>406</v>
      </c>
      <c r="K407" t="str">
        <f>IF(Sheet1!$C$2=Sheet2!I407,Sheet2!J407,"")</f>
        <v/>
      </c>
      <c r="L407" t="str">
        <f t="shared" si="6"/>
        <v/>
      </c>
    </row>
    <row r="408" spans="1:12" ht="150" x14ac:dyDescent="0.25">
      <c r="A408" s="3" t="s">
        <v>164</v>
      </c>
      <c r="B408" s="3" t="s">
        <v>386</v>
      </c>
      <c r="C408" s="3" t="s">
        <v>165</v>
      </c>
      <c r="D408" s="3" t="s">
        <v>9</v>
      </c>
      <c r="E408" s="3" t="s">
        <v>294</v>
      </c>
      <c r="F408" s="13" t="s">
        <v>148</v>
      </c>
      <c r="G408" s="12" t="s">
        <v>12</v>
      </c>
      <c r="H408" s="12" t="s">
        <v>47</v>
      </c>
      <c r="I408" s="3" t="s">
        <v>160</v>
      </c>
      <c r="J408">
        <v>407</v>
      </c>
      <c r="K408" t="str">
        <f>IF(Sheet1!$C$2=Sheet2!I408,Sheet2!J408,"")</f>
        <v/>
      </c>
      <c r="L408" t="str">
        <f t="shared" si="6"/>
        <v/>
      </c>
    </row>
    <row r="409" spans="1:12" ht="150" x14ac:dyDescent="0.25">
      <c r="A409" s="3" t="s">
        <v>164</v>
      </c>
      <c r="B409" s="3" t="s">
        <v>386</v>
      </c>
      <c r="C409" s="3" t="s">
        <v>165</v>
      </c>
      <c r="D409" s="3" t="s">
        <v>9</v>
      </c>
      <c r="E409" s="3" t="s">
        <v>294</v>
      </c>
      <c r="F409" s="13" t="s">
        <v>148</v>
      </c>
      <c r="G409" s="12" t="s">
        <v>12</v>
      </c>
      <c r="H409" s="12" t="s">
        <v>47</v>
      </c>
      <c r="I409" s="3" t="s">
        <v>318</v>
      </c>
      <c r="J409">
        <v>408</v>
      </c>
      <c r="K409" t="str">
        <f>IF(Sheet1!$C$2=Sheet2!I409,Sheet2!J409,"")</f>
        <v/>
      </c>
      <c r="L409" t="str">
        <f t="shared" si="6"/>
        <v/>
      </c>
    </row>
    <row r="410" spans="1:12" ht="150" x14ac:dyDescent="0.25">
      <c r="A410" s="3" t="s">
        <v>164</v>
      </c>
      <c r="B410" s="3" t="s">
        <v>386</v>
      </c>
      <c r="C410" s="3" t="s">
        <v>165</v>
      </c>
      <c r="D410" s="3" t="s">
        <v>9</v>
      </c>
      <c r="E410" s="3" t="s">
        <v>294</v>
      </c>
      <c r="F410" s="13" t="s">
        <v>148</v>
      </c>
      <c r="G410" s="12" t="s">
        <v>12</v>
      </c>
      <c r="H410" s="12" t="s">
        <v>47</v>
      </c>
      <c r="I410" s="3" t="s">
        <v>54</v>
      </c>
      <c r="J410">
        <v>409</v>
      </c>
      <c r="K410" t="str">
        <f>IF(Sheet1!$C$2=Sheet2!I410,Sheet2!J410,"")</f>
        <v/>
      </c>
      <c r="L410" t="str">
        <f t="shared" si="6"/>
        <v/>
      </c>
    </row>
    <row r="411" spans="1:12" ht="150" x14ac:dyDescent="0.25">
      <c r="A411" s="3" t="s">
        <v>164</v>
      </c>
      <c r="B411" s="3" t="s">
        <v>386</v>
      </c>
      <c r="C411" s="3" t="s">
        <v>165</v>
      </c>
      <c r="D411" s="3" t="s">
        <v>9</v>
      </c>
      <c r="E411" s="3" t="s">
        <v>294</v>
      </c>
      <c r="F411" s="13" t="s">
        <v>148</v>
      </c>
      <c r="G411" s="12" t="s">
        <v>12</v>
      </c>
      <c r="H411" s="12" t="s">
        <v>47</v>
      </c>
      <c r="I411" s="3" t="s">
        <v>49</v>
      </c>
      <c r="J411">
        <v>410</v>
      </c>
      <c r="K411" t="str">
        <f>IF(Sheet1!$C$2=Sheet2!I411,Sheet2!J411,"")</f>
        <v/>
      </c>
      <c r="L411" t="str">
        <f t="shared" si="6"/>
        <v/>
      </c>
    </row>
    <row r="412" spans="1:12" ht="150" x14ac:dyDescent="0.25">
      <c r="A412" s="3" t="s">
        <v>164</v>
      </c>
      <c r="B412" s="3" t="s">
        <v>386</v>
      </c>
      <c r="C412" s="3" t="s">
        <v>165</v>
      </c>
      <c r="D412" s="3" t="s">
        <v>9</v>
      </c>
      <c r="E412" s="3" t="s">
        <v>294</v>
      </c>
      <c r="F412" s="13" t="s">
        <v>148</v>
      </c>
      <c r="G412" s="12" t="s">
        <v>12</v>
      </c>
      <c r="H412" s="12" t="s">
        <v>47</v>
      </c>
      <c r="I412" s="3" t="s">
        <v>64</v>
      </c>
      <c r="J412">
        <v>411</v>
      </c>
      <c r="K412" t="str">
        <f>IF(Sheet1!$C$2=Sheet2!I412,Sheet2!J412,"")</f>
        <v/>
      </c>
      <c r="L412" t="str">
        <f t="shared" si="6"/>
        <v/>
      </c>
    </row>
    <row r="413" spans="1:12" ht="150" x14ac:dyDescent="0.25">
      <c r="A413" s="3" t="s">
        <v>164</v>
      </c>
      <c r="B413" s="3" t="s">
        <v>386</v>
      </c>
      <c r="C413" s="3" t="s">
        <v>165</v>
      </c>
      <c r="D413" s="3" t="s">
        <v>9</v>
      </c>
      <c r="E413" s="3" t="s">
        <v>294</v>
      </c>
      <c r="F413" s="13" t="s">
        <v>148</v>
      </c>
      <c r="G413" s="12" t="s">
        <v>12</v>
      </c>
      <c r="H413" s="12" t="s">
        <v>47</v>
      </c>
      <c r="I413" s="3" t="s">
        <v>66</v>
      </c>
      <c r="J413">
        <v>412</v>
      </c>
      <c r="K413" t="str">
        <f>IF(Sheet1!$C$2=Sheet2!I413,Sheet2!J413,"")</f>
        <v/>
      </c>
      <c r="L413" t="str">
        <f t="shared" si="6"/>
        <v/>
      </c>
    </row>
    <row r="414" spans="1:12" ht="150" x14ac:dyDescent="0.25">
      <c r="A414" s="3" t="s">
        <v>164</v>
      </c>
      <c r="B414" s="3" t="s">
        <v>386</v>
      </c>
      <c r="C414" s="3" t="s">
        <v>165</v>
      </c>
      <c r="D414" s="3" t="s">
        <v>9</v>
      </c>
      <c r="E414" s="3" t="s">
        <v>294</v>
      </c>
      <c r="F414" s="13" t="s">
        <v>148</v>
      </c>
      <c r="G414" s="12" t="s">
        <v>12</v>
      </c>
      <c r="H414" s="12" t="s">
        <v>47</v>
      </c>
      <c r="I414" s="3" t="s">
        <v>133</v>
      </c>
      <c r="J414">
        <v>413</v>
      </c>
      <c r="K414" t="str">
        <f>IF(Sheet1!$C$2=Sheet2!I414,Sheet2!J414,"")</f>
        <v/>
      </c>
      <c r="L414" t="str">
        <f t="shared" si="6"/>
        <v/>
      </c>
    </row>
    <row r="415" spans="1:12" ht="150" x14ac:dyDescent="0.25">
      <c r="A415" s="3" t="s">
        <v>164</v>
      </c>
      <c r="B415" s="3" t="s">
        <v>386</v>
      </c>
      <c r="C415" s="3" t="s">
        <v>165</v>
      </c>
      <c r="D415" s="3" t="s">
        <v>9</v>
      </c>
      <c r="E415" s="3" t="s">
        <v>294</v>
      </c>
      <c r="F415" s="13" t="s">
        <v>148</v>
      </c>
      <c r="G415" s="12" t="s">
        <v>12</v>
      </c>
      <c r="H415" s="12" t="s">
        <v>47</v>
      </c>
      <c r="I415" s="3" t="s">
        <v>24</v>
      </c>
      <c r="J415">
        <v>414</v>
      </c>
      <c r="K415" t="str">
        <f>IF(Sheet1!$C$2=Sheet2!I415,Sheet2!J415,"")</f>
        <v/>
      </c>
      <c r="L415" t="str">
        <f t="shared" si="6"/>
        <v/>
      </c>
    </row>
    <row r="416" spans="1:12" ht="150" x14ac:dyDescent="0.25">
      <c r="A416" s="3" t="s">
        <v>164</v>
      </c>
      <c r="B416" s="3" t="s">
        <v>386</v>
      </c>
      <c r="C416" s="3" t="s">
        <v>165</v>
      </c>
      <c r="D416" s="3" t="s">
        <v>9</v>
      </c>
      <c r="E416" s="3" t="s">
        <v>294</v>
      </c>
      <c r="F416" s="13" t="s">
        <v>148</v>
      </c>
      <c r="G416" s="12" t="s">
        <v>12</v>
      </c>
      <c r="H416" s="12" t="s">
        <v>47</v>
      </c>
      <c r="I416" s="3" t="s">
        <v>29</v>
      </c>
      <c r="J416">
        <v>415</v>
      </c>
      <c r="K416" t="str">
        <f>IF(Sheet1!$C$2=Sheet2!I416,Sheet2!J416,"")</f>
        <v/>
      </c>
      <c r="L416" t="str">
        <f t="shared" si="6"/>
        <v/>
      </c>
    </row>
    <row r="417" spans="1:12" ht="150" x14ac:dyDescent="0.25">
      <c r="A417" s="3" t="s">
        <v>164</v>
      </c>
      <c r="B417" s="3" t="s">
        <v>386</v>
      </c>
      <c r="C417" s="3" t="s">
        <v>165</v>
      </c>
      <c r="D417" s="3" t="s">
        <v>9</v>
      </c>
      <c r="E417" s="3" t="s">
        <v>294</v>
      </c>
      <c r="F417" s="13" t="s">
        <v>148</v>
      </c>
      <c r="G417" s="12" t="s">
        <v>12</v>
      </c>
      <c r="H417" s="12" t="s">
        <v>47</v>
      </c>
      <c r="I417" s="3" t="s">
        <v>39</v>
      </c>
      <c r="J417">
        <v>416</v>
      </c>
      <c r="K417" t="str">
        <f>IF(Sheet1!$C$2=Sheet2!I417,Sheet2!J417,"")</f>
        <v/>
      </c>
      <c r="L417" t="str">
        <f t="shared" si="6"/>
        <v/>
      </c>
    </row>
    <row r="418" spans="1:12" ht="150" x14ac:dyDescent="0.25">
      <c r="A418" s="3" t="s">
        <v>164</v>
      </c>
      <c r="B418" s="3" t="s">
        <v>386</v>
      </c>
      <c r="C418" s="3" t="s">
        <v>165</v>
      </c>
      <c r="D418" s="3" t="s">
        <v>9</v>
      </c>
      <c r="E418" s="3" t="s">
        <v>294</v>
      </c>
      <c r="F418" s="13" t="s">
        <v>148</v>
      </c>
      <c r="G418" s="12" t="s">
        <v>12</v>
      </c>
      <c r="H418" s="12" t="s">
        <v>47</v>
      </c>
      <c r="I418" s="3" t="s">
        <v>69</v>
      </c>
      <c r="J418">
        <v>417</v>
      </c>
      <c r="K418" t="str">
        <f>IF(Sheet1!$C$2=Sheet2!I418,Sheet2!J418,"")</f>
        <v/>
      </c>
      <c r="L418" t="str">
        <f t="shared" si="6"/>
        <v/>
      </c>
    </row>
    <row r="419" spans="1:12" ht="150" x14ac:dyDescent="0.25">
      <c r="A419" s="3" t="s">
        <v>164</v>
      </c>
      <c r="B419" s="3" t="s">
        <v>386</v>
      </c>
      <c r="C419" s="3" t="s">
        <v>165</v>
      </c>
      <c r="D419" s="3" t="s">
        <v>9</v>
      </c>
      <c r="E419" s="3" t="s">
        <v>294</v>
      </c>
      <c r="F419" s="13" t="s">
        <v>148</v>
      </c>
      <c r="G419" s="12" t="s">
        <v>12</v>
      </c>
      <c r="H419" s="12" t="s">
        <v>47</v>
      </c>
      <c r="I419" s="3" t="s">
        <v>70</v>
      </c>
      <c r="J419">
        <v>418</v>
      </c>
      <c r="K419" t="str">
        <f>IF(Sheet1!$C$2=Sheet2!I419,Sheet2!J419,"")</f>
        <v/>
      </c>
      <c r="L419" t="str">
        <f t="shared" si="6"/>
        <v/>
      </c>
    </row>
    <row r="420" spans="1:12" ht="150" x14ac:dyDescent="0.25">
      <c r="A420" s="3" t="s">
        <v>164</v>
      </c>
      <c r="B420" s="3" t="s">
        <v>386</v>
      </c>
      <c r="C420" s="3" t="s">
        <v>165</v>
      </c>
      <c r="D420" s="3" t="s">
        <v>9</v>
      </c>
      <c r="E420" s="3" t="s">
        <v>294</v>
      </c>
      <c r="F420" s="13" t="s">
        <v>148</v>
      </c>
      <c r="G420" s="12" t="s">
        <v>12</v>
      </c>
      <c r="H420" s="12" t="s">
        <v>47</v>
      </c>
      <c r="I420" s="3" t="s">
        <v>313</v>
      </c>
      <c r="J420">
        <v>419</v>
      </c>
      <c r="K420" t="str">
        <f>IF(Sheet1!$C$2=Sheet2!I420,Sheet2!J420,"")</f>
        <v/>
      </c>
      <c r="L420" t="str">
        <f t="shared" si="6"/>
        <v/>
      </c>
    </row>
    <row r="421" spans="1:12" ht="150" x14ac:dyDescent="0.25">
      <c r="A421" s="3" t="s">
        <v>164</v>
      </c>
      <c r="B421" s="3" t="s">
        <v>386</v>
      </c>
      <c r="C421" s="3" t="s">
        <v>165</v>
      </c>
      <c r="D421" s="3" t="s">
        <v>9</v>
      </c>
      <c r="E421" s="3" t="s">
        <v>294</v>
      </c>
      <c r="F421" s="13" t="s">
        <v>148</v>
      </c>
      <c r="G421" s="12" t="s">
        <v>12</v>
      </c>
      <c r="H421" s="12" t="s">
        <v>47</v>
      </c>
      <c r="I421" s="3" t="s">
        <v>71</v>
      </c>
      <c r="J421">
        <v>420</v>
      </c>
      <c r="K421" t="str">
        <f>IF(Sheet1!$C$2=Sheet2!I421,Sheet2!J421,"")</f>
        <v/>
      </c>
      <c r="L421" t="str">
        <f t="shared" si="6"/>
        <v/>
      </c>
    </row>
    <row r="422" spans="1:12" ht="150" x14ac:dyDescent="0.25">
      <c r="A422" s="3" t="s">
        <v>164</v>
      </c>
      <c r="B422" s="3" t="s">
        <v>386</v>
      </c>
      <c r="C422" s="3" t="s">
        <v>165</v>
      </c>
      <c r="D422" s="3" t="s">
        <v>9</v>
      </c>
      <c r="E422" s="3" t="s">
        <v>294</v>
      </c>
      <c r="F422" s="13" t="s">
        <v>148</v>
      </c>
      <c r="G422" s="12" t="s">
        <v>12</v>
      </c>
      <c r="H422" s="12" t="s">
        <v>47</v>
      </c>
      <c r="I422" s="3" t="s">
        <v>57</v>
      </c>
      <c r="J422">
        <v>421</v>
      </c>
      <c r="K422" t="str">
        <f>IF(Sheet1!$C$2=Sheet2!I422,Sheet2!J422,"")</f>
        <v/>
      </c>
      <c r="L422" t="str">
        <f t="shared" si="6"/>
        <v/>
      </c>
    </row>
    <row r="423" spans="1:12" ht="150" x14ac:dyDescent="0.25">
      <c r="A423" s="3" t="s">
        <v>164</v>
      </c>
      <c r="B423" s="3" t="s">
        <v>386</v>
      </c>
      <c r="C423" s="3" t="s">
        <v>165</v>
      </c>
      <c r="D423" s="3" t="s">
        <v>9</v>
      </c>
      <c r="E423" s="3" t="s">
        <v>294</v>
      </c>
      <c r="F423" s="13" t="s">
        <v>148</v>
      </c>
      <c r="G423" s="12" t="s">
        <v>12</v>
      </c>
      <c r="H423" s="12" t="s">
        <v>47</v>
      </c>
      <c r="I423" s="3" t="s">
        <v>25</v>
      </c>
      <c r="J423">
        <v>422</v>
      </c>
      <c r="K423" t="str">
        <f>IF(Sheet1!$C$2=Sheet2!I423,Sheet2!J423,"")</f>
        <v/>
      </c>
      <c r="L423" t="str">
        <f t="shared" si="6"/>
        <v/>
      </c>
    </row>
    <row r="424" spans="1:12" ht="150" x14ac:dyDescent="0.25">
      <c r="A424" s="3" t="s">
        <v>164</v>
      </c>
      <c r="B424" s="3" t="s">
        <v>386</v>
      </c>
      <c r="C424" s="3" t="s">
        <v>165</v>
      </c>
      <c r="D424" s="3" t="s">
        <v>9</v>
      </c>
      <c r="E424" s="3" t="s">
        <v>294</v>
      </c>
      <c r="F424" s="13" t="s">
        <v>148</v>
      </c>
      <c r="G424" s="12" t="s">
        <v>12</v>
      </c>
      <c r="H424" s="12" t="s">
        <v>47</v>
      </c>
      <c r="I424" s="3" t="s">
        <v>72</v>
      </c>
      <c r="J424">
        <v>423</v>
      </c>
      <c r="K424" t="str">
        <f>IF(Sheet1!$C$2=Sheet2!I424,Sheet2!J424,"")</f>
        <v/>
      </c>
      <c r="L424" t="str">
        <f t="shared" si="6"/>
        <v/>
      </c>
    </row>
    <row r="425" spans="1:12" ht="150" x14ac:dyDescent="0.25">
      <c r="A425" s="3" t="s">
        <v>164</v>
      </c>
      <c r="B425" s="3" t="s">
        <v>386</v>
      </c>
      <c r="C425" s="3" t="s">
        <v>165</v>
      </c>
      <c r="D425" s="3" t="s">
        <v>9</v>
      </c>
      <c r="E425" s="3" t="s">
        <v>294</v>
      </c>
      <c r="F425" s="13" t="s">
        <v>148</v>
      </c>
      <c r="G425" s="12" t="s">
        <v>12</v>
      </c>
      <c r="H425" s="12" t="s">
        <v>47</v>
      </c>
      <c r="I425" s="3" t="s">
        <v>58</v>
      </c>
      <c r="J425">
        <v>424</v>
      </c>
      <c r="K425" t="str">
        <f>IF(Sheet1!$C$2=Sheet2!I425,Sheet2!J425,"")</f>
        <v/>
      </c>
      <c r="L425" t="str">
        <f t="shared" si="6"/>
        <v/>
      </c>
    </row>
    <row r="426" spans="1:12" ht="150" x14ac:dyDescent="0.25">
      <c r="A426" s="3" t="s">
        <v>164</v>
      </c>
      <c r="B426" s="3" t="s">
        <v>386</v>
      </c>
      <c r="C426" s="3" t="s">
        <v>165</v>
      </c>
      <c r="D426" s="3" t="s">
        <v>9</v>
      </c>
      <c r="E426" s="3" t="s">
        <v>294</v>
      </c>
      <c r="F426" s="13" t="s">
        <v>148</v>
      </c>
      <c r="G426" s="12" t="s">
        <v>12</v>
      </c>
      <c r="H426" s="12" t="s">
        <v>47</v>
      </c>
      <c r="I426" s="3" t="s">
        <v>26</v>
      </c>
      <c r="J426">
        <v>425</v>
      </c>
      <c r="K426" t="str">
        <f>IF(Sheet1!$C$2=Sheet2!I426,Sheet2!J426,"")</f>
        <v/>
      </c>
      <c r="L426" t="str">
        <f t="shared" si="6"/>
        <v/>
      </c>
    </row>
    <row r="427" spans="1:12" ht="75" x14ac:dyDescent="0.25">
      <c r="A427" s="3" t="s">
        <v>495</v>
      </c>
      <c r="B427" s="10" t="s">
        <v>496</v>
      </c>
      <c r="C427" s="3" t="s">
        <v>497</v>
      </c>
      <c r="D427" s="3" t="s">
        <v>9</v>
      </c>
      <c r="E427" s="3" t="s">
        <v>498</v>
      </c>
      <c r="F427" s="13" t="s">
        <v>243</v>
      </c>
      <c r="G427" s="12" t="s">
        <v>47</v>
      </c>
      <c r="H427" s="12" t="s">
        <v>120</v>
      </c>
      <c r="I427" s="3" t="s">
        <v>10</v>
      </c>
      <c r="J427">
        <v>426</v>
      </c>
      <c r="K427">
        <f>IF(Sheet1!$C$2=Sheet2!I427,Sheet2!J427,"")</f>
        <v>426</v>
      </c>
      <c r="L427" t="str">
        <f t="shared" si="6"/>
        <v/>
      </c>
    </row>
    <row r="428" spans="1:12" ht="75" x14ac:dyDescent="0.25">
      <c r="A428" s="3" t="s">
        <v>495</v>
      </c>
      <c r="B428" s="3" t="s">
        <v>496</v>
      </c>
      <c r="C428" s="3" t="s">
        <v>497</v>
      </c>
      <c r="D428" s="3" t="s">
        <v>9</v>
      </c>
      <c r="E428" s="3" t="s">
        <v>498</v>
      </c>
      <c r="F428" s="13" t="s">
        <v>243</v>
      </c>
      <c r="G428" s="12" t="s">
        <v>47</v>
      </c>
      <c r="H428" s="12" t="s">
        <v>120</v>
      </c>
      <c r="I428" s="3" t="s">
        <v>39</v>
      </c>
      <c r="J428">
        <v>427</v>
      </c>
      <c r="K428" t="str">
        <f>IF(Sheet1!$C$2=Sheet2!I428,Sheet2!J428,"")</f>
        <v/>
      </c>
      <c r="L428" t="str">
        <f t="shared" si="6"/>
        <v/>
      </c>
    </row>
    <row r="429" spans="1:12" ht="75" x14ac:dyDescent="0.25">
      <c r="A429" s="3" t="s">
        <v>495</v>
      </c>
      <c r="B429" s="3" t="s">
        <v>496</v>
      </c>
      <c r="C429" s="3" t="s">
        <v>497</v>
      </c>
      <c r="D429" s="3" t="s">
        <v>9</v>
      </c>
      <c r="E429" s="3" t="s">
        <v>498</v>
      </c>
      <c r="F429" s="13" t="s">
        <v>243</v>
      </c>
      <c r="G429" s="12" t="s">
        <v>47</v>
      </c>
      <c r="H429" s="12" t="s">
        <v>120</v>
      </c>
      <c r="I429" s="3" t="s">
        <v>25</v>
      </c>
      <c r="J429">
        <v>428</v>
      </c>
      <c r="K429" t="str">
        <f>IF(Sheet1!$C$2=Sheet2!I429,Sheet2!J429,"")</f>
        <v/>
      </c>
      <c r="L429" t="str">
        <f t="shared" si="6"/>
        <v/>
      </c>
    </row>
    <row r="430" spans="1:12" ht="75" x14ac:dyDescent="0.25">
      <c r="A430" s="3" t="s">
        <v>495</v>
      </c>
      <c r="B430" s="3" t="s">
        <v>496</v>
      </c>
      <c r="C430" s="3" t="s">
        <v>497</v>
      </c>
      <c r="D430" s="3" t="s">
        <v>9</v>
      </c>
      <c r="E430" s="3" t="s">
        <v>498</v>
      </c>
      <c r="F430" s="13" t="s">
        <v>243</v>
      </c>
      <c r="G430" s="12" t="s">
        <v>47</v>
      </c>
      <c r="H430" s="12" t="s">
        <v>120</v>
      </c>
      <c r="I430" s="3" t="s">
        <v>62</v>
      </c>
      <c r="J430">
        <v>429</v>
      </c>
      <c r="K430" t="str">
        <f>IF(Sheet1!$C$2=Sheet2!I430,Sheet2!J430,"")</f>
        <v/>
      </c>
      <c r="L430" t="str">
        <f t="shared" si="6"/>
        <v/>
      </c>
    </row>
    <row r="431" spans="1:12" ht="75" x14ac:dyDescent="0.25">
      <c r="A431" s="3" t="s">
        <v>495</v>
      </c>
      <c r="B431" s="3" t="s">
        <v>496</v>
      </c>
      <c r="C431" s="3" t="s">
        <v>497</v>
      </c>
      <c r="D431" s="3" t="s">
        <v>9</v>
      </c>
      <c r="E431" s="3" t="s">
        <v>498</v>
      </c>
      <c r="F431" s="13" t="s">
        <v>243</v>
      </c>
      <c r="G431" s="12" t="s">
        <v>47</v>
      </c>
      <c r="H431" s="12" t="s">
        <v>120</v>
      </c>
      <c r="I431" s="3" t="s">
        <v>106</v>
      </c>
      <c r="J431">
        <v>430</v>
      </c>
      <c r="K431" t="str">
        <f>IF(Sheet1!$C$2=Sheet2!I431,Sheet2!J431,"")</f>
        <v/>
      </c>
      <c r="L431" t="str">
        <f t="shared" si="6"/>
        <v/>
      </c>
    </row>
    <row r="432" spans="1:12" ht="75" x14ac:dyDescent="0.25">
      <c r="A432" s="3" t="s">
        <v>495</v>
      </c>
      <c r="B432" s="3" t="s">
        <v>496</v>
      </c>
      <c r="C432" s="3" t="s">
        <v>497</v>
      </c>
      <c r="D432" s="3" t="s">
        <v>9</v>
      </c>
      <c r="E432" s="3" t="s">
        <v>498</v>
      </c>
      <c r="F432" s="13" t="s">
        <v>243</v>
      </c>
      <c r="G432" s="12" t="s">
        <v>47</v>
      </c>
      <c r="H432" s="12" t="s">
        <v>120</v>
      </c>
      <c r="I432" s="3" t="s">
        <v>82</v>
      </c>
      <c r="J432">
        <v>431</v>
      </c>
      <c r="K432" t="str">
        <f>IF(Sheet1!$C$2=Sheet2!I432,Sheet2!J432,"")</f>
        <v/>
      </c>
      <c r="L432" t="str">
        <f t="shared" si="6"/>
        <v/>
      </c>
    </row>
    <row r="433" spans="1:12" ht="60" x14ac:dyDescent="0.25">
      <c r="A433" s="3" t="s">
        <v>511</v>
      </c>
      <c r="B433" s="34" t="s">
        <v>512</v>
      </c>
      <c r="C433" s="40" t="s">
        <v>523</v>
      </c>
      <c r="D433" s="3" t="s">
        <v>9</v>
      </c>
      <c r="E433" s="3" t="s">
        <v>524</v>
      </c>
      <c r="F433" s="30" t="s">
        <v>172</v>
      </c>
      <c r="G433" s="31" t="s">
        <v>373</v>
      </c>
      <c r="H433" s="31" t="s">
        <v>12</v>
      </c>
      <c r="I433" s="3" t="s">
        <v>10</v>
      </c>
      <c r="J433">
        <v>432</v>
      </c>
      <c r="K433">
        <f>IF(Sheet1!$C$2=Sheet2!I433,Sheet2!J433,"")</f>
        <v>432</v>
      </c>
      <c r="L433" t="str">
        <f t="shared" si="6"/>
        <v/>
      </c>
    </row>
    <row r="434" spans="1:12" ht="60" x14ac:dyDescent="0.25">
      <c r="A434" s="3" t="s">
        <v>511</v>
      </c>
      <c r="B434" s="34" t="s">
        <v>512</v>
      </c>
      <c r="C434" s="40" t="s">
        <v>523</v>
      </c>
      <c r="D434" s="3" t="s">
        <v>9</v>
      </c>
      <c r="E434" s="3" t="s">
        <v>524</v>
      </c>
      <c r="F434" s="30" t="s">
        <v>172</v>
      </c>
      <c r="G434" s="31" t="s">
        <v>373</v>
      </c>
      <c r="H434" s="31" t="s">
        <v>12</v>
      </c>
      <c r="I434" s="3" t="s">
        <v>81</v>
      </c>
      <c r="J434">
        <v>433</v>
      </c>
      <c r="K434" t="str">
        <f>IF(Sheet1!$C$2=Sheet2!I434,Sheet2!J434,"")</f>
        <v/>
      </c>
      <c r="L434" t="str">
        <f t="shared" si="6"/>
        <v/>
      </c>
    </row>
    <row r="435" spans="1:12" ht="60" x14ac:dyDescent="0.25">
      <c r="A435" s="3" t="s">
        <v>511</v>
      </c>
      <c r="B435" s="34" t="s">
        <v>512</v>
      </c>
      <c r="C435" s="40" t="s">
        <v>523</v>
      </c>
      <c r="D435" s="3" t="s">
        <v>9</v>
      </c>
      <c r="E435" s="3" t="s">
        <v>524</v>
      </c>
      <c r="F435" s="30" t="s">
        <v>172</v>
      </c>
      <c r="G435" s="31" t="s">
        <v>373</v>
      </c>
      <c r="H435" s="31" t="s">
        <v>12</v>
      </c>
      <c r="I435" s="3" t="s">
        <v>92</v>
      </c>
      <c r="J435">
        <v>434</v>
      </c>
      <c r="K435" t="str">
        <f>IF(Sheet1!$C$2=Sheet2!I435,Sheet2!J435,"")</f>
        <v/>
      </c>
      <c r="L435" t="str">
        <f t="shared" si="6"/>
        <v/>
      </c>
    </row>
    <row r="436" spans="1:12" ht="60" x14ac:dyDescent="0.25">
      <c r="A436" s="3" t="s">
        <v>511</v>
      </c>
      <c r="B436" s="34" t="s">
        <v>512</v>
      </c>
      <c r="C436" s="40" t="s">
        <v>523</v>
      </c>
      <c r="D436" s="3" t="s">
        <v>9</v>
      </c>
      <c r="E436" s="3" t="s">
        <v>524</v>
      </c>
      <c r="F436" s="30" t="s">
        <v>172</v>
      </c>
      <c r="G436" s="31" t="s">
        <v>373</v>
      </c>
      <c r="H436" s="31" t="s">
        <v>12</v>
      </c>
      <c r="I436" s="3" t="s">
        <v>82</v>
      </c>
      <c r="J436">
        <v>435</v>
      </c>
      <c r="K436" t="str">
        <f>IF(Sheet1!$C$2=Sheet2!I436,Sheet2!J436,"")</f>
        <v/>
      </c>
      <c r="L436" t="str">
        <f t="shared" si="6"/>
        <v/>
      </c>
    </row>
    <row r="437" spans="1:12" ht="45" x14ac:dyDescent="0.25">
      <c r="A437" s="3" t="s">
        <v>223</v>
      </c>
      <c r="B437" s="10" t="s">
        <v>224</v>
      </c>
      <c r="C437" s="3" t="s">
        <v>225</v>
      </c>
      <c r="D437" s="3" t="s">
        <v>9</v>
      </c>
      <c r="E437" s="3" t="s">
        <v>295</v>
      </c>
      <c r="F437" s="13" t="s">
        <v>172</v>
      </c>
      <c r="G437" s="12" t="s">
        <v>372</v>
      </c>
      <c r="H437" s="12" t="s">
        <v>12</v>
      </c>
      <c r="I437" s="3" t="s">
        <v>10</v>
      </c>
      <c r="J437">
        <v>436</v>
      </c>
      <c r="K437">
        <f>IF(Sheet1!$C$2=Sheet2!I437,Sheet2!J437,"")</f>
        <v>436</v>
      </c>
      <c r="L437" t="str">
        <f t="shared" si="6"/>
        <v/>
      </c>
    </row>
    <row r="438" spans="1:12" ht="45" x14ac:dyDescent="0.25">
      <c r="A438" s="3" t="s">
        <v>223</v>
      </c>
      <c r="B438" s="3" t="s">
        <v>224</v>
      </c>
      <c r="C438" s="3" t="s">
        <v>225</v>
      </c>
      <c r="D438" s="3" t="s">
        <v>9</v>
      </c>
      <c r="E438" s="3" t="s">
        <v>295</v>
      </c>
      <c r="F438" s="13" t="s">
        <v>172</v>
      </c>
      <c r="G438" s="12" t="s">
        <v>372</v>
      </c>
      <c r="H438" s="12" t="s">
        <v>12</v>
      </c>
      <c r="I438" s="3" t="s">
        <v>81</v>
      </c>
      <c r="J438">
        <v>437</v>
      </c>
      <c r="K438" t="str">
        <f>IF(Sheet1!$C$2=Sheet2!I438,Sheet2!J438,"")</f>
        <v/>
      </c>
      <c r="L438" t="str">
        <f t="shared" si="6"/>
        <v/>
      </c>
    </row>
    <row r="439" spans="1:12" ht="75" x14ac:dyDescent="0.25">
      <c r="A439" s="3" t="s">
        <v>342</v>
      </c>
      <c r="B439" s="22" t="s">
        <v>508</v>
      </c>
      <c r="C439" s="3" t="s">
        <v>347</v>
      </c>
      <c r="D439" s="3" t="s">
        <v>348</v>
      </c>
      <c r="E439" s="3" t="s">
        <v>23</v>
      </c>
      <c r="F439" s="3" t="s">
        <v>243</v>
      </c>
      <c r="G439" s="12" t="s">
        <v>47</v>
      </c>
      <c r="H439" s="12" t="s">
        <v>12</v>
      </c>
      <c r="I439" s="3" t="s">
        <v>10</v>
      </c>
      <c r="J439">
        <v>438</v>
      </c>
      <c r="K439">
        <f>IF(Sheet1!$C$2=Sheet2!I439,Sheet2!J439,"")</f>
        <v>438</v>
      </c>
      <c r="L439" t="str">
        <f t="shared" si="6"/>
        <v/>
      </c>
    </row>
    <row r="440" spans="1:12" ht="75" x14ac:dyDescent="0.25">
      <c r="A440" s="3" t="s">
        <v>342</v>
      </c>
      <c r="B440" s="22" t="s">
        <v>508</v>
      </c>
      <c r="C440" s="3" t="s">
        <v>347</v>
      </c>
      <c r="D440" s="3" t="s">
        <v>348</v>
      </c>
      <c r="E440" s="3" t="s">
        <v>23</v>
      </c>
      <c r="F440" s="3" t="s">
        <v>243</v>
      </c>
      <c r="G440" s="12" t="s">
        <v>47</v>
      </c>
      <c r="H440" s="12" t="s">
        <v>12</v>
      </c>
      <c r="I440" s="3" t="s">
        <v>54</v>
      </c>
      <c r="J440">
        <v>439</v>
      </c>
      <c r="K440" t="str">
        <f>IF(Sheet1!$C$2=Sheet2!I440,Sheet2!J440,"")</f>
        <v/>
      </c>
      <c r="L440" t="str">
        <f t="shared" si="6"/>
        <v/>
      </c>
    </row>
    <row r="441" spans="1:12" ht="75" x14ac:dyDescent="0.25">
      <c r="A441" s="3" t="s">
        <v>342</v>
      </c>
      <c r="B441" s="3" t="s">
        <v>508</v>
      </c>
      <c r="C441" s="3" t="s">
        <v>347</v>
      </c>
      <c r="D441" s="3" t="s">
        <v>348</v>
      </c>
      <c r="E441" s="3" t="s">
        <v>23</v>
      </c>
      <c r="F441" s="3" t="s">
        <v>243</v>
      </c>
      <c r="G441" s="12" t="s">
        <v>47</v>
      </c>
      <c r="H441" s="12" t="s">
        <v>12</v>
      </c>
      <c r="I441" s="3" t="s">
        <v>69</v>
      </c>
      <c r="J441">
        <v>440</v>
      </c>
      <c r="K441" t="str">
        <f>IF(Sheet1!$C$2=Sheet2!I441,Sheet2!J441,"")</f>
        <v/>
      </c>
      <c r="L441" t="str">
        <f t="shared" si="6"/>
        <v/>
      </c>
    </row>
    <row r="442" spans="1:12" ht="75" x14ac:dyDescent="0.25">
      <c r="A442" s="3" t="s">
        <v>342</v>
      </c>
      <c r="B442" s="3" t="s">
        <v>508</v>
      </c>
      <c r="C442" s="3" t="s">
        <v>347</v>
      </c>
      <c r="D442" s="3" t="s">
        <v>348</v>
      </c>
      <c r="E442" s="3" t="s">
        <v>23</v>
      </c>
      <c r="F442" s="3" t="s">
        <v>243</v>
      </c>
      <c r="G442" s="12" t="s">
        <v>47</v>
      </c>
      <c r="H442" s="12" t="s">
        <v>12</v>
      </c>
      <c r="I442" s="3" t="s">
        <v>66</v>
      </c>
      <c r="J442">
        <v>441</v>
      </c>
      <c r="K442" t="str">
        <f>IF(Sheet1!$C$2=Sheet2!I442,Sheet2!J442,"")</f>
        <v/>
      </c>
      <c r="L442" t="str">
        <f t="shared" si="6"/>
        <v/>
      </c>
    </row>
    <row r="443" spans="1:12" ht="75" x14ac:dyDescent="0.25">
      <c r="A443" s="3" t="s">
        <v>342</v>
      </c>
      <c r="B443" s="3" t="s">
        <v>508</v>
      </c>
      <c r="C443" s="3" t="s">
        <v>347</v>
      </c>
      <c r="D443" s="3" t="s">
        <v>348</v>
      </c>
      <c r="E443" s="3" t="s">
        <v>23</v>
      </c>
      <c r="F443" s="3" t="s">
        <v>243</v>
      </c>
      <c r="G443" s="12" t="s">
        <v>47</v>
      </c>
      <c r="H443" s="12" t="s">
        <v>12</v>
      </c>
      <c r="I443" s="3" t="s">
        <v>68</v>
      </c>
      <c r="J443">
        <v>442</v>
      </c>
      <c r="K443" t="str">
        <f>IF(Sheet1!$C$2=Sheet2!I443,Sheet2!J443,"")</f>
        <v/>
      </c>
      <c r="L443" t="str">
        <f t="shared" si="6"/>
        <v/>
      </c>
    </row>
    <row r="444" spans="1:12" ht="75" x14ac:dyDescent="0.25">
      <c r="A444" s="3" t="s">
        <v>342</v>
      </c>
      <c r="B444" s="3" t="s">
        <v>508</v>
      </c>
      <c r="C444" s="3" t="s">
        <v>347</v>
      </c>
      <c r="D444" s="3" t="s">
        <v>348</v>
      </c>
      <c r="E444" s="3" t="s">
        <v>23</v>
      </c>
      <c r="F444" s="3" t="s">
        <v>243</v>
      </c>
      <c r="G444" s="12" t="s">
        <v>47</v>
      </c>
      <c r="H444" s="12" t="s">
        <v>12</v>
      </c>
      <c r="I444" s="3" t="s">
        <v>48</v>
      </c>
      <c r="J444">
        <v>443</v>
      </c>
      <c r="K444" t="str">
        <f>IF(Sheet1!$C$2=Sheet2!I444,Sheet2!J444,"")</f>
        <v/>
      </c>
      <c r="L444" t="str">
        <f t="shared" si="6"/>
        <v/>
      </c>
    </row>
    <row r="445" spans="1:12" ht="75" x14ac:dyDescent="0.25">
      <c r="A445" s="3" t="s">
        <v>342</v>
      </c>
      <c r="B445" s="3" t="s">
        <v>508</v>
      </c>
      <c r="C445" s="3" t="s">
        <v>347</v>
      </c>
      <c r="D445" s="3" t="s">
        <v>348</v>
      </c>
      <c r="E445" s="3" t="s">
        <v>23</v>
      </c>
      <c r="F445" s="3" t="s">
        <v>243</v>
      </c>
      <c r="G445" s="12" t="s">
        <v>47</v>
      </c>
      <c r="H445" s="12" t="s">
        <v>12</v>
      </c>
      <c r="I445" s="3" t="s">
        <v>49</v>
      </c>
      <c r="J445">
        <v>444</v>
      </c>
      <c r="K445" t="str">
        <f>IF(Sheet1!$C$2=Sheet2!I445,Sheet2!J445,"")</f>
        <v/>
      </c>
      <c r="L445" t="str">
        <f t="shared" si="6"/>
        <v/>
      </c>
    </row>
    <row r="446" spans="1:12" ht="75" x14ac:dyDescent="0.25">
      <c r="A446" s="3" t="s">
        <v>342</v>
      </c>
      <c r="B446" s="3" t="s">
        <v>508</v>
      </c>
      <c r="C446" s="3" t="s">
        <v>347</v>
      </c>
      <c r="D446" s="3" t="s">
        <v>348</v>
      </c>
      <c r="E446" s="3" t="s">
        <v>23</v>
      </c>
      <c r="F446" s="3" t="s">
        <v>243</v>
      </c>
      <c r="G446" s="12" t="s">
        <v>47</v>
      </c>
      <c r="H446" s="12" t="s">
        <v>12</v>
      </c>
      <c r="I446" s="3" t="s">
        <v>70</v>
      </c>
      <c r="J446">
        <v>445</v>
      </c>
      <c r="K446" t="str">
        <f>IF(Sheet1!$C$2=Sheet2!I446,Sheet2!J446,"")</f>
        <v/>
      </c>
      <c r="L446" t="str">
        <f t="shared" si="6"/>
        <v/>
      </c>
    </row>
    <row r="447" spans="1:12" ht="75" x14ac:dyDescent="0.25">
      <c r="A447" s="3" t="s">
        <v>342</v>
      </c>
      <c r="B447" s="3" t="s">
        <v>508</v>
      </c>
      <c r="C447" s="3" t="s">
        <v>347</v>
      </c>
      <c r="D447" s="3" t="s">
        <v>348</v>
      </c>
      <c r="E447" s="3" t="s">
        <v>23</v>
      </c>
      <c r="F447" s="3" t="s">
        <v>243</v>
      </c>
      <c r="G447" s="12" t="s">
        <v>47</v>
      </c>
      <c r="H447" s="12" t="s">
        <v>12</v>
      </c>
      <c r="I447" s="3" t="s">
        <v>24</v>
      </c>
      <c r="J447">
        <v>446</v>
      </c>
      <c r="K447" t="str">
        <f>IF(Sheet1!$C$2=Sheet2!I447,Sheet2!J447,"")</f>
        <v/>
      </c>
      <c r="L447" t="str">
        <f t="shared" si="6"/>
        <v/>
      </c>
    </row>
    <row r="448" spans="1:12" ht="75" x14ac:dyDescent="0.25">
      <c r="A448" s="3" t="s">
        <v>342</v>
      </c>
      <c r="B448" s="3" t="s">
        <v>508</v>
      </c>
      <c r="C448" s="3" t="s">
        <v>347</v>
      </c>
      <c r="D448" s="3" t="s">
        <v>348</v>
      </c>
      <c r="E448" s="3" t="s">
        <v>23</v>
      </c>
      <c r="F448" s="3" t="s">
        <v>243</v>
      </c>
      <c r="G448" s="12" t="s">
        <v>47</v>
      </c>
      <c r="H448" s="12" t="s">
        <v>12</v>
      </c>
      <c r="I448" s="3" t="s">
        <v>29</v>
      </c>
      <c r="J448">
        <v>447</v>
      </c>
      <c r="K448" t="str">
        <f>IF(Sheet1!$C$2=Sheet2!I448,Sheet2!J448,"")</f>
        <v/>
      </c>
      <c r="L448" t="str">
        <f t="shared" si="6"/>
        <v/>
      </c>
    </row>
    <row r="449" spans="1:12" ht="75" x14ac:dyDescent="0.25">
      <c r="A449" s="3" t="s">
        <v>342</v>
      </c>
      <c r="B449" s="3" t="s">
        <v>508</v>
      </c>
      <c r="C449" s="3" t="s">
        <v>347</v>
      </c>
      <c r="D449" s="3" t="s">
        <v>348</v>
      </c>
      <c r="E449" s="3" t="s">
        <v>23</v>
      </c>
      <c r="F449" s="3" t="s">
        <v>243</v>
      </c>
      <c r="G449" s="12" t="s">
        <v>47</v>
      </c>
      <c r="H449" s="12" t="s">
        <v>12</v>
      </c>
      <c r="I449" s="3" t="s">
        <v>39</v>
      </c>
      <c r="J449">
        <v>448</v>
      </c>
      <c r="K449" t="str">
        <f>IF(Sheet1!$C$2=Sheet2!I449,Sheet2!J449,"")</f>
        <v/>
      </c>
      <c r="L449" t="str">
        <f t="shared" si="6"/>
        <v/>
      </c>
    </row>
    <row r="450" spans="1:12" ht="75" x14ac:dyDescent="0.25">
      <c r="A450" s="3" t="s">
        <v>342</v>
      </c>
      <c r="B450" s="3" t="s">
        <v>508</v>
      </c>
      <c r="C450" s="3" t="s">
        <v>347</v>
      </c>
      <c r="D450" s="3" t="s">
        <v>348</v>
      </c>
      <c r="E450" s="3" t="s">
        <v>23</v>
      </c>
      <c r="F450" s="3" t="s">
        <v>243</v>
      </c>
      <c r="G450" s="12" t="s">
        <v>47</v>
      </c>
      <c r="H450" s="12" t="s">
        <v>12</v>
      </c>
      <c r="I450" s="3" t="s">
        <v>320</v>
      </c>
      <c r="J450">
        <v>449</v>
      </c>
      <c r="K450" t="str">
        <f>IF(Sheet1!$C$2=Sheet2!I450,Sheet2!J450,"")</f>
        <v/>
      </c>
      <c r="L450" t="str">
        <f t="shared" ref="L450:L513" si="7">IFERROR(SMALL($K$2:$K$812,J450),"")</f>
        <v/>
      </c>
    </row>
    <row r="451" spans="1:12" ht="75" x14ac:dyDescent="0.25">
      <c r="A451" s="3" t="s">
        <v>342</v>
      </c>
      <c r="B451" s="3" t="s">
        <v>508</v>
      </c>
      <c r="C451" s="3" t="s">
        <v>347</v>
      </c>
      <c r="D451" s="3" t="s">
        <v>348</v>
      </c>
      <c r="E451" s="3" t="s">
        <v>23</v>
      </c>
      <c r="F451" s="3" t="s">
        <v>243</v>
      </c>
      <c r="G451" s="12" t="s">
        <v>47</v>
      </c>
      <c r="H451" s="12" t="s">
        <v>12</v>
      </c>
      <c r="I451" s="3" t="s">
        <v>72</v>
      </c>
      <c r="J451">
        <v>450</v>
      </c>
      <c r="K451" t="str">
        <f>IF(Sheet1!$C$2=Sheet2!I451,Sheet2!J451,"")</f>
        <v/>
      </c>
      <c r="L451" t="str">
        <f t="shared" si="7"/>
        <v/>
      </c>
    </row>
    <row r="452" spans="1:12" ht="75" x14ac:dyDescent="0.25">
      <c r="A452" s="3" t="s">
        <v>342</v>
      </c>
      <c r="B452" s="3" t="s">
        <v>508</v>
      </c>
      <c r="C452" s="3" t="s">
        <v>347</v>
      </c>
      <c r="D452" s="3" t="s">
        <v>348</v>
      </c>
      <c r="E452" s="3" t="s">
        <v>23</v>
      </c>
      <c r="F452" s="3" t="s">
        <v>243</v>
      </c>
      <c r="G452" s="12" t="s">
        <v>47</v>
      </c>
      <c r="H452" s="12" t="s">
        <v>12</v>
      </c>
      <c r="I452" s="3" t="s">
        <v>25</v>
      </c>
      <c r="J452">
        <v>451</v>
      </c>
      <c r="K452" t="str">
        <f>IF(Sheet1!$C$2=Sheet2!I452,Sheet2!J452,"")</f>
        <v/>
      </c>
      <c r="L452" t="str">
        <f t="shared" si="7"/>
        <v/>
      </c>
    </row>
    <row r="453" spans="1:12" ht="75" x14ac:dyDescent="0.25">
      <c r="A453" s="3" t="s">
        <v>342</v>
      </c>
      <c r="B453" s="3" t="s">
        <v>508</v>
      </c>
      <c r="C453" s="3" t="s">
        <v>347</v>
      </c>
      <c r="D453" s="3" t="s">
        <v>348</v>
      </c>
      <c r="E453" s="3" t="s">
        <v>23</v>
      </c>
      <c r="F453" s="3" t="s">
        <v>243</v>
      </c>
      <c r="G453" s="12" t="s">
        <v>47</v>
      </c>
      <c r="H453" s="12" t="s">
        <v>12</v>
      </c>
      <c r="I453" s="3" t="s">
        <v>26</v>
      </c>
      <c r="J453">
        <v>452</v>
      </c>
      <c r="K453" t="str">
        <f>IF(Sheet1!$C$2=Sheet2!I453,Sheet2!J453,"")</f>
        <v/>
      </c>
      <c r="L453" t="str">
        <f t="shared" si="7"/>
        <v/>
      </c>
    </row>
    <row r="454" spans="1:12" ht="75" x14ac:dyDescent="0.25">
      <c r="A454" s="3" t="s">
        <v>342</v>
      </c>
      <c r="B454" s="3" t="s">
        <v>508</v>
      </c>
      <c r="C454" s="3" t="s">
        <v>347</v>
      </c>
      <c r="D454" s="3" t="s">
        <v>348</v>
      </c>
      <c r="E454" s="3" t="s">
        <v>23</v>
      </c>
      <c r="F454" s="3" t="s">
        <v>243</v>
      </c>
      <c r="G454" s="12" t="s">
        <v>47</v>
      </c>
      <c r="H454" s="12" t="s">
        <v>12</v>
      </c>
      <c r="I454" s="3" t="s">
        <v>313</v>
      </c>
      <c r="J454">
        <v>453</v>
      </c>
      <c r="K454" t="str">
        <f>IF(Sheet1!$C$2=Sheet2!I454,Sheet2!J454,"")</f>
        <v/>
      </c>
      <c r="L454" t="str">
        <f t="shared" si="7"/>
        <v/>
      </c>
    </row>
    <row r="455" spans="1:12" ht="75" x14ac:dyDescent="0.25">
      <c r="A455" s="3" t="s">
        <v>342</v>
      </c>
      <c r="B455" s="3" t="s">
        <v>508</v>
      </c>
      <c r="C455" s="3" t="s">
        <v>347</v>
      </c>
      <c r="D455" s="3" t="s">
        <v>348</v>
      </c>
      <c r="E455" s="3" t="s">
        <v>23</v>
      </c>
      <c r="F455" s="3" t="s">
        <v>243</v>
      </c>
      <c r="G455" s="12" t="s">
        <v>47</v>
      </c>
      <c r="H455" s="12" t="s">
        <v>12</v>
      </c>
      <c r="I455" s="3" t="s">
        <v>57</v>
      </c>
      <c r="J455">
        <v>454</v>
      </c>
      <c r="K455" t="str">
        <f>IF(Sheet1!$C$2=Sheet2!I455,Sheet2!J455,"")</f>
        <v/>
      </c>
      <c r="L455" t="str">
        <f t="shared" si="7"/>
        <v/>
      </c>
    </row>
    <row r="456" spans="1:12" ht="75" x14ac:dyDescent="0.25">
      <c r="A456" s="3" t="s">
        <v>342</v>
      </c>
      <c r="B456" s="3" t="s">
        <v>508</v>
      </c>
      <c r="C456" s="3" t="s">
        <v>347</v>
      </c>
      <c r="D456" s="3" t="s">
        <v>348</v>
      </c>
      <c r="E456" s="3" t="s">
        <v>23</v>
      </c>
      <c r="F456" s="3" t="s">
        <v>243</v>
      </c>
      <c r="G456" s="12" t="s">
        <v>47</v>
      </c>
      <c r="H456" s="12" t="s">
        <v>12</v>
      </c>
      <c r="I456" s="3" t="s">
        <v>318</v>
      </c>
      <c r="J456">
        <v>455</v>
      </c>
      <c r="K456" t="str">
        <f>IF(Sheet1!$C$2=Sheet2!I456,Sheet2!J456,"")</f>
        <v/>
      </c>
      <c r="L456" t="str">
        <f t="shared" si="7"/>
        <v/>
      </c>
    </row>
    <row r="457" spans="1:12" ht="75" x14ac:dyDescent="0.25">
      <c r="A457" s="3" t="s">
        <v>342</v>
      </c>
      <c r="B457" s="3" t="s">
        <v>508</v>
      </c>
      <c r="C457" s="3" t="s">
        <v>347</v>
      </c>
      <c r="D457" s="3" t="s">
        <v>348</v>
      </c>
      <c r="E457" s="3" t="s">
        <v>23</v>
      </c>
      <c r="F457" s="3" t="s">
        <v>243</v>
      </c>
      <c r="G457" s="12" t="s">
        <v>47</v>
      </c>
      <c r="H457" s="12" t="s">
        <v>12</v>
      </c>
      <c r="I457" s="3" t="s">
        <v>58</v>
      </c>
      <c r="J457">
        <v>456</v>
      </c>
      <c r="K457" t="str">
        <f>IF(Sheet1!$C$2=Sheet2!I457,Sheet2!J457,"")</f>
        <v/>
      </c>
      <c r="L457" t="str">
        <f t="shared" si="7"/>
        <v/>
      </c>
    </row>
    <row r="458" spans="1:12" ht="75" x14ac:dyDescent="0.25">
      <c r="A458" s="3" t="s">
        <v>342</v>
      </c>
      <c r="B458" s="3" t="s">
        <v>508</v>
      </c>
      <c r="C458" s="3" t="s">
        <v>347</v>
      </c>
      <c r="D458" s="3" t="s">
        <v>348</v>
      </c>
      <c r="E458" s="3" t="s">
        <v>23</v>
      </c>
      <c r="F458" s="3" t="s">
        <v>243</v>
      </c>
      <c r="G458" s="12" t="s">
        <v>47</v>
      </c>
      <c r="H458" s="12" t="s">
        <v>12</v>
      </c>
      <c r="I458" s="3" t="s">
        <v>59</v>
      </c>
      <c r="J458">
        <v>457</v>
      </c>
      <c r="K458" t="str">
        <f>IF(Sheet1!$C$2=Sheet2!I458,Sheet2!J458,"")</f>
        <v/>
      </c>
      <c r="L458" t="str">
        <f t="shared" si="7"/>
        <v/>
      </c>
    </row>
    <row r="459" spans="1:12" ht="75" x14ac:dyDescent="0.25">
      <c r="A459" s="3" t="s">
        <v>342</v>
      </c>
      <c r="B459" s="3" t="s">
        <v>508</v>
      </c>
      <c r="C459" s="3" t="s">
        <v>347</v>
      </c>
      <c r="D459" s="3" t="s">
        <v>348</v>
      </c>
      <c r="E459" s="3" t="s">
        <v>23</v>
      </c>
      <c r="F459" s="3" t="s">
        <v>243</v>
      </c>
      <c r="G459" s="12" t="s">
        <v>47</v>
      </c>
      <c r="H459" s="12" t="s">
        <v>12</v>
      </c>
      <c r="I459" s="3" t="s">
        <v>73</v>
      </c>
      <c r="J459">
        <v>458</v>
      </c>
      <c r="K459" t="str">
        <f>IF(Sheet1!$C$2=Sheet2!I459,Sheet2!J459,"")</f>
        <v/>
      </c>
      <c r="L459" t="str">
        <f t="shared" si="7"/>
        <v/>
      </c>
    </row>
    <row r="460" spans="1:12" ht="75" x14ac:dyDescent="0.25">
      <c r="A460" s="3" t="s">
        <v>342</v>
      </c>
      <c r="B460" s="3" t="s">
        <v>508</v>
      </c>
      <c r="C460" s="3" t="s">
        <v>347</v>
      </c>
      <c r="D460" s="3" t="s">
        <v>348</v>
      </c>
      <c r="E460" s="3" t="s">
        <v>23</v>
      </c>
      <c r="F460" s="3" t="s">
        <v>243</v>
      </c>
      <c r="G460" s="12" t="s">
        <v>47</v>
      </c>
      <c r="H460" s="12" t="s">
        <v>12</v>
      </c>
      <c r="I460" s="3" t="s">
        <v>71</v>
      </c>
      <c r="J460">
        <v>459</v>
      </c>
      <c r="K460" t="str">
        <f>IF(Sheet1!$C$2=Sheet2!I460,Sheet2!J460,"")</f>
        <v/>
      </c>
      <c r="L460" t="str">
        <f t="shared" si="7"/>
        <v/>
      </c>
    </row>
    <row r="461" spans="1:12" ht="90" x14ac:dyDescent="0.25">
      <c r="A461" s="3" t="s">
        <v>492</v>
      </c>
      <c r="B461" s="22" t="s">
        <v>383</v>
      </c>
      <c r="C461" s="3" t="s">
        <v>493</v>
      </c>
      <c r="D461" s="3" t="s">
        <v>470</v>
      </c>
      <c r="E461" s="3" t="s">
        <v>494</v>
      </c>
      <c r="F461" s="3" t="s">
        <v>234</v>
      </c>
      <c r="G461" s="12" t="s">
        <v>367</v>
      </c>
      <c r="H461" s="12" t="s">
        <v>12</v>
      </c>
      <c r="I461" s="3" t="s">
        <v>10</v>
      </c>
      <c r="J461">
        <v>460</v>
      </c>
      <c r="K461">
        <f>IF(Sheet1!$C$2=Sheet2!I461,Sheet2!J461,"")</f>
        <v>460</v>
      </c>
      <c r="L461" t="str">
        <f t="shared" si="7"/>
        <v/>
      </c>
    </row>
    <row r="462" spans="1:12" ht="90" x14ac:dyDescent="0.25">
      <c r="A462" s="3" t="s">
        <v>492</v>
      </c>
      <c r="B462" s="22" t="s">
        <v>383</v>
      </c>
      <c r="C462" s="3" t="s">
        <v>493</v>
      </c>
      <c r="D462" s="3" t="s">
        <v>470</v>
      </c>
      <c r="E462" s="3" t="s">
        <v>494</v>
      </c>
      <c r="F462" s="3" t="s">
        <v>234</v>
      </c>
      <c r="G462" s="12" t="s">
        <v>367</v>
      </c>
      <c r="H462" s="12" t="s">
        <v>12</v>
      </c>
      <c r="I462" s="3" t="s">
        <v>66</v>
      </c>
      <c r="J462">
        <v>461</v>
      </c>
      <c r="K462" t="str">
        <f>IF(Sheet1!$C$2=Sheet2!I462,Sheet2!J462,"")</f>
        <v/>
      </c>
      <c r="L462" t="str">
        <f t="shared" si="7"/>
        <v/>
      </c>
    </row>
    <row r="463" spans="1:12" ht="90" x14ac:dyDescent="0.25">
      <c r="A463" s="3" t="s">
        <v>492</v>
      </c>
      <c r="B463" s="22" t="s">
        <v>383</v>
      </c>
      <c r="C463" s="3" t="s">
        <v>493</v>
      </c>
      <c r="D463" s="3" t="s">
        <v>470</v>
      </c>
      <c r="E463" s="3" t="s">
        <v>494</v>
      </c>
      <c r="F463" s="3" t="s">
        <v>234</v>
      </c>
      <c r="G463" s="12" t="s">
        <v>367</v>
      </c>
      <c r="H463" s="12" t="s">
        <v>12</v>
      </c>
      <c r="I463" s="3" t="s">
        <v>54</v>
      </c>
      <c r="J463">
        <v>462</v>
      </c>
      <c r="K463" t="str">
        <f>IF(Sheet1!$C$2=Sheet2!I463,Sheet2!J463,"")</f>
        <v/>
      </c>
      <c r="L463" t="str">
        <f t="shared" si="7"/>
        <v/>
      </c>
    </row>
    <row r="464" spans="1:12" ht="90" x14ac:dyDescent="0.25">
      <c r="A464" s="3" t="s">
        <v>492</v>
      </c>
      <c r="B464" s="22" t="s">
        <v>383</v>
      </c>
      <c r="C464" s="3" t="s">
        <v>493</v>
      </c>
      <c r="D464" s="3" t="s">
        <v>470</v>
      </c>
      <c r="E464" s="3" t="s">
        <v>494</v>
      </c>
      <c r="F464" s="3" t="s">
        <v>234</v>
      </c>
      <c r="G464" s="12" t="s">
        <v>367</v>
      </c>
      <c r="H464" s="12" t="s">
        <v>12</v>
      </c>
      <c r="I464" s="3" t="s">
        <v>43</v>
      </c>
      <c r="J464">
        <v>463</v>
      </c>
      <c r="K464" t="str">
        <f>IF(Sheet1!$C$2=Sheet2!I464,Sheet2!J464,"")</f>
        <v/>
      </c>
      <c r="L464" t="str">
        <f t="shared" si="7"/>
        <v/>
      </c>
    </row>
    <row r="465" spans="1:12" ht="90" x14ac:dyDescent="0.25">
      <c r="A465" s="3" t="s">
        <v>492</v>
      </c>
      <c r="B465" s="22" t="s">
        <v>383</v>
      </c>
      <c r="C465" s="3" t="s">
        <v>493</v>
      </c>
      <c r="D465" s="3" t="s">
        <v>470</v>
      </c>
      <c r="E465" s="3" t="s">
        <v>494</v>
      </c>
      <c r="F465" s="3" t="s">
        <v>234</v>
      </c>
      <c r="G465" s="12" t="s">
        <v>367</v>
      </c>
      <c r="H465" s="12" t="s">
        <v>12</v>
      </c>
      <c r="I465" s="3" t="s">
        <v>24</v>
      </c>
      <c r="J465">
        <v>464</v>
      </c>
      <c r="K465" t="str">
        <f>IF(Sheet1!$C$2=Sheet2!I465,Sheet2!J465,"")</f>
        <v/>
      </c>
      <c r="L465" t="str">
        <f t="shared" si="7"/>
        <v/>
      </c>
    </row>
    <row r="466" spans="1:12" ht="90" x14ac:dyDescent="0.25">
      <c r="A466" s="3" t="s">
        <v>492</v>
      </c>
      <c r="B466" s="22" t="s">
        <v>383</v>
      </c>
      <c r="C466" s="3" t="s">
        <v>493</v>
      </c>
      <c r="D466" s="3" t="s">
        <v>470</v>
      </c>
      <c r="E466" s="3" t="s">
        <v>494</v>
      </c>
      <c r="F466" s="3" t="s">
        <v>234</v>
      </c>
      <c r="G466" s="12" t="s">
        <v>367</v>
      </c>
      <c r="H466" s="12" t="s">
        <v>12</v>
      </c>
      <c r="I466" s="3" t="s">
        <v>29</v>
      </c>
      <c r="J466">
        <v>465</v>
      </c>
      <c r="K466" t="str">
        <f>IF(Sheet1!$C$2=Sheet2!I466,Sheet2!J466,"")</f>
        <v/>
      </c>
      <c r="L466" t="str">
        <f t="shared" si="7"/>
        <v/>
      </c>
    </row>
    <row r="467" spans="1:12" ht="90" x14ac:dyDescent="0.25">
      <c r="A467" s="3" t="s">
        <v>492</v>
      </c>
      <c r="B467" s="22" t="s">
        <v>383</v>
      </c>
      <c r="C467" s="3" t="s">
        <v>493</v>
      </c>
      <c r="D467" s="3" t="s">
        <v>470</v>
      </c>
      <c r="E467" s="3" t="s">
        <v>494</v>
      </c>
      <c r="F467" s="3" t="s">
        <v>234</v>
      </c>
      <c r="G467" s="12" t="s">
        <v>367</v>
      </c>
      <c r="H467" s="12" t="s">
        <v>12</v>
      </c>
      <c r="I467" s="3" t="s">
        <v>48</v>
      </c>
      <c r="J467">
        <v>466</v>
      </c>
      <c r="K467" t="str">
        <f>IF(Sheet1!$C$2=Sheet2!I467,Sheet2!J467,"")</f>
        <v/>
      </c>
      <c r="L467" t="str">
        <f t="shared" si="7"/>
        <v/>
      </c>
    </row>
    <row r="468" spans="1:12" ht="90" x14ac:dyDescent="0.25">
      <c r="A468" s="3" t="s">
        <v>492</v>
      </c>
      <c r="B468" s="22" t="s">
        <v>383</v>
      </c>
      <c r="C468" s="3" t="s">
        <v>493</v>
      </c>
      <c r="D468" s="3" t="s">
        <v>470</v>
      </c>
      <c r="E468" s="3" t="s">
        <v>494</v>
      </c>
      <c r="F468" s="3" t="s">
        <v>234</v>
      </c>
      <c r="G468" s="12" t="s">
        <v>367</v>
      </c>
      <c r="H468" s="12" t="s">
        <v>12</v>
      </c>
      <c r="I468" s="3" t="s">
        <v>94</v>
      </c>
      <c r="J468">
        <v>467</v>
      </c>
      <c r="K468" t="str">
        <f>IF(Sheet1!$C$2=Sheet2!I468,Sheet2!J468,"")</f>
        <v/>
      </c>
      <c r="L468" t="str">
        <f t="shared" si="7"/>
        <v/>
      </c>
    </row>
    <row r="469" spans="1:12" ht="90" x14ac:dyDescent="0.25">
      <c r="A469" s="3" t="s">
        <v>492</v>
      </c>
      <c r="B469" s="22" t="s">
        <v>383</v>
      </c>
      <c r="C469" s="3" t="s">
        <v>493</v>
      </c>
      <c r="D469" s="3" t="s">
        <v>470</v>
      </c>
      <c r="E469" s="3" t="s">
        <v>494</v>
      </c>
      <c r="F469" s="3" t="s">
        <v>234</v>
      </c>
      <c r="G469" s="12" t="s">
        <v>367</v>
      </c>
      <c r="H469" s="12" t="s">
        <v>12</v>
      </c>
      <c r="I469" s="3" t="s">
        <v>69</v>
      </c>
      <c r="J469">
        <v>468</v>
      </c>
      <c r="K469" t="str">
        <f>IF(Sheet1!$C$2=Sheet2!I469,Sheet2!J469,"")</f>
        <v/>
      </c>
      <c r="L469" t="str">
        <f t="shared" si="7"/>
        <v/>
      </c>
    </row>
    <row r="470" spans="1:12" ht="90" x14ac:dyDescent="0.25">
      <c r="A470" s="3" t="s">
        <v>492</v>
      </c>
      <c r="B470" s="22" t="s">
        <v>383</v>
      </c>
      <c r="C470" s="3" t="s">
        <v>493</v>
      </c>
      <c r="D470" s="3" t="s">
        <v>470</v>
      </c>
      <c r="E470" s="3" t="s">
        <v>494</v>
      </c>
      <c r="F470" s="3" t="s">
        <v>234</v>
      </c>
      <c r="G470" s="12" t="s">
        <v>367</v>
      </c>
      <c r="H470" s="12" t="s">
        <v>12</v>
      </c>
      <c r="I470" s="3" t="s">
        <v>70</v>
      </c>
      <c r="J470">
        <v>469</v>
      </c>
      <c r="K470" t="str">
        <f>IF(Sheet1!$C$2=Sheet2!I470,Sheet2!J470,"")</f>
        <v/>
      </c>
      <c r="L470" t="str">
        <f t="shared" si="7"/>
        <v/>
      </c>
    </row>
    <row r="471" spans="1:12" ht="90" x14ac:dyDescent="0.25">
      <c r="A471" s="3" t="s">
        <v>492</v>
      </c>
      <c r="B471" s="22" t="s">
        <v>383</v>
      </c>
      <c r="C471" s="3" t="s">
        <v>493</v>
      </c>
      <c r="D471" s="3" t="s">
        <v>470</v>
      </c>
      <c r="E471" s="3" t="s">
        <v>494</v>
      </c>
      <c r="F471" s="3" t="s">
        <v>234</v>
      </c>
      <c r="G471" s="12" t="s">
        <v>367</v>
      </c>
      <c r="H471" s="12" t="s">
        <v>12</v>
      </c>
      <c r="I471" s="3" t="s">
        <v>72</v>
      </c>
      <c r="J471">
        <v>470</v>
      </c>
      <c r="K471" t="str">
        <f>IF(Sheet1!$C$2=Sheet2!I471,Sheet2!J471,"")</f>
        <v/>
      </c>
      <c r="L471" t="str">
        <f t="shared" si="7"/>
        <v/>
      </c>
    </row>
    <row r="472" spans="1:12" ht="90" x14ac:dyDescent="0.25">
      <c r="A472" s="3" t="s">
        <v>492</v>
      </c>
      <c r="B472" s="22" t="s">
        <v>383</v>
      </c>
      <c r="C472" s="3" t="s">
        <v>493</v>
      </c>
      <c r="D472" s="3" t="s">
        <v>470</v>
      </c>
      <c r="E472" s="3" t="s">
        <v>494</v>
      </c>
      <c r="F472" s="3" t="s">
        <v>234</v>
      </c>
      <c r="G472" s="12" t="s">
        <v>367</v>
      </c>
      <c r="H472" s="12" t="s">
        <v>12</v>
      </c>
      <c r="I472" s="3" t="s">
        <v>320</v>
      </c>
      <c r="J472">
        <v>471</v>
      </c>
      <c r="K472" t="str">
        <f>IF(Sheet1!$C$2=Sheet2!I472,Sheet2!J472,"")</f>
        <v/>
      </c>
      <c r="L472" t="str">
        <f t="shared" si="7"/>
        <v/>
      </c>
    </row>
    <row r="473" spans="1:12" ht="75" x14ac:dyDescent="0.25">
      <c r="A473" s="3" t="s">
        <v>232</v>
      </c>
      <c r="B473" s="10" t="s">
        <v>231</v>
      </c>
      <c r="C473" s="3" t="s">
        <v>233</v>
      </c>
      <c r="D473" s="3" t="s">
        <v>9</v>
      </c>
      <c r="E473" s="3" t="s">
        <v>291</v>
      </c>
      <c r="F473" s="20" t="s">
        <v>234</v>
      </c>
      <c r="G473" s="12" t="s">
        <v>396</v>
      </c>
      <c r="H473" s="12" t="s">
        <v>120</v>
      </c>
      <c r="I473" s="3" t="s">
        <v>10</v>
      </c>
      <c r="J473">
        <v>472</v>
      </c>
      <c r="K473">
        <f>IF(Sheet1!$C$2=Sheet2!I473,Sheet2!J473,"")</f>
        <v>472</v>
      </c>
      <c r="L473" t="str">
        <f t="shared" si="7"/>
        <v/>
      </c>
    </row>
    <row r="474" spans="1:12" ht="75" x14ac:dyDescent="0.25">
      <c r="A474" s="3" t="s">
        <v>232</v>
      </c>
      <c r="B474" s="3" t="s">
        <v>231</v>
      </c>
      <c r="C474" s="3" t="s">
        <v>233</v>
      </c>
      <c r="D474" s="3" t="s">
        <v>9</v>
      </c>
      <c r="E474" s="3" t="s">
        <v>291</v>
      </c>
      <c r="F474" s="20" t="s">
        <v>234</v>
      </c>
      <c r="G474" s="12" t="s">
        <v>396</v>
      </c>
      <c r="H474" s="12" t="s">
        <v>120</v>
      </c>
      <c r="I474" s="3" t="s">
        <v>314</v>
      </c>
      <c r="J474">
        <v>473</v>
      </c>
      <c r="K474" t="str">
        <f>IF(Sheet1!$C$2=Sheet2!I474,Sheet2!J474,"")</f>
        <v/>
      </c>
      <c r="L474" t="str">
        <f t="shared" si="7"/>
        <v/>
      </c>
    </row>
    <row r="475" spans="1:12" ht="75" x14ac:dyDescent="0.25">
      <c r="A475" s="3" t="s">
        <v>232</v>
      </c>
      <c r="B475" s="3" t="s">
        <v>231</v>
      </c>
      <c r="C475" s="3" t="s">
        <v>233</v>
      </c>
      <c r="D475" s="3" t="s">
        <v>9</v>
      </c>
      <c r="E475" s="3" t="s">
        <v>291</v>
      </c>
      <c r="F475" s="20" t="s">
        <v>234</v>
      </c>
      <c r="G475" s="12" t="s">
        <v>396</v>
      </c>
      <c r="H475" s="12" t="s">
        <v>120</v>
      </c>
      <c r="I475" s="3" t="s">
        <v>82</v>
      </c>
      <c r="J475">
        <v>474</v>
      </c>
      <c r="K475" t="str">
        <f>IF(Sheet1!$C$2=Sheet2!I475,Sheet2!J475,"")</f>
        <v/>
      </c>
      <c r="L475" t="str">
        <f t="shared" si="7"/>
        <v/>
      </c>
    </row>
    <row r="476" spans="1:12" ht="75" x14ac:dyDescent="0.25">
      <c r="A476" s="3" t="s">
        <v>232</v>
      </c>
      <c r="B476" s="10" t="s">
        <v>231</v>
      </c>
      <c r="C476" s="3" t="s">
        <v>233</v>
      </c>
      <c r="D476" s="3" t="s">
        <v>9</v>
      </c>
      <c r="E476" s="3" t="s">
        <v>291</v>
      </c>
      <c r="F476" s="20" t="s">
        <v>234</v>
      </c>
      <c r="G476" s="12" t="s">
        <v>396</v>
      </c>
      <c r="H476" s="12" t="s">
        <v>120</v>
      </c>
      <c r="I476" s="3" t="s">
        <v>94</v>
      </c>
      <c r="J476">
        <v>475</v>
      </c>
      <c r="K476" t="str">
        <f>IF(Sheet1!$C$2=Sheet2!I476,Sheet2!J476,"")</f>
        <v/>
      </c>
      <c r="L476" t="str">
        <f t="shared" si="7"/>
        <v/>
      </c>
    </row>
    <row r="477" spans="1:12" ht="75" x14ac:dyDescent="0.25">
      <c r="A477" s="3" t="s">
        <v>232</v>
      </c>
      <c r="B477" s="3" t="s">
        <v>231</v>
      </c>
      <c r="C477" s="3" t="s">
        <v>233</v>
      </c>
      <c r="D477" s="3" t="s">
        <v>9</v>
      </c>
      <c r="E477" s="3" t="s">
        <v>291</v>
      </c>
      <c r="F477" s="20" t="s">
        <v>234</v>
      </c>
      <c r="G477" s="12" t="s">
        <v>396</v>
      </c>
      <c r="H477" s="12" t="s">
        <v>120</v>
      </c>
      <c r="I477" s="3" t="s">
        <v>39</v>
      </c>
      <c r="J477">
        <v>476</v>
      </c>
      <c r="K477" t="str">
        <f>IF(Sheet1!$C$2=Sheet2!I477,Sheet2!J477,"")</f>
        <v/>
      </c>
      <c r="L477" t="str">
        <f t="shared" si="7"/>
        <v/>
      </c>
    </row>
    <row r="478" spans="1:12" ht="75" x14ac:dyDescent="0.25">
      <c r="A478" s="3" t="s">
        <v>232</v>
      </c>
      <c r="B478" s="3" t="s">
        <v>231</v>
      </c>
      <c r="C478" s="3" t="s">
        <v>233</v>
      </c>
      <c r="D478" s="3" t="s">
        <v>9</v>
      </c>
      <c r="E478" s="3" t="s">
        <v>291</v>
      </c>
      <c r="F478" s="20" t="s">
        <v>234</v>
      </c>
      <c r="G478" s="12" t="s">
        <v>396</v>
      </c>
      <c r="H478" s="12" t="s">
        <v>120</v>
      </c>
      <c r="I478" s="3" t="s">
        <v>59</v>
      </c>
      <c r="J478">
        <v>477</v>
      </c>
      <c r="K478" t="str">
        <f>IF(Sheet1!$C$2=Sheet2!I478,Sheet2!J478,"")</f>
        <v/>
      </c>
      <c r="L478" t="str">
        <f t="shared" si="7"/>
        <v/>
      </c>
    </row>
    <row r="479" spans="1:12" ht="45" x14ac:dyDescent="0.25">
      <c r="A479" s="3" t="s">
        <v>398</v>
      </c>
      <c r="B479" s="10" t="s">
        <v>205</v>
      </c>
      <c r="C479" s="3" t="s">
        <v>399</v>
      </c>
      <c r="D479" s="3" t="s">
        <v>9</v>
      </c>
      <c r="E479" s="3" t="s">
        <v>206</v>
      </c>
      <c r="F479" s="13" t="s">
        <v>172</v>
      </c>
      <c r="G479" s="12" t="s">
        <v>397</v>
      </c>
      <c r="H479" s="12" t="s">
        <v>12</v>
      </c>
      <c r="I479" s="3" t="s">
        <v>10</v>
      </c>
      <c r="J479">
        <v>478</v>
      </c>
      <c r="K479">
        <f>IF(Sheet1!$C$2=Sheet2!I479,Sheet2!J479,"")</f>
        <v>478</v>
      </c>
      <c r="L479" t="str">
        <f t="shared" si="7"/>
        <v/>
      </c>
    </row>
    <row r="480" spans="1:12" ht="45" x14ac:dyDescent="0.25">
      <c r="A480" s="3" t="s">
        <v>398</v>
      </c>
      <c r="B480" s="3" t="s">
        <v>205</v>
      </c>
      <c r="C480" s="3" t="s">
        <v>399</v>
      </c>
      <c r="D480" s="3" t="s">
        <v>9</v>
      </c>
      <c r="E480" s="3" t="s">
        <v>206</v>
      </c>
      <c r="F480" s="13" t="s">
        <v>172</v>
      </c>
      <c r="G480" s="12" t="s">
        <v>397</v>
      </c>
      <c r="H480" s="12" t="s">
        <v>12</v>
      </c>
      <c r="I480" s="3" t="s">
        <v>81</v>
      </c>
      <c r="J480">
        <v>479</v>
      </c>
      <c r="K480" t="str">
        <f>IF(Sheet1!$C$2=Sheet2!I480,Sheet2!J480,"")</f>
        <v/>
      </c>
      <c r="L480" t="str">
        <f t="shared" si="7"/>
        <v/>
      </c>
    </row>
    <row r="481" spans="1:12" ht="45" x14ac:dyDescent="0.25">
      <c r="A481" s="3" t="s">
        <v>398</v>
      </c>
      <c r="B481" s="3" t="s">
        <v>205</v>
      </c>
      <c r="C481" s="3" t="s">
        <v>399</v>
      </c>
      <c r="D481" s="3" t="s">
        <v>9</v>
      </c>
      <c r="E481" s="3" t="s">
        <v>206</v>
      </c>
      <c r="F481" s="13" t="s">
        <v>172</v>
      </c>
      <c r="G481" s="12" t="s">
        <v>397</v>
      </c>
      <c r="H481" s="12" t="s">
        <v>12</v>
      </c>
      <c r="I481" s="3" t="s">
        <v>76</v>
      </c>
      <c r="J481">
        <v>480</v>
      </c>
      <c r="K481" t="str">
        <f>IF(Sheet1!$C$2=Sheet2!I481,Sheet2!J481,"")</f>
        <v/>
      </c>
      <c r="L481" t="str">
        <f t="shared" si="7"/>
        <v/>
      </c>
    </row>
    <row r="482" spans="1:12" ht="60" x14ac:dyDescent="0.25">
      <c r="A482" s="3" t="s">
        <v>340</v>
      </c>
      <c r="B482" s="10" t="s">
        <v>509</v>
      </c>
      <c r="C482" s="3" t="s">
        <v>341</v>
      </c>
      <c r="D482" s="3" t="s">
        <v>9</v>
      </c>
      <c r="E482" s="3" t="s">
        <v>10</v>
      </c>
      <c r="F482" s="13" t="s">
        <v>243</v>
      </c>
      <c r="G482" s="12" t="s">
        <v>12</v>
      </c>
      <c r="H482" s="12" t="s">
        <v>120</v>
      </c>
      <c r="I482" s="3" t="s">
        <v>10</v>
      </c>
      <c r="J482">
        <v>481</v>
      </c>
      <c r="K482">
        <f>IF(Sheet1!$C$2=Sheet2!I482,Sheet2!J482,"")</f>
        <v>481</v>
      </c>
      <c r="L482" t="str">
        <f t="shared" si="7"/>
        <v/>
      </c>
    </row>
    <row r="483" spans="1:12" ht="60" x14ac:dyDescent="0.25">
      <c r="A483" s="3" t="s">
        <v>340</v>
      </c>
      <c r="B483" s="3" t="s">
        <v>509</v>
      </c>
      <c r="C483" s="3" t="s">
        <v>341</v>
      </c>
      <c r="D483" s="3" t="s">
        <v>9</v>
      </c>
      <c r="E483" s="3" t="s">
        <v>10</v>
      </c>
      <c r="F483" s="13" t="s">
        <v>243</v>
      </c>
      <c r="G483" s="12" t="s">
        <v>12</v>
      </c>
      <c r="H483" s="12" t="s">
        <v>120</v>
      </c>
      <c r="I483" s="3" t="s">
        <v>133</v>
      </c>
      <c r="J483">
        <v>482</v>
      </c>
      <c r="K483" t="str">
        <f>IF(Sheet1!$C$2=Sheet2!I483,Sheet2!J483,"")</f>
        <v/>
      </c>
      <c r="L483" t="str">
        <f t="shared" si="7"/>
        <v/>
      </c>
    </row>
    <row r="484" spans="1:12" ht="60" x14ac:dyDescent="0.25">
      <c r="A484" s="3" t="s">
        <v>340</v>
      </c>
      <c r="B484" s="3" t="s">
        <v>509</v>
      </c>
      <c r="C484" s="3" t="s">
        <v>341</v>
      </c>
      <c r="D484" s="3" t="s">
        <v>9</v>
      </c>
      <c r="E484" s="3" t="s">
        <v>10</v>
      </c>
      <c r="F484" s="13" t="s">
        <v>243</v>
      </c>
      <c r="G484" s="12" t="s">
        <v>12</v>
      </c>
      <c r="H484" s="12" t="s">
        <v>120</v>
      </c>
      <c r="I484" s="3" t="s">
        <v>314</v>
      </c>
      <c r="J484">
        <v>483</v>
      </c>
      <c r="K484" t="str">
        <f>IF(Sheet1!$C$2=Sheet2!I484,Sheet2!J484,"")</f>
        <v/>
      </c>
      <c r="L484" t="str">
        <f t="shared" si="7"/>
        <v/>
      </c>
    </row>
    <row r="485" spans="1:12" ht="60" x14ac:dyDescent="0.25">
      <c r="A485" s="3" t="s">
        <v>340</v>
      </c>
      <c r="B485" s="3" t="s">
        <v>509</v>
      </c>
      <c r="C485" s="3" t="s">
        <v>341</v>
      </c>
      <c r="D485" s="3" t="s">
        <v>9</v>
      </c>
      <c r="E485" s="3" t="s">
        <v>10</v>
      </c>
      <c r="F485" s="13" t="s">
        <v>243</v>
      </c>
      <c r="G485" s="12" t="s">
        <v>12</v>
      </c>
      <c r="H485" s="12" t="s">
        <v>120</v>
      </c>
      <c r="I485" s="3" t="s">
        <v>57</v>
      </c>
      <c r="J485">
        <v>484</v>
      </c>
      <c r="K485" t="str">
        <f>IF(Sheet1!$C$2=Sheet2!I485,Sheet2!J485,"")</f>
        <v/>
      </c>
      <c r="L485" t="str">
        <f t="shared" si="7"/>
        <v/>
      </c>
    </row>
    <row r="486" spans="1:12" ht="60" x14ac:dyDescent="0.25">
      <c r="A486" s="3" t="s">
        <v>238</v>
      </c>
      <c r="B486" s="10" t="s">
        <v>239</v>
      </c>
      <c r="C486" s="3" t="s">
        <v>240</v>
      </c>
      <c r="D486" s="3" t="s">
        <v>241</v>
      </c>
      <c r="E486" s="3" t="s">
        <v>290</v>
      </c>
      <c r="F486" s="20" t="s">
        <v>243</v>
      </c>
      <c r="G486" s="12" t="s">
        <v>12</v>
      </c>
      <c r="H486" s="12" t="s">
        <v>120</v>
      </c>
      <c r="I486" s="3" t="s">
        <v>10</v>
      </c>
      <c r="J486">
        <v>485</v>
      </c>
      <c r="K486">
        <f>IF(Sheet1!$C$2=Sheet2!I486,Sheet2!J486,"")</f>
        <v>485</v>
      </c>
      <c r="L486" t="str">
        <f t="shared" si="7"/>
        <v/>
      </c>
    </row>
    <row r="487" spans="1:12" ht="60" x14ac:dyDescent="0.25">
      <c r="A487" s="3" t="s">
        <v>238</v>
      </c>
      <c r="B487" s="3" t="s">
        <v>239</v>
      </c>
      <c r="C487" s="3" t="s">
        <v>240</v>
      </c>
      <c r="D487" s="3" t="s">
        <v>241</v>
      </c>
      <c r="E487" s="3" t="s">
        <v>290</v>
      </c>
      <c r="F487" s="20" t="s">
        <v>243</v>
      </c>
      <c r="G487" s="12" t="s">
        <v>12</v>
      </c>
      <c r="H487" s="12" t="s">
        <v>120</v>
      </c>
      <c r="I487" s="3" t="s">
        <v>11</v>
      </c>
      <c r="J487">
        <v>486</v>
      </c>
      <c r="K487" t="str">
        <f>IF(Sheet1!$C$2=Sheet2!I487,Sheet2!J487,"")</f>
        <v/>
      </c>
      <c r="L487" t="str">
        <f t="shared" si="7"/>
        <v/>
      </c>
    </row>
    <row r="488" spans="1:12" ht="60" x14ac:dyDescent="0.25">
      <c r="A488" s="3" t="s">
        <v>238</v>
      </c>
      <c r="B488" s="3" t="s">
        <v>239</v>
      </c>
      <c r="C488" s="3" t="s">
        <v>240</v>
      </c>
      <c r="D488" s="3" t="s">
        <v>241</v>
      </c>
      <c r="E488" s="3" t="s">
        <v>290</v>
      </c>
      <c r="F488" s="20" t="s">
        <v>243</v>
      </c>
      <c r="G488" s="12" t="s">
        <v>12</v>
      </c>
      <c r="H488" s="12" t="s">
        <v>120</v>
      </c>
      <c r="I488" s="3" t="s">
        <v>242</v>
      </c>
      <c r="J488">
        <v>487</v>
      </c>
      <c r="K488" t="str">
        <f>IF(Sheet1!$C$2=Sheet2!I488,Sheet2!J488,"")</f>
        <v/>
      </c>
      <c r="L488" t="str">
        <f t="shared" si="7"/>
        <v/>
      </c>
    </row>
    <row r="489" spans="1:12" ht="60" x14ac:dyDescent="0.25">
      <c r="A489" s="3" t="s">
        <v>238</v>
      </c>
      <c r="B489" s="3" t="s">
        <v>239</v>
      </c>
      <c r="C489" s="3" t="s">
        <v>240</v>
      </c>
      <c r="D489" s="3" t="s">
        <v>241</v>
      </c>
      <c r="E489" s="3" t="s">
        <v>290</v>
      </c>
      <c r="F489" s="20" t="s">
        <v>243</v>
      </c>
      <c r="G489" s="12" t="s">
        <v>12</v>
      </c>
      <c r="H489" s="12" t="s">
        <v>120</v>
      </c>
      <c r="I489" s="3" t="s">
        <v>25</v>
      </c>
      <c r="J489">
        <v>488</v>
      </c>
      <c r="K489" t="str">
        <f>IF(Sheet1!$C$2=Sheet2!I489,Sheet2!J489,"")</f>
        <v/>
      </c>
      <c r="L489" t="str">
        <f t="shared" si="7"/>
        <v/>
      </c>
    </row>
    <row r="490" spans="1:12" ht="60" x14ac:dyDescent="0.25">
      <c r="A490" s="3" t="s">
        <v>238</v>
      </c>
      <c r="B490" s="3" t="s">
        <v>239</v>
      </c>
      <c r="C490" s="3" t="s">
        <v>240</v>
      </c>
      <c r="D490" s="3" t="s">
        <v>241</v>
      </c>
      <c r="E490" s="3" t="s">
        <v>290</v>
      </c>
      <c r="F490" s="20" t="s">
        <v>243</v>
      </c>
      <c r="G490" s="12" t="s">
        <v>12</v>
      </c>
      <c r="H490" s="12" t="s">
        <v>120</v>
      </c>
      <c r="I490" s="3" t="s">
        <v>62</v>
      </c>
      <c r="J490">
        <v>489</v>
      </c>
      <c r="K490" t="str">
        <f>IF(Sheet1!$C$2=Sheet2!I490,Sheet2!J490,"")</f>
        <v/>
      </c>
      <c r="L490" t="str">
        <f t="shared" si="7"/>
        <v/>
      </c>
    </row>
    <row r="491" spans="1:12" ht="90" x14ac:dyDescent="0.25">
      <c r="A491" s="3" t="s">
        <v>244</v>
      </c>
      <c r="B491" s="10" t="s">
        <v>245</v>
      </c>
      <c r="C491" s="3" t="s">
        <v>246</v>
      </c>
      <c r="D491" s="3" t="s">
        <v>9</v>
      </c>
      <c r="E491" s="3" t="s">
        <v>298</v>
      </c>
      <c r="F491" s="20" t="s">
        <v>243</v>
      </c>
      <c r="G491" s="12" t="s">
        <v>247</v>
      </c>
      <c r="H491" s="12" t="s">
        <v>47</v>
      </c>
      <c r="I491" s="3" t="s">
        <v>10</v>
      </c>
      <c r="J491">
        <v>490</v>
      </c>
      <c r="K491">
        <f>IF(Sheet1!$C$2=Sheet2!I491,Sheet2!J491,"")</f>
        <v>490</v>
      </c>
      <c r="L491" t="str">
        <f t="shared" si="7"/>
        <v/>
      </c>
    </row>
    <row r="492" spans="1:12" ht="90" x14ac:dyDescent="0.25">
      <c r="A492" s="3" t="s">
        <v>472</v>
      </c>
      <c r="B492" s="3" t="s">
        <v>245</v>
      </c>
      <c r="C492" s="3" t="s">
        <v>246</v>
      </c>
      <c r="D492" s="3" t="s">
        <v>9</v>
      </c>
      <c r="E492" s="3" t="s">
        <v>298</v>
      </c>
      <c r="F492" s="20" t="s">
        <v>243</v>
      </c>
      <c r="G492" s="12" t="s">
        <v>247</v>
      </c>
      <c r="H492" s="12" t="s">
        <v>47</v>
      </c>
      <c r="I492" s="3" t="s">
        <v>76</v>
      </c>
      <c r="J492">
        <v>491</v>
      </c>
      <c r="K492" t="str">
        <f>IF(Sheet1!$C$2=Sheet2!I492,Sheet2!J492,"")</f>
        <v/>
      </c>
      <c r="L492" t="str">
        <f t="shared" si="7"/>
        <v/>
      </c>
    </row>
    <row r="493" spans="1:12" ht="90" x14ac:dyDescent="0.25">
      <c r="A493" s="3" t="s">
        <v>244</v>
      </c>
      <c r="B493" s="10" t="s">
        <v>245</v>
      </c>
      <c r="C493" s="3" t="s">
        <v>246</v>
      </c>
      <c r="D493" s="3" t="s">
        <v>9</v>
      </c>
      <c r="E493" s="3" t="s">
        <v>298</v>
      </c>
      <c r="F493" s="20" t="s">
        <v>243</v>
      </c>
      <c r="G493" s="12" t="s">
        <v>247</v>
      </c>
      <c r="H493" s="12" t="s">
        <v>47</v>
      </c>
      <c r="I493" s="3" t="s">
        <v>106</v>
      </c>
      <c r="J493">
        <v>492</v>
      </c>
      <c r="K493" t="str">
        <f>IF(Sheet1!$C$2=Sheet2!I493,Sheet2!J493,"")</f>
        <v/>
      </c>
      <c r="L493" t="str">
        <f t="shared" si="7"/>
        <v/>
      </c>
    </row>
    <row r="494" spans="1:12" ht="135" x14ac:dyDescent="0.25">
      <c r="A494" s="3" t="s">
        <v>401</v>
      </c>
      <c r="B494" s="10" t="s">
        <v>400</v>
      </c>
      <c r="C494" s="3" t="s">
        <v>119</v>
      </c>
      <c r="D494" s="3" t="s">
        <v>9</v>
      </c>
      <c r="E494" s="3" t="s">
        <v>312</v>
      </c>
      <c r="F494" s="13" t="s">
        <v>243</v>
      </c>
      <c r="G494" s="12" t="s">
        <v>12</v>
      </c>
      <c r="H494" s="12" t="s">
        <v>120</v>
      </c>
      <c r="I494" s="3" t="s">
        <v>10</v>
      </c>
      <c r="J494">
        <v>493</v>
      </c>
      <c r="K494">
        <f>IF(Sheet1!$C$2=Sheet2!I494,Sheet2!J494,"")</f>
        <v>493</v>
      </c>
      <c r="L494" t="str">
        <f t="shared" si="7"/>
        <v/>
      </c>
    </row>
    <row r="495" spans="1:12" ht="135" x14ac:dyDescent="0.25">
      <c r="A495" s="3" t="s">
        <v>401</v>
      </c>
      <c r="B495" s="3" t="s">
        <v>400</v>
      </c>
      <c r="C495" s="3" t="s">
        <v>119</v>
      </c>
      <c r="D495" s="3" t="s">
        <v>9</v>
      </c>
      <c r="E495" s="3" t="s">
        <v>312</v>
      </c>
      <c r="F495" s="13" t="s">
        <v>243</v>
      </c>
      <c r="G495" s="12" t="s">
        <v>12</v>
      </c>
      <c r="H495" s="12" t="s">
        <v>120</v>
      </c>
      <c r="I495" s="3" t="s">
        <v>25</v>
      </c>
      <c r="J495">
        <v>494</v>
      </c>
      <c r="K495" t="str">
        <f>IF(Sheet1!$C$2=Sheet2!I495,Sheet2!J495,"")</f>
        <v/>
      </c>
      <c r="L495" t="str">
        <f t="shared" si="7"/>
        <v/>
      </c>
    </row>
    <row r="496" spans="1:12" ht="135" x14ac:dyDescent="0.25">
      <c r="A496" s="3" t="s">
        <v>401</v>
      </c>
      <c r="B496" s="3" t="s">
        <v>400</v>
      </c>
      <c r="C496" s="3" t="s">
        <v>119</v>
      </c>
      <c r="D496" s="3" t="s">
        <v>9</v>
      </c>
      <c r="E496" s="3" t="s">
        <v>312</v>
      </c>
      <c r="F496" s="13" t="s">
        <v>243</v>
      </c>
      <c r="G496" s="12" t="s">
        <v>12</v>
      </c>
      <c r="H496" s="12" t="s">
        <v>120</v>
      </c>
      <c r="I496" s="3" t="s">
        <v>62</v>
      </c>
      <c r="J496">
        <v>495</v>
      </c>
      <c r="K496" t="str">
        <f>IF(Sheet1!$C$2=Sheet2!I496,Sheet2!J496,"")</f>
        <v/>
      </c>
      <c r="L496" t="str">
        <f t="shared" si="7"/>
        <v/>
      </c>
    </row>
    <row r="497" spans="1:12" ht="135" x14ac:dyDescent="0.25">
      <c r="A497" s="3" t="s">
        <v>401</v>
      </c>
      <c r="B497" s="3" t="s">
        <v>400</v>
      </c>
      <c r="C497" s="3" t="s">
        <v>119</v>
      </c>
      <c r="D497" s="3" t="s">
        <v>9</v>
      </c>
      <c r="E497" s="3" t="s">
        <v>312</v>
      </c>
      <c r="F497" s="13" t="s">
        <v>243</v>
      </c>
      <c r="G497" s="12" t="s">
        <v>12</v>
      </c>
      <c r="H497" s="12" t="s">
        <v>120</v>
      </c>
      <c r="I497" s="3" t="s">
        <v>83</v>
      </c>
      <c r="J497">
        <v>496</v>
      </c>
      <c r="K497" t="str">
        <f>IF(Sheet1!$C$2=Sheet2!I497,Sheet2!J497,"")</f>
        <v/>
      </c>
      <c r="L497" t="str">
        <f t="shared" si="7"/>
        <v/>
      </c>
    </row>
    <row r="498" spans="1:12" ht="135" x14ac:dyDescent="0.25">
      <c r="A498" s="3" t="s">
        <v>401</v>
      </c>
      <c r="B498" s="3" t="s">
        <v>400</v>
      </c>
      <c r="C498" s="3" t="s">
        <v>119</v>
      </c>
      <c r="D498" s="3" t="s">
        <v>9</v>
      </c>
      <c r="E498" s="3" t="s">
        <v>312</v>
      </c>
      <c r="F498" s="13" t="s">
        <v>243</v>
      </c>
      <c r="G498" s="12" t="s">
        <v>12</v>
      </c>
      <c r="H498" s="12" t="s">
        <v>120</v>
      </c>
      <c r="I498" s="3" t="s">
        <v>76</v>
      </c>
      <c r="J498">
        <v>497</v>
      </c>
      <c r="K498" t="str">
        <f>IF(Sheet1!$C$2=Sheet2!I498,Sheet2!J498,"")</f>
        <v/>
      </c>
      <c r="L498" t="str">
        <f t="shared" si="7"/>
        <v/>
      </c>
    </row>
    <row r="499" spans="1:12" ht="135" x14ac:dyDescent="0.25">
      <c r="A499" s="3" t="s">
        <v>401</v>
      </c>
      <c r="B499" s="3" t="s">
        <v>400</v>
      </c>
      <c r="C499" s="3" t="s">
        <v>119</v>
      </c>
      <c r="D499" s="3" t="s">
        <v>9</v>
      </c>
      <c r="E499" s="3" t="s">
        <v>312</v>
      </c>
      <c r="F499" s="13" t="s">
        <v>243</v>
      </c>
      <c r="G499" s="12" t="s">
        <v>12</v>
      </c>
      <c r="H499" s="12" t="s">
        <v>120</v>
      </c>
      <c r="I499" s="3" t="s">
        <v>91</v>
      </c>
      <c r="J499">
        <v>498</v>
      </c>
      <c r="K499" t="str">
        <f>IF(Sheet1!$C$2=Sheet2!I499,Sheet2!J499,"")</f>
        <v/>
      </c>
      <c r="L499" t="str">
        <f t="shared" si="7"/>
        <v/>
      </c>
    </row>
    <row r="500" spans="1:12" ht="135" x14ac:dyDescent="0.25">
      <c r="A500" s="3" t="s">
        <v>401</v>
      </c>
      <c r="B500" s="3" t="s">
        <v>400</v>
      </c>
      <c r="C500" s="3" t="s">
        <v>119</v>
      </c>
      <c r="D500" s="3" t="s">
        <v>9</v>
      </c>
      <c r="E500" s="3" t="s">
        <v>312</v>
      </c>
      <c r="F500" s="13" t="s">
        <v>243</v>
      </c>
      <c r="G500" s="12" t="s">
        <v>12</v>
      </c>
      <c r="H500" s="12" t="s">
        <v>120</v>
      </c>
      <c r="I500" s="3" t="s">
        <v>313</v>
      </c>
      <c r="J500">
        <v>499</v>
      </c>
      <c r="K500" t="str">
        <f>IF(Sheet1!$C$2=Sheet2!I500,Sheet2!J500,"")</f>
        <v/>
      </c>
      <c r="L500" t="str">
        <f t="shared" si="7"/>
        <v/>
      </c>
    </row>
    <row r="501" spans="1:12" ht="135" x14ac:dyDescent="0.25">
      <c r="A501" s="3" t="s">
        <v>401</v>
      </c>
      <c r="B501" s="3" t="s">
        <v>400</v>
      </c>
      <c r="C501" s="3" t="s">
        <v>119</v>
      </c>
      <c r="D501" s="3" t="s">
        <v>9</v>
      </c>
      <c r="E501" s="3" t="s">
        <v>312</v>
      </c>
      <c r="F501" s="13" t="s">
        <v>243</v>
      </c>
      <c r="G501" s="12" t="s">
        <v>12</v>
      </c>
      <c r="H501" s="12" t="s">
        <v>120</v>
      </c>
      <c r="I501" s="3" t="s">
        <v>92</v>
      </c>
      <c r="J501">
        <v>500</v>
      </c>
      <c r="K501" t="str">
        <f>IF(Sheet1!$C$2=Sheet2!I501,Sheet2!J501,"")</f>
        <v/>
      </c>
      <c r="L501" t="str">
        <f t="shared" si="7"/>
        <v/>
      </c>
    </row>
    <row r="502" spans="1:12" ht="135" x14ac:dyDescent="0.25">
      <c r="A502" s="3" t="s">
        <v>401</v>
      </c>
      <c r="B502" s="3" t="s">
        <v>400</v>
      </c>
      <c r="C502" s="3" t="s">
        <v>119</v>
      </c>
      <c r="D502" s="3" t="s">
        <v>9</v>
      </c>
      <c r="E502" s="3" t="s">
        <v>312</v>
      </c>
      <c r="F502" s="13" t="s">
        <v>243</v>
      </c>
      <c r="G502" s="12" t="s">
        <v>12</v>
      </c>
      <c r="H502" s="12" t="s">
        <v>120</v>
      </c>
      <c r="I502" s="3" t="s">
        <v>81</v>
      </c>
      <c r="J502">
        <v>501</v>
      </c>
      <c r="K502" t="str">
        <f>IF(Sheet1!$C$2=Sheet2!I502,Sheet2!J502,"")</f>
        <v/>
      </c>
      <c r="L502" t="str">
        <f t="shared" si="7"/>
        <v/>
      </c>
    </row>
    <row r="503" spans="1:12" ht="60" x14ac:dyDescent="0.25">
      <c r="A503" s="3" t="s">
        <v>345</v>
      </c>
      <c r="B503" s="10" t="s">
        <v>343</v>
      </c>
      <c r="C503" s="3" t="s">
        <v>344</v>
      </c>
      <c r="D503" s="3" t="s">
        <v>346</v>
      </c>
      <c r="E503" s="3" t="s">
        <v>23</v>
      </c>
      <c r="F503" s="13" t="s">
        <v>243</v>
      </c>
      <c r="G503" s="12" t="s">
        <v>47</v>
      </c>
      <c r="H503" s="12" t="s">
        <v>12</v>
      </c>
      <c r="I503" s="3" t="s">
        <v>10</v>
      </c>
      <c r="J503">
        <v>502</v>
      </c>
      <c r="K503">
        <f>IF(Sheet1!$C$2=Sheet2!I503,Sheet2!J503,"")</f>
        <v>502</v>
      </c>
      <c r="L503" t="str">
        <f t="shared" si="7"/>
        <v/>
      </c>
    </row>
    <row r="504" spans="1:12" ht="60" x14ac:dyDescent="0.25">
      <c r="A504" s="3" t="s">
        <v>345</v>
      </c>
      <c r="B504" s="3" t="s">
        <v>343</v>
      </c>
      <c r="C504" s="3" t="s">
        <v>344</v>
      </c>
      <c r="D504" s="3" t="s">
        <v>346</v>
      </c>
      <c r="E504" s="3" t="s">
        <v>23</v>
      </c>
      <c r="F504" s="13" t="s">
        <v>243</v>
      </c>
      <c r="G504" s="12" t="s">
        <v>47</v>
      </c>
      <c r="H504" s="12" t="s">
        <v>12</v>
      </c>
      <c r="I504" s="3" t="s">
        <v>113</v>
      </c>
      <c r="J504">
        <v>503</v>
      </c>
      <c r="K504" t="str">
        <f>IF(Sheet1!$C$2=Sheet2!I504,Sheet2!J504,"")</f>
        <v/>
      </c>
      <c r="L504" t="str">
        <f t="shared" si="7"/>
        <v/>
      </c>
    </row>
    <row r="505" spans="1:12" ht="60" x14ac:dyDescent="0.25">
      <c r="A505" s="3" t="s">
        <v>345</v>
      </c>
      <c r="B505" s="3" t="s">
        <v>343</v>
      </c>
      <c r="C505" s="3" t="s">
        <v>344</v>
      </c>
      <c r="D505" s="3" t="s">
        <v>346</v>
      </c>
      <c r="E505" s="3" t="s">
        <v>23</v>
      </c>
      <c r="F505" s="13" t="s">
        <v>243</v>
      </c>
      <c r="G505" s="12" t="s">
        <v>47</v>
      </c>
      <c r="H505" s="12" t="s">
        <v>12</v>
      </c>
      <c r="I505" s="3" t="s">
        <v>98</v>
      </c>
      <c r="J505">
        <v>504</v>
      </c>
      <c r="K505" t="str">
        <f>IF(Sheet1!$C$2=Sheet2!I505,Sheet2!J505,"")</f>
        <v/>
      </c>
      <c r="L505" t="str">
        <f t="shared" si="7"/>
        <v/>
      </c>
    </row>
    <row r="506" spans="1:12" ht="60" x14ac:dyDescent="0.25">
      <c r="A506" s="3" t="s">
        <v>345</v>
      </c>
      <c r="B506" s="3" t="s">
        <v>343</v>
      </c>
      <c r="C506" s="3" t="s">
        <v>344</v>
      </c>
      <c r="D506" s="3" t="s">
        <v>346</v>
      </c>
      <c r="E506" s="3" t="s">
        <v>23</v>
      </c>
      <c r="F506" s="13" t="s">
        <v>243</v>
      </c>
      <c r="G506" s="12" t="s">
        <v>47</v>
      </c>
      <c r="H506" s="12" t="s">
        <v>12</v>
      </c>
      <c r="I506" s="3" t="s">
        <v>83</v>
      </c>
      <c r="J506">
        <v>505</v>
      </c>
      <c r="K506" t="str">
        <f>IF(Sheet1!$C$2=Sheet2!I506,Sheet2!J506,"")</f>
        <v/>
      </c>
      <c r="L506" t="str">
        <f t="shared" si="7"/>
        <v/>
      </c>
    </row>
    <row r="507" spans="1:12" ht="60" x14ac:dyDescent="0.25">
      <c r="A507" s="3" t="s">
        <v>345</v>
      </c>
      <c r="B507" s="3" t="s">
        <v>343</v>
      </c>
      <c r="C507" s="3" t="s">
        <v>344</v>
      </c>
      <c r="D507" s="3" t="s">
        <v>346</v>
      </c>
      <c r="E507" s="3" t="s">
        <v>23</v>
      </c>
      <c r="F507" s="13" t="s">
        <v>243</v>
      </c>
      <c r="G507" s="12" t="s">
        <v>47</v>
      </c>
      <c r="H507" s="12" t="s">
        <v>12</v>
      </c>
      <c r="I507" s="3" t="s">
        <v>314</v>
      </c>
      <c r="J507">
        <v>506</v>
      </c>
      <c r="K507" t="str">
        <f>IF(Sheet1!$C$2=Sheet2!I507,Sheet2!J507,"")</f>
        <v/>
      </c>
      <c r="L507" t="str">
        <f t="shared" si="7"/>
        <v/>
      </c>
    </row>
    <row r="508" spans="1:12" ht="60" x14ac:dyDescent="0.25">
      <c r="A508" s="3" t="s">
        <v>345</v>
      </c>
      <c r="B508" s="3" t="s">
        <v>343</v>
      </c>
      <c r="C508" s="3" t="s">
        <v>344</v>
      </c>
      <c r="D508" s="3" t="s">
        <v>346</v>
      </c>
      <c r="E508" s="3" t="s">
        <v>23</v>
      </c>
      <c r="F508" s="13" t="s">
        <v>243</v>
      </c>
      <c r="G508" s="12" t="s">
        <v>47</v>
      </c>
      <c r="H508" s="12" t="s">
        <v>12</v>
      </c>
      <c r="I508" s="3" t="s">
        <v>29</v>
      </c>
      <c r="J508">
        <v>507</v>
      </c>
      <c r="K508" t="str">
        <f>IF(Sheet1!$C$2=Sheet2!I508,Sheet2!J508,"")</f>
        <v/>
      </c>
      <c r="L508" t="str">
        <f t="shared" si="7"/>
        <v/>
      </c>
    </row>
    <row r="509" spans="1:12" ht="60" x14ac:dyDescent="0.25">
      <c r="A509" s="3" t="s">
        <v>345</v>
      </c>
      <c r="B509" s="3" t="s">
        <v>343</v>
      </c>
      <c r="C509" s="3" t="s">
        <v>344</v>
      </c>
      <c r="D509" s="3" t="s">
        <v>346</v>
      </c>
      <c r="E509" s="3" t="s">
        <v>23</v>
      </c>
      <c r="F509" s="13" t="s">
        <v>243</v>
      </c>
      <c r="G509" s="12" t="s">
        <v>47</v>
      </c>
      <c r="H509" s="12" t="s">
        <v>12</v>
      </c>
      <c r="I509" s="3" t="s">
        <v>66</v>
      </c>
      <c r="J509">
        <v>508</v>
      </c>
      <c r="K509" t="str">
        <f>IF(Sheet1!$C$2=Sheet2!I509,Sheet2!J509,"")</f>
        <v/>
      </c>
      <c r="L509" t="str">
        <f t="shared" si="7"/>
        <v/>
      </c>
    </row>
    <row r="510" spans="1:12" ht="60" x14ac:dyDescent="0.25">
      <c r="A510" s="3" t="s">
        <v>345</v>
      </c>
      <c r="B510" s="3" t="s">
        <v>343</v>
      </c>
      <c r="C510" s="3" t="s">
        <v>344</v>
      </c>
      <c r="D510" s="3" t="s">
        <v>346</v>
      </c>
      <c r="E510" s="3" t="s">
        <v>23</v>
      </c>
      <c r="F510" s="13" t="s">
        <v>243</v>
      </c>
      <c r="G510" s="12" t="s">
        <v>47</v>
      </c>
      <c r="H510" s="12" t="s">
        <v>12</v>
      </c>
      <c r="I510" s="3" t="s">
        <v>70</v>
      </c>
      <c r="J510">
        <v>509</v>
      </c>
      <c r="K510" t="str">
        <f>IF(Sheet1!$C$2=Sheet2!I510,Sheet2!J510,"")</f>
        <v/>
      </c>
      <c r="L510" t="str">
        <f t="shared" si="7"/>
        <v/>
      </c>
    </row>
    <row r="511" spans="1:12" ht="60" x14ac:dyDescent="0.25">
      <c r="A511" s="3" t="s">
        <v>345</v>
      </c>
      <c r="B511" s="3" t="s">
        <v>343</v>
      </c>
      <c r="C511" s="3" t="s">
        <v>344</v>
      </c>
      <c r="D511" s="3" t="s">
        <v>346</v>
      </c>
      <c r="E511" s="3" t="s">
        <v>23</v>
      </c>
      <c r="F511" s="13" t="s">
        <v>243</v>
      </c>
      <c r="G511" s="12" t="s">
        <v>47</v>
      </c>
      <c r="H511" s="12" t="s">
        <v>12</v>
      </c>
      <c r="I511" s="3" t="s">
        <v>24</v>
      </c>
      <c r="J511">
        <v>510</v>
      </c>
      <c r="K511" t="str">
        <f>IF(Sheet1!$C$2=Sheet2!I511,Sheet2!J511,"")</f>
        <v/>
      </c>
      <c r="L511" t="str">
        <f t="shared" si="7"/>
        <v/>
      </c>
    </row>
    <row r="512" spans="1:12" ht="60" x14ac:dyDescent="0.25">
      <c r="A512" s="3" t="s">
        <v>345</v>
      </c>
      <c r="B512" s="3" t="s">
        <v>343</v>
      </c>
      <c r="C512" s="3" t="s">
        <v>344</v>
      </c>
      <c r="D512" s="3" t="s">
        <v>346</v>
      </c>
      <c r="E512" s="3" t="s">
        <v>23</v>
      </c>
      <c r="F512" s="13" t="s">
        <v>243</v>
      </c>
      <c r="G512" s="12" t="s">
        <v>47</v>
      </c>
      <c r="H512" s="12" t="s">
        <v>12</v>
      </c>
      <c r="I512" s="3" t="s">
        <v>69</v>
      </c>
      <c r="J512">
        <v>511</v>
      </c>
      <c r="K512" t="str">
        <f>IF(Sheet1!$C$2=Sheet2!I512,Sheet2!J512,"")</f>
        <v/>
      </c>
      <c r="L512" t="str">
        <f t="shared" si="7"/>
        <v/>
      </c>
    </row>
    <row r="513" spans="1:12" ht="60" x14ac:dyDescent="0.25">
      <c r="A513" s="3" t="s">
        <v>345</v>
      </c>
      <c r="B513" s="3" t="s">
        <v>343</v>
      </c>
      <c r="C513" s="3" t="s">
        <v>344</v>
      </c>
      <c r="D513" s="3" t="s">
        <v>346</v>
      </c>
      <c r="E513" s="3" t="s">
        <v>23</v>
      </c>
      <c r="F513" s="13" t="s">
        <v>243</v>
      </c>
      <c r="G513" s="12" t="s">
        <v>47</v>
      </c>
      <c r="H513" s="12" t="s">
        <v>12</v>
      </c>
      <c r="I513" s="3" t="s">
        <v>48</v>
      </c>
      <c r="J513">
        <v>512</v>
      </c>
      <c r="K513" t="str">
        <f>IF(Sheet1!$C$2=Sheet2!I513,Sheet2!J513,"")</f>
        <v/>
      </c>
      <c r="L513" t="str">
        <f t="shared" si="7"/>
        <v/>
      </c>
    </row>
    <row r="514" spans="1:12" ht="60" x14ac:dyDescent="0.25">
      <c r="A514" s="3" t="s">
        <v>345</v>
      </c>
      <c r="B514" s="3" t="s">
        <v>343</v>
      </c>
      <c r="C514" s="3" t="s">
        <v>344</v>
      </c>
      <c r="D514" s="3" t="s">
        <v>346</v>
      </c>
      <c r="E514" s="3" t="s">
        <v>23</v>
      </c>
      <c r="F514" s="13" t="s">
        <v>243</v>
      </c>
      <c r="G514" s="12" t="s">
        <v>47</v>
      </c>
      <c r="H514" s="12" t="s">
        <v>12</v>
      </c>
      <c r="I514" s="3" t="s">
        <v>94</v>
      </c>
      <c r="J514">
        <v>513</v>
      </c>
      <c r="K514" t="str">
        <f>IF(Sheet1!$C$2=Sheet2!I514,Sheet2!J514,"")</f>
        <v/>
      </c>
      <c r="L514" t="str">
        <f t="shared" ref="L514:L577" si="8">IFERROR(SMALL($K$2:$K$812,J514),"")</f>
        <v/>
      </c>
    </row>
    <row r="515" spans="1:12" ht="60" x14ac:dyDescent="0.25">
      <c r="A515" s="3" t="s">
        <v>345</v>
      </c>
      <c r="B515" s="3" t="s">
        <v>343</v>
      </c>
      <c r="C515" s="3" t="s">
        <v>344</v>
      </c>
      <c r="D515" s="3" t="s">
        <v>346</v>
      </c>
      <c r="E515" s="3" t="s">
        <v>23</v>
      </c>
      <c r="F515" s="13" t="s">
        <v>243</v>
      </c>
      <c r="G515" s="12" t="s">
        <v>47</v>
      </c>
      <c r="H515" s="12" t="s">
        <v>12</v>
      </c>
      <c r="I515" s="3" t="s">
        <v>318</v>
      </c>
      <c r="J515">
        <v>514</v>
      </c>
      <c r="K515" t="str">
        <f>IF(Sheet1!$C$2=Sheet2!I515,Sheet2!J515,"")</f>
        <v/>
      </c>
      <c r="L515" t="str">
        <f t="shared" si="8"/>
        <v/>
      </c>
    </row>
    <row r="516" spans="1:12" ht="60" x14ac:dyDescent="0.25">
      <c r="A516" s="3" t="s">
        <v>345</v>
      </c>
      <c r="B516" s="10" t="s">
        <v>343</v>
      </c>
      <c r="C516" s="3" t="s">
        <v>344</v>
      </c>
      <c r="D516" s="3" t="s">
        <v>346</v>
      </c>
      <c r="E516" s="3" t="s">
        <v>23</v>
      </c>
      <c r="F516" s="13" t="s">
        <v>243</v>
      </c>
      <c r="G516" s="12" t="s">
        <v>47</v>
      </c>
      <c r="H516" s="12" t="s">
        <v>12</v>
      </c>
      <c r="I516" s="3" t="s">
        <v>49</v>
      </c>
      <c r="J516">
        <v>515</v>
      </c>
      <c r="K516" t="str">
        <f>IF(Sheet1!$C$2=Sheet2!I516,Sheet2!J516,"")</f>
        <v/>
      </c>
      <c r="L516" t="str">
        <f t="shared" si="8"/>
        <v/>
      </c>
    </row>
    <row r="517" spans="1:12" ht="60" x14ac:dyDescent="0.25">
      <c r="A517" s="3" t="s">
        <v>345</v>
      </c>
      <c r="B517" s="3" t="s">
        <v>343</v>
      </c>
      <c r="C517" s="3" t="s">
        <v>344</v>
      </c>
      <c r="D517" s="3" t="s">
        <v>346</v>
      </c>
      <c r="E517" s="3" t="s">
        <v>23</v>
      </c>
      <c r="F517" s="13" t="s">
        <v>243</v>
      </c>
      <c r="G517" s="12" t="s">
        <v>47</v>
      </c>
      <c r="H517" s="12" t="s">
        <v>12</v>
      </c>
      <c r="I517" s="3" t="s">
        <v>54</v>
      </c>
      <c r="J517">
        <v>516</v>
      </c>
      <c r="K517" t="str">
        <f>IF(Sheet1!$C$2=Sheet2!I517,Sheet2!J517,"")</f>
        <v/>
      </c>
      <c r="L517" t="str">
        <f t="shared" si="8"/>
        <v/>
      </c>
    </row>
    <row r="518" spans="1:12" ht="60" x14ac:dyDescent="0.25">
      <c r="A518" s="3" t="s">
        <v>345</v>
      </c>
      <c r="B518" s="3" t="s">
        <v>343</v>
      </c>
      <c r="C518" s="3" t="s">
        <v>344</v>
      </c>
      <c r="D518" s="3" t="s">
        <v>346</v>
      </c>
      <c r="E518" s="3" t="s">
        <v>23</v>
      </c>
      <c r="F518" s="13" t="s">
        <v>243</v>
      </c>
      <c r="G518" s="12" t="s">
        <v>47</v>
      </c>
      <c r="H518" s="12" t="s">
        <v>12</v>
      </c>
      <c r="I518" s="3" t="s">
        <v>68</v>
      </c>
      <c r="J518">
        <v>517</v>
      </c>
      <c r="K518" t="str">
        <f>IF(Sheet1!$C$2=Sheet2!I518,Sheet2!J518,"")</f>
        <v/>
      </c>
      <c r="L518" t="str">
        <f t="shared" si="8"/>
        <v/>
      </c>
    </row>
    <row r="519" spans="1:12" ht="60" x14ac:dyDescent="0.25">
      <c r="A519" s="3" t="s">
        <v>345</v>
      </c>
      <c r="B519" s="3" t="s">
        <v>343</v>
      </c>
      <c r="C519" s="3" t="s">
        <v>344</v>
      </c>
      <c r="D519" s="3" t="s">
        <v>346</v>
      </c>
      <c r="E519" s="3" t="s">
        <v>23</v>
      </c>
      <c r="F519" s="13" t="s">
        <v>243</v>
      </c>
      <c r="G519" s="12" t="s">
        <v>47</v>
      </c>
      <c r="H519" s="12" t="s">
        <v>12</v>
      </c>
      <c r="I519" s="3" t="s">
        <v>57</v>
      </c>
      <c r="J519">
        <v>518</v>
      </c>
      <c r="K519" t="str">
        <f>IF(Sheet1!$C$2=Sheet2!I519,Sheet2!J519,"")</f>
        <v/>
      </c>
      <c r="L519" t="str">
        <f t="shared" si="8"/>
        <v/>
      </c>
    </row>
    <row r="520" spans="1:12" ht="90" x14ac:dyDescent="0.25">
      <c r="A520" s="3" t="s">
        <v>116</v>
      </c>
      <c r="B520" s="10" t="s">
        <v>117</v>
      </c>
      <c r="C520" s="3" t="s">
        <v>118</v>
      </c>
      <c r="D520" s="3" t="s">
        <v>9</v>
      </c>
      <c r="E520" s="3" t="s">
        <v>10</v>
      </c>
      <c r="F520" s="13" t="s">
        <v>243</v>
      </c>
      <c r="G520" s="12" t="s">
        <v>12</v>
      </c>
      <c r="H520" s="12" t="s">
        <v>12</v>
      </c>
      <c r="I520" s="3" t="s">
        <v>10</v>
      </c>
      <c r="J520">
        <v>519</v>
      </c>
      <c r="K520">
        <f>IF(Sheet1!$C$2=Sheet2!I520,Sheet2!J520,"")</f>
        <v>519</v>
      </c>
      <c r="L520" t="str">
        <f t="shared" si="8"/>
        <v/>
      </c>
    </row>
    <row r="521" spans="1:12" ht="90" x14ac:dyDescent="0.25">
      <c r="A521" s="3" t="s">
        <v>116</v>
      </c>
      <c r="B521" s="3" t="s">
        <v>117</v>
      </c>
      <c r="C521" s="3" t="s">
        <v>118</v>
      </c>
      <c r="D521" s="3" t="s">
        <v>9</v>
      </c>
      <c r="E521" s="3" t="s">
        <v>10</v>
      </c>
      <c r="F521" s="13" t="s">
        <v>243</v>
      </c>
      <c r="G521" s="12" t="s">
        <v>12</v>
      </c>
      <c r="H521" s="12" t="s">
        <v>12</v>
      </c>
      <c r="I521" s="3" t="s">
        <v>50</v>
      </c>
      <c r="J521">
        <v>520</v>
      </c>
      <c r="K521" t="str">
        <f>IF(Sheet1!$C$2=Sheet2!I521,Sheet2!J521,"")</f>
        <v/>
      </c>
      <c r="L521" t="str">
        <f t="shared" si="8"/>
        <v/>
      </c>
    </row>
    <row r="522" spans="1:12" ht="90" x14ac:dyDescent="0.25">
      <c r="A522" s="3" t="s">
        <v>116</v>
      </c>
      <c r="B522" s="3" t="s">
        <v>117</v>
      </c>
      <c r="C522" s="3" t="s">
        <v>118</v>
      </c>
      <c r="D522" s="3" t="s">
        <v>9</v>
      </c>
      <c r="E522" s="3" t="s">
        <v>10</v>
      </c>
      <c r="F522" s="13" t="s">
        <v>243</v>
      </c>
      <c r="G522" s="12" t="s">
        <v>12</v>
      </c>
      <c r="H522" s="12" t="s">
        <v>12</v>
      </c>
      <c r="I522" s="3" t="s">
        <v>314</v>
      </c>
      <c r="J522">
        <v>521</v>
      </c>
      <c r="K522" t="str">
        <f>IF(Sheet1!$C$2=Sheet2!I522,Sheet2!J522,"")</f>
        <v/>
      </c>
      <c r="L522" t="str">
        <f t="shared" si="8"/>
        <v/>
      </c>
    </row>
    <row r="523" spans="1:12" ht="90" x14ac:dyDescent="0.25">
      <c r="A523" s="3" t="s">
        <v>527</v>
      </c>
      <c r="B523" s="34" t="s">
        <v>515</v>
      </c>
      <c r="C523" s="32" t="s">
        <v>528</v>
      </c>
      <c r="D523" s="3" t="s">
        <v>9</v>
      </c>
      <c r="E523" s="3" t="s">
        <v>529</v>
      </c>
      <c r="F523" s="30" t="s">
        <v>172</v>
      </c>
      <c r="G523" s="31" t="s">
        <v>360</v>
      </c>
      <c r="H523" s="31" t="s">
        <v>120</v>
      </c>
      <c r="I523" s="3" t="s">
        <v>10</v>
      </c>
      <c r="J523">
        <v>522</v>
      </c>
      <c r="K523">
        <f>IF(Sheet1!$C$2=Sheet2!I523,Sheet2!J523,"")</f>
        <v>522</v>
      </c>
      <c r="L523" t="str">
        <f t="shared" si="8"/>
        <v/>
      </c>
    </row>
    <row r="524" spans="1:12" ht="90" x14ac:dyDescent="0.25">
      <c r="A524" s="3" t="s">
        <v>527</v>
      </c>
      <c r="B524" s="34" t="s">
        <v>515</v>
      </c>
      <c r="C524" s="32" t="s">
        <v>528</v>
      </c>
      <c r="D524" s="3" t="s">
        <v>9</v>
      </c>
      <c r="E524" s="3" t="s">
        <v>529</v>
      </c>
      <c r="F524" s="30" t="s">
        <v>172</v>
      </c>
      <c r="G524" s="31" t="s">
        <v>360</v>
      </c>
      <c r="H524" s="31" t="s">
        <v>120</v>
      </c>
      <c r="I524" s="3" t="s">
        <v>82</v>
      </c>
      <c r="J524">
        <v>523</v>
      </c>
      <c r="K524" t="str">
        <f>IF(Sheet1!$C$2=Sheet2!I524,Sheet2!J524,"")</f>
        <v/>
      </c>
      <c r="L524" t="str">
        <f t="shared" si="8"/>
        <v/>
      </c>
    </row>
    <row r="525" spans="1:12" ht="90" x14ac:dyDescent="0.25">
      <c r="A525" s="3" t="s">
        <v>527</v>
      </c>
      <c r="B525" s="34" t="s">
        <v>515</v>
      </c>
      <c r="C525" s="32" t="s">
        <v>528</v>
      </c>
      <c r="D525" s="3" t="s">
        <v>9</v>
      </c>
      <c r="E525" s="3" t="s">
        <v>529</v>
      </c>
      <c r="F525" s="30" t="s">
        <v>172</v>
      </c>
      <c r="G525" s="31" t="s">
        <v>360</v>
      </c>
      <c r="H525" s="31" t="s">
        <v>120</v>
      </c>
      <c r="I525" s="3" t="s">
        <v>94</v>
      </c>
      <c r="J525">
        <v>524</v>
      </c>
      <c r="K525" t="str">
        <f>IF(Sheet1!$C$2=Sheet2!I525,Sheet2!J525,"")</f>
        <v/>
      </c>
      <c r="L525" t="str">
        <f t="shared" si="8"/>
        <v/>
      </c>
    </row>
    <row r="526" spans="1:12" ht="90" x14ac:dyDescent="0.25">
      <c r="A526" s="3" t="s">
        <v>527</v>
      </c>
      <c r="B526" s="34" t="s">
        <v>515</v>
      </c>
      <c r="C526" s="32" t="s">
        <v>528</v>
      </c>
      <c r="D526" s="3" t="s">
        <v>9</v>
      </c>
      <c r="E526" s="3" t="s">
        <v>529</v>
      </c>
      <c r="F526" s="30" t="s">
        <v>172</v>
      </c>
      <c r="G526" s="31" t="s">
        <v>360</v>
      </c>
      <c r="H526" s="31" t="s">
        <v>120</v>
      </c>
      <c r="I526" s="3" t="s">
        <v>43</v>
      </c>
      <c r="J526">
        <v>525</v>
      </c>
      <c r="K526" t="str">
        <f>IF(Sheet1!$C$2=Sheet2!I526,Sheet2!J526,"")</f>
        <v/>
      </c>
      <c r="L526" t="str">
        <f t="shared" si="8"/>
        <v/>
      </c>
    </row>
    <row r="527" spans="1:12" ht="90" x14ac:dyDescent="0.25">
      <c r="A527" s="3" t="s">
        <v>527</v>
      </c>
      <c r="B527" s="34" t="s">
        <v>515</v>
      </c>
      <c r="C527" s="32" t="s">
        <v>528</v>
      </c>
      <c r="D527" s="3" t="s">
        <v>9</v>
      </c>
      <c r="E527" s="3" t="s">
        <v>529</v>
      </c>
      <c r="F527" s="30" t="s">
        <v>172</v>
      </c>
      <c r="G527" s="31" t="s">
        <v>360</v>
      </c>
      <c r="H527" s="31" t="s">
        <v>120</v>
      </c>
      <c r="I527" s="3" t="s">
        <v>81</v>
      </c>
      <c r="J527">
        <v>526</v>
      </c>
      <c r="K527" t="str">
        <f>IF(Sheet1!$C$2=Sheet2!I527,Sheet2!J527,"")</f>
        <v/>
      </c>
      <c r="L527" t="str">
        <f t="shared" si="8"/>
        <v/>
      </c>
    </row>
    <row r="528" spans="1:12" ht="90" x14ac:dyDescent="0.25">
      <c r="A528" s="3" t="s">
        <v>527</v>
      </c>
      <c r="B528" s="34" t="s">
        <v>515</v>
      </c>
      <c r="C528" s="32" t="s">
        <v>528</v>
      </c>
      <c r="D528" s="3" t="s">
        <v>9</v>
      </c>
      <c r="E528" s="3" t="s">
        <v>529</v>
      </c>
      <c r="F528" s="30" t="s">
        <v>172</v>
      </c>
      <c r="G528" s="31" t="s">
        <v>360</v>
      </c>
      <c r="H528" s="31" t="s">
        <v>120</v>
      </c>
      <c r="I528" s="3" t="s">
        <v>242</v>
      </c>
      <c r="J528">
        <v>527</v>
      </c>
      <c r="K528" t="str">
        <f>IF(Sheet1!$C$2=Sheet2!I528,Sheet2!J528,"")</f>
        <v/>
      </c>
      <c r="L528" t="str">
        <f t="shared" si="8"/>
        <v/>
      </c>
    </row>
    <row r="529" spans="1:12" ht="75" x14ac:dyDescent="0.25">
      <c r="A529" s="3" t="s">
        <v>179</v>
      </c>
      <c r="B529" s="10" t="s">
        <v>180</v>
      </c>
      <c r="C529" s="3" t="s">
        <v>181</v>
      </c>
      <c r="D529" s="3" t="s">
        <v>9</v>
      </c>
      <c r="E529" s="3" t="s">
        <v>473</v>
      </c>
      <c r="F529" s="13" t="s">
        <v>243</v>
      </c>
      <c r="G529" s="12" t="s">
        <v>366</v>
      </c>
      <c r="H529" s="12" t="s">
        <v>278</v>
      </c>
      <c r="I529" s="3" t="s">
        <v>10</v>
      </c>
      <c r="J529">
        <v>528</v>
      </c>
      <c r="K529">
        <f>IF(Sheet1!$C$2=Sheet2!I529,Sheet2!J529,"")</f>
        <v>528</v>
      </c>
      <c r="L529" t="str">
        <f t="shared" si="8"/>
        <v/>
      </c>
    </row>
    <row r="530" spans="1:12" ht="75" x14ac:dyDescent="0.25">
      <c r="A530" s="3" t="s">
        <v>179</v>
      </c>
      <c r="B530" s="10" t="s">
        <v>180</v>
      </c>
      <c r="C530" s="3" t="s">
        <v>181</v>
      </c>
      <c r="D530" s="3" t="s">
        <v>9</v>
      </c>
      <c r="E530" s="3" t="s">
        <v>473</v>
      </c>
      <c r="F530" s="13" t="s">
        <v>243</v>
      </c>
      <c r="G530" s="12" t="s">
        <v>366</v>
      </c>
      <c r="H530" s="12" t="s">
        <v>278</v>
      </c>
      <c r="I530" s="3" t="s">
        <v>94</v>
      </c>
      <c r="J530">
        <v>529</v>
      </c>
      <c r="K530" t="str">
        <f>IF(Sheet1!$C$2=Sheet2!I530,Sheet2!J530,"")</f>
        <v/>
      </c>
      <c r="L530" t="str">
        <f t="shared" si="8"/>
        <v/>
      </c>
    </row>
    <row r="531" spans="1:12" ht="75" x14ac:dyDescent="0.25">
      <c r="A531" s="3" t="s">
        <v>179</v>
      </c>
      <c r="B531" s="10" t="s">
        <v>180</v>
      </c>
      <c r="C531" s="3" t="s">
        <v>181</v>
      </c>
      <c r="D531" s="3" t="s">
        <v>9</v>
      </c>
      <c r="E531" s="3" t="s">
        <v>473</v>
      </c>
      <c r="F531" s="13" t="s">
        <v>243</v>
      </c>
      <c r="G531" s="12" t="s">
        <v>366</v>
      </c>
      <c r="H531" s="12" t="s">
        <v>278</v>
      </c>
      <c r="I531" s="3" t="s">
        <v>39</v>
      </c>
      <c r="J531">
        <v>530</v>
      </c>
      <c r="K531" t="str">
        <f>IF(Sheet1!$C$2=Sheet2!I531,Sheet2!J531,"")</f>
        <v/>
      </c>
      <c r="L531" t="str">
        <f t="shared" si="8"/>
        <v/>
      </c>
    </row>
    <row r="532" spans="1:12" ht="75" x14ac:dyDescent="0.25">
      <c r="A532" s="3" t="s">
        <v>179</v>
      </c>
      <c r="B532" s="10" t="s">
        <v>180</v>
      </c>
      <c r="C532" s="3" t="s">
        <v>181</v>
      </c>
      <c r="D532" s="3" t="s">
        <v>9</v>
      </c>
      <c r="E532" s="3" t="s">
        <v>473</v>
      </c>
      <c r="F532" s="13" t="s">
        <v>243</v>
      </c>
      <c r="G532" s="12" t="s">
        <v>366</v>
      </c>
      <c r="H532" s="12" t="s">
        <v>278</v>
      </c>
      <c r="I532" s="3" t="s">
        <v>62</v>
      </c>
      <c r="J532">
        <v>531</v>
      </c>
      <c r="K532" t="str">
        <f>IF(Sheet1!$C$2=Sheet2!I532,Sheet2!J532,"")</f>
        <v/>
      </c>
      <c r="L532" t="str">
        <f t="shared" si="8"/>
        <v/>
      </c>
    </row>
    <row r="533" spans="1:12" ht="75" x14ac:dyDescent="0.25">
      <c r="A533" s="3" t="s">
        <v>179</v>
      </c>
      <c r="B533" s="10" t="s">
        <v>180</v>
      </c>
      <c r="C533" s="3" t="s">
        <v>181</v>
      </c>
      <c r="D533" s="3" t="s">
        <v>9</v>
      </c>
      <c r="E533" s="3" t="s">
        <v>473</v>
      </c>
      <c r="F533" s="13" t="s">
        <v>243</v>
      </c>
      <c r="G533" s="12" t="s">
        <v>366</v>
      </c>
      <c r="H533" s="12" t="s">
        <v>278</v>
      </c>
      <c r="I533" s="3" t="s">
        <v>57</v>
      </c>
      <c r="J533">
        <v>532</v>
      </c>
      <c r="K533" t="str">
        <f>IF(Sheet1!$C$2=Sheet2!I533,Sheet2!J533,"")</f>
        <v/>
      </c>
      <c r="L533" t="str">
        <f t="shared" si="8"/>
        <v/>
      </c>
    </row>
    <row r="534" spans="1:12" ht="75" x14ac:dyDescent="0.25">
      <c r="A534" s="3" t="s">
        <v>179</v>
      </c>
      <c r="B534" s="10" t="s">
        <v>180</v>
      </c>
      <c r="C534" s="3" t="s">
        <v>181</v>
      </c>
      <c r="D534" s="3" t="s">
        <v>9</v>
      </c>
      <c r="E534" s="3" t="s">
        <v>473</v>
      </c>
      <c r="F534" s="13" t="s">
        <v>243</v>
      </c>
      <c r="G534" s="12" t="s">
        <v>366</v>
      </c>
      <c r="H534" s="12" t="s">
        <v>278</v>
      </c>
      <c r="I534" s="3" t="s">
        <v>133</v>
      </c>
      <c r="J534">
        <v>533</v>
      </c>
      <c r="K534" t="str">
        <f>IF(Sheet1!$C$2=Sheet2!I534,Sheet2!J534,"")</f>
        <v/>
      </c>
      <c r="L534" t="str">
        <f t="shared" si="8"/>
        <v/>
      </c>
    </row>
    <row r="535" spans="1:12" ht="75" x14ac:dyDescent="0.25">
      <c r="A535" s="3" t="s">
        <v>179</v>
      </c>
      <c r="B535" s="10" t="s">
        <v>180</v>
      </c>
      <c r="C535" s="3" t="s">
        <v>181</v>
      </c>
      <c r="D535" s="3" t="s">
        <v>9</v>
      </c>
      <c r="E535" s="3" t="s">
        <v>473</v>
      </c>
      <c r="F535" s="13" t="s">
        <v>243</v>
      </c>
      <c r="G535" s="12" t="s">
        <v>366</v>
      </c>
      <c r="H535" s="12" t="s">
        <v>278</v>
      </c>
      <c r="I535" s="3" t="s">
        <v>313</v>
      </c>
      <c r="J535">
        <v>534</v>
      </c>
      <c r="K535" t="str">
        <f>IF(Sheet1!$C$2=Sheet2!I535,Sheet2!J535,"")</f>
        <v/>
      </c>
      <c r="L535" t="str">
        <f t="shared" si="8"/>
        <v/>
      </c>
    </row>
    <row r="536" spans="1:12" ht="75" x14ac:dyDescent="0.25">
      <c r="A536" s="3" t="s">
        <v>179</v>
      </c>
      <c r="B536" s="10" t="s">
        <v>180</v>
      </c>
      <c r="C536" s="3" t="s">
        <v>181</v>
      </c>
      <c r="D536" s="3" t="s">
        <v>9</v>
      </c>
      <c r="E536" s="3" t="s">
        <v>473</v>
      </c>
      <c r="F536" s="13" t="s">
        <v>243</v>
      </c>
      <c r="G536" s="12" t="s">
        <v>366</v>
      </c>
      <c r="H536" s="12" t="s">
        <v>278</v>
      </c>
      <c r="I536" s="3" t="s">
        <v>76</v>
      </c>
      <c r="J536">
        <v>535</v>
      </c>
      <c r="K536" t="str">
        <f>IF(Sheet1!$C$2=Sheet2!I536,Sheet2!J536,"")</f>
        <v/>
      </c>
      <c r="L536" t="str">
        <f t="shared" si="8"/>
        <v/>
      </c>
    </row>
    <row r="537" spans="1:12" ht="60" x14ac:dyDescent="0.25">
      <c r="A537" s="3" t="s">
        <v>252</v>
      </c>
      <c r="B537" s="10" t="s">
        <v>253</v>
      </c>
      <c r="C537" s="3" t="s">
        <v>254</v>
      </c>
      <c r="D537" s="3" t="s">
        <v>474</v>
      </c>
      <c r="E537" s="3" t="s">
        <v>281</v>
      </c>
      <c r="F537" s="20" t="s">
        <v>172</v>
      </c>
      <c r="G537" s="12" t="s">
        <v>12</v>
      </c>
      <c r="H537" s="12" t="s">
        <v>12</v>
      </c>
      <c r="I537" s="3" t="s">
        <v>10</v>
      </c>
      <c r="J537">
        <v>536</v>
      </c>
      <c r="K537">
        <f>IF(Sheet1!$C$2=Sheet2!I537,Sheet2!J537,"")</f>
        <v>536</v>
      </c>
      <c r="L537" t="str">
        <f t="shared" si="8"/>
        <v/>
      </c>
    </row>
    <row r="538" spans="1:12" ht="60" x14ac:dyDescent="0.25">
      <c r="A538" s="3" t="s">
        <v>252</v>
      </c>
      <c r="B538" s="3" t="s">
        <v>253</v>
      </c>
      <c r="C538" s="3" t="s">
        <v>254</v>
      </c>
      <c r="D538" s="3" t="s">
        <v>474</v>
      </c>
      <c r="E538" s="3" t="s">
        <v>281</v>
      </c>
      <c r="F538" s="20" t="s">
        <v>172</v>
      </c>
      <c r="G538" s="12" t="s">
        <v>12</v>
      </c>
      <c r="H538" s="12" t="s">
        <v>12</v>
      </c>
      <c r="I538" s="3" t="s">
        <v>11</v>
      </c>
      <c r="J538">
        <v>537</v>
      </c>
      <c r="K538" t="str">
        <f>IF(Sheet1!$C$2=Sheet2!I538,Sheet2!J538,"")</f>
        <v/>
      </c>
      <c r="L538" t="str">
        <f t="shared" si="8"/>
        <v/>
      </c>
    </row>
    <row r="539" spans="1:12" ht="60" x14ac:dyDescent="0.25">
      <c r="A539" s="3" t="s">
        <v>252</v>
      </c>
      <c r="B539" s="3" t="s">
        <v>253</v>
      </c>
      <c r="C539" s="3" t="s">
        <v>254</v>
      </c>
      <c r="D539" s="3" t="s">
        <v>474</v>
      </c>
      <c r="E539" s="3" t="s">
        <v>281</v>
      </c>
      <c r="F539" s="20" t="s">
        <v>172</v>
      </c>
      <c r="G539" s="12" t="s">
        <v>12</v>
      </c>
      <c r="H539" s="12" t="s">
        <v>12</v>
      </c>
      <c r="I539" s="3" t="s">
        <v>82</v>
      </c>
      <c r="J539">
        <v>538</v>
      </c>
      <c r="K539" t="str">
        <f>IF(Sheet1!$C$2=Sheet2!I539,Sheet2!J539,"")</f>
        <v/>
      </c>
      <c r="L539" t="str">
        <f t="shared" si="8"/>
        <v/>
      </c>
    </row>
    <row r="540" spans="1:12" ht="60" x14ac:dyDescent="0.25">
      <c r="A540" s="3" t="s">
        <v>252</v>
      </c>
      <c r="B540" s="3" t="s">
        <v>253</v>
      </c>
      <c r="C540" s="3" t="s">
        <v>254</v>
      </c>
      <c r="D540" s="3" t="s">
        <v>474</v>
      </c>
      <c r="E540" s="3" t="s">
        <v>281</v>
      </c>
      <c r="F540" s="20" t="s">
        <v>172</v>
      </c>
      <c r="G540" s="12" t="s">
        <v>12</v>
      </c>
      <c r="H540" s="12" t="s">
        <v>12</v>
      </c>
      <c r="I540" s="3" t="s">
        <v>81</v>
      </c>
      <c r="J540">
        <v>539</v>
      </c>
      <c r="K540" t="str">
        <f>IF(Sheet1!$C$2=Sheet2!I540,Sheet2!J540,"")</f>
        <v/>
      </c>
      <c r="L540" t="str">
        <f t="shared" si="8"/>
        <v/>
      </c>
    </row>
    <row r="541" spans="1:12" ht="60" x14ac:dyDescent="0.25">
      <c r="A541" s="3" t="s">
        <v>252</v>
      </c>
      <c r="B541" s="3" t="s">
        <v>253</v>
      </c>
      <c r="C541" s="3" t="s">
        <v>254</v>
      </c>
      <c r="D541" s="3" t="s">
        <v>474</v>
      </c>
      <c r="E541" s="3" t="s">
        <v>281</v>
      </c>
      <c r="F541" s="20" t="s">
        <v>172</v>
      </c>
      <c r="G541" s="12" t="s">
        <v>12</v>
      </c>
      <c r="H541" s="12" t="s">
        <v>12</v>
      </c>
      <c r="I541" s="3" t="s">
        <v>43</v>
      </c>
      <c r="J541">
        <v>540</v>
      </c>
      <c r="K541" t="str">
        <f>IF(Sheet1!$C$2=Sheet2!I541,Sheet2!J541,"")</f>
        <v/>
      </c>
      <c r="L541" t="str">
        <f t="shared" si="8"/>
        <v/>
      </c>
    </row>
    <row r="542" spans="1:12" ht="60" x14ac:dyDescent="0.25">
      <c r="A542" s="3" t="s">
        <v>252</v>
      </c>
      <c r="B542" s="3" t="s">
        <v>253</v>
      </c>
      <c r="C542" s="3" t="s">
        <v>254</v>
      </c>
      <c r="D542" s="3" t="s">
        <v>474</v>
      </c>
      <c r="E542" s="3" t="s">
        <v>281</v>
      </c>
      <c r="F542" s="20" t="s">
        <v>172</v>
      </c>
      <c r="G542" s="12" t="s">
        <v>12</v>
      </c>
      <c r="H542" s="12" t="s">
        <v>12</v>
      </c>
      <c r="I542" s="3" t="s">
        <v>94</v>
      </c>
      <c r="J542">
        <v>541</v>
      </c>
      <c r="K542" t="str">
        <f>IF(Sheet1!$C$2=Sheet2!I542,Sheet2!J542,"")</f>
        <v/>
      </c>
      <c r="L542" t="str">
        <f t="shared" si="8"/>
        <v/>
      </c>
    </row>
    <row r="543" spans="1:12" ht="60" x14ac:dyDescent="0.25">
      <c r="A543" s="3" t="s">
        <v>252</v>
      </c>
      <c r="B543" s="3" t="s">
        <v>253</v>
      </c>
      <c r="C543" s="3" t="s">
        <v>254</v>
      </c>
      <c r="D543" s="3" t="s">
        <v>474</v>
      </c>
      <c r="E543" s="3" t="s">
        <v>281</v>
      </c>
      <c r="F543" s="20" t="s">
        <v>172</v>
      </c>
      <c r="G543" s="12" t="s">
        <v>12</v>
      </c>
      <c r="H543" s="12" t="s">
        <v>12</v>
      </c>
      <c r="I543" s="3" t="s">
        <v>83</v>
      </c>
      <c r="J543">
        <v>542</v>
      </c>
      <c r="K543" t="str">
        <f>IF(Sheet1!$C$2=Sheet2!I543,Sheet2!J543,"")</f>
        <v/>
      </c>
      <c r="L543" t="str">
        <f t="shared" si="8"/>
        <v/>
      </c>
    </row>
    <row r="544" spans="1:12" ht="60" x14ac:dyDescent="0.25">
      <c r="A544" s="3" t="s">
        <v>252</v>
      </c>
      <c r="B544" s="3" t="s">
        <v>253</v>
      </c>
      <c r="C544" s="3" t="s">
        <v>254</v>
      </c>
      <c r="D544" s="3" t="s">
        <v>474</v>
      </c>
      <c r="E544" s="3" t="s">
        <v>281</v>
      </c>
      <c r="F544" s="20" t="s">
        <v>172</v>
      </c>
      <c r="G544" s="12" t="s">
        <v>12</v>
      </c>
      <c r="H544" s="12" t="s">
        <v>12</v>
      </c>
      <c r="I544" s="3" t="s">
        <v>39</v>
      </c>
      <c r="J544">
        <v>543</v>
      </c>
      <c r="K544" t="str">
        <f>IF(Sheet1!$C$2=Sheet2!I544,Sheet2!J544,"")</f>
        <v/>
      </c>
      <c r="L544" t="str">
        <f t="shared" si="8"/>
        <v/>
      </c>
    </row>
    <row r="545" spans="1:12" ht="60" x14ac:dyDescent="0.25">
      <c r="A545" s="3" t="s">
        <v>252</v>
      </c>
      <c r="B545" s="3" t="s">
        <v>253</v>
      </c>
      <c r="C545" s="3" t="s">
        <v>254</v>
      </c>
      <c r="D545" s="3" t="s">
        <v>474</v>
      </c>
      <c r="E545" s="3" t="s">
        <v>281</v>
      </c>
      <c r="F545" s="20" t="s">
        <v>172</v>
      </c>
      <c r="G545" s="12" t="s">
        <v>12</v>
      </c>
      <c r="H545" s="12" t="s">
        <v>12</v>
      </c>
      <c r="I545" s="3" t="s">
        <v>318</v>
      </c>
      <c r="J545">
        <v>544</v>
      </c>
      <c r="K545" t="str">
        <f>IF(Sheet1!$C$2=Sheet2!I545,Sheet2!J545,"")</f>
        <v/>
      </c>
      <c r="L545" t="str">
        <f t="shared" si="8"/>
        <v/>
      </c>
    </row>
    <row r="546" spans="1:12" ht="60" x14ac:dyDescent="0.25">
      <c r="A546" s="3" t="s">
        <v>252</v>
      </c>
      <c r="B546" s="3" t="s">
        <v>253</v>
      </c>
      <c r="C546" s="3" t="s">
        <v>254</v>
      </c>
      <c r="D546" s="3" t="s">
        <v>474</v>
      </c>
      <c r="E546" s="3" t="s">
        <v>281</v>
      </c>
      <c r="F546" s="20" t="s">
        <v>172</v>
      </c>
      <c r="G546" s="12" t="s">
        <v>12</v>
      </c>
      <c r="H546" s="12" t="s">
        <v>12</v>
      </c>
      <c r="I546" s="3" t="s">
        <v>92</v>
      </c>
      <c r="J546">
        <v>545</v>
      </c>
      <c r="K546" t="str">
        <f>IF(Sheet1!$C$2=Sheet2!I546,Sheet2!J546,"")</f>
        <v/>
      </c>
      <c r="L546" t="str">
        <f t="shared" si="8"/>
        <v/>
      </c>
    </row>
    <row r="547" spans="1:12" ht="60" x14ac:dyDescent="0.25">
      <c r="A547" s="3" t="s">
        <v>252</v>
      </c>
      <c r="B547" s="3" t="s">
        <v>253</v>
      </c>
      <c r="C547" s="3" t="s">
        <v>254</v>
      </c>
      <c r="D547" s="3" t="s">
        <v>474</v>
      </c>
      <c r="E547" s="3" t="s">
        <v>281</v>
      </c>
      <c r="F547" s="20" t="s">
        <v>172</v>
      </c>
      <c r="G547" s="12" t="s">
        <v>12</v>
      </c>
      <c r="H547" s="12" t="s">
        <v>12</v>
      </c>
      <c r="I547" s="3" t="s">
        <v>66</v>
      </c>
      <c r="J547">
        <v>546</v>
      </c>
      <c r="K547" t="str">
        <f>IF(Sheet1!$C$2=Sheet2!I547,Sheet2!J547,"")</f>
        <v/>
      </c>
      <c r="L547" t="str">
        <f t="shared" si="8"/>
        <v/>
      </c>
    </row>
    <row r="548" spans="1:12" ht="60" x14ac:dyDescent="0.25">
      <c r="A548" s="3" t="s">
        <v>252</v>
      </c>
      <c r="B548" s="3" t="s">
        <v>253</v>
      </c>
      <c r="C548" s="3" t="s">
        <v>254</v>
      </c>
      <c r="D548" s="3" t="s">
        <v>474</v>
      </c>
      <c r="E548" s="3" t="s">
        <v>281</v>
      </c>
      <c r="F548" s="20" t="s">
        <v>172</v>
      </c>
      <c r="G548" s="12" t="s">
        <v>12</v>
      </c>
      <c r="H548" s="12" t="s">
        <v>12</v>
      </c>
      <c r="I548" s="3" t="s">
        <v>69</v>
      </c>
      <c r="J548">
        <v>547</v>
      </c>
      <c r="K548" t="str">
        <f>IF(Sheet1!$C$2=Sheet2!I548,Sheet2!J548,"")</f>
        <v/>
      </c>
      <c r="L548" t="str">
        <f t="shared" si="8"/>
        <v/>
      </c>
    </row>
    <row r="549" spans="1:12" ht="60" x14ac:dyDescent="0.25">
      <c r="A549" s="3" t="s">
        <v>252</v>
      </c>
      <c r="B549" s="3" t="s">
        <v>253</v>
      </c>
      <c r="C549" s="3" t="s">
        <v>254</v>
      </c>
      <c r="D549" s="3" t="s">
        <v>474</v>
      </c>
      <c r="E549" s="3" t="s">
        <v>281</v>
      </c>
      <c r="F549" s="20" t="s">
        <v>172</v>
      </c>
      <c r="G549" s="12" t="s">
        <v>12</v>
      </c>
      <c r="H549" s="12" t="s">
        <v>12</v>
      </c>
      <c r="I549" s="3" t="s">
        <v>26</v>
      </c>
      <c r="J549">
        <v>548</v>
      </c>
      <c r="K549" t="str">
        <f>IF(Sheet1!$C$2=Sheet2!I549,Sheet2!J549,"")</f>
        <v/>
      </c>
      <c r="L549" t="str">
        <f t="shared" si="8"/>
        <v/>
      </c>
    </row>
    <row r="550" spans="1:12" ht="60" x14ac:dyDescent="0.25">
      <c r="A550" s="3" t="s">
        <v>252</v>
      </c>
      <c r="B550" s="3" t="s">
        <v>253</v>
      </c>
      <c r="C550" s="3" t="s">
        <v>254</v>
      </c>
      <c r="D550" s="3" t="s">
        <v>474</v>
      </c>
      <c r="E550" s="3" t="s">
        <v>281</v>
      </c>
      <c r="F550" s="20" t="s">
        <v>172</v>
      </c>
      <c r="G550" s="12" t="s">
        <v>12</v>
      </c>
      <c r="H550" s="12" t="s">
        <v>12</v>
      </c>
      <c r="I550" s="3" t="s">
        <v>132</v>
      </c>
      <c r="J550">
        <v>549</v>
      </c>
      <c r="K550" t="str">
        <f>IF(Sheet1!$C$2=Sheet2!I550,Sheet2!J550,"")</f>
        <v/>
      </c>
      <c r="L550" t="str">
        <f t="shared" si="8"/>
        <v/>
      </c>
    </row>
    <row r="551" spans="1:12" ht="60" x14ac:dyDescent="0.25">
      <c r="A551" s="3" t="s">
        <v>252</v>
      </c>
      <c r="B551" s="3" t="s">
        <v>253</v>
      </c>
      <c r="C551" s="3" t="s">
        <v>254</v>
      </c>
      <c r="D551" s="3" t="s">
        <v>474</v>
      </c>
      <c r="E551" s="3" t="s">
        <v>281</v>
      </c>
      <c r="F551" s="20" t="s">
        <v>172</v>
      </c>
      <c r="G551" s="12" t="s">
        <v>12</v>
      </c>
      <c r="H551" s="12" t="s">
        <v>12</v>
      </c>
      <c r="I551" s="3" t="s">
        <v>50</v>
      </c>
      <c r="J551">
        <v>550</v>
      </c>
      <c r="K551" t="str">
        <f>IF(Sheet1!$C$2=Sheet2!I551,Sheet2!J551,"")</f>
        <v/>
      </c>
      <c r="L551" t="str">
        <f t="shared" si="8"/>
        <v/>
      </c>
    </row>
    <row r="552" spans="1:12" ht="60" x14ac:dyDescent="0.25">
      <c r="A552" s="3" t="s">
        <v>252</v>
      </c>
      <c r="B552" s="3" t="s">
        <v>253</v>
      </c>
      <c r="C552" s="3" t="s">
        <v>254</v>
      </c>
      <c r="D552" s="3" t="s">
        <v>474</v>
      </c>
      <c r="E552" s="3" t="s">
        <v>281</v>
      </c>
      <c r="F552" s="20" t="s">
        <v>172</v>
      </c>
      <c r="G552" s="12" t="s">
        <v>12</v>
      </c>
      <c r="H552" s="12" t="s">
        <v>12</v>
      </c>
      <c r="I552" s="3" t="s">
        <v>25</v>
      </c>
      <c r="J552">
        <v>551</v>
      </c>
      <c r="K552" t="str">
        <f>IF(Sheet1!$C$2=Sheet2!I552,Sheet2!J552,"")</f>
        <v/>
      </c>
      <c r="L552" t="str">
        <f t="shared" si="8"/>
        <v/>
      </c>
    </row>
    <row r="553" spans="1:12" ht="60" x14ac:dyDescent="0.25">
      <c r="A553" s="3" t="s">
        <v>252</v>
      </c>
      <c r="B553" s="3" t="s">
        <v>253</v>
      </c>
      <c r="C553" s="3" t="s">
        <v>254</v>
      </c>
      <c r="D553" s="3" t="s">
        <v>474</v>
      </c>
      <c r="E553" s="3" t="s">
        <v>281</v>
      </c>
      <c r="F553" s="20" t="s">
        <v>172</v>
      </c>
      <c r="G553" s="12" t="s">
        <v>12</v>
      </c>
      <c r="H553" s="12" t="s">
        <v>12</v>
      </c>
      <c r="I553" s="3" t="s">
        <v>313</v>
      </c>
      <c r="J553">
        <v>552</v>
      </c>
      <c r="K553" t="str">
        <f>IF(Sheet1!$C$2=Sheet2!I553,Sheet2!J553,"")</f>
        <v/>
      </c>
      <c r="L553" t="str">
        <f t="shared" si="8"/>
        <v/>
      </c>
    </row>
    <row r="554" spans="1:12" ht="60" x14ac:dyDescent="0.25">
      <c r="A554" s="3" t="s">
        <v>252</v>
      </c>
      <c r="B554" s="3" t="s">
        <v>253</v>
      </c>
      <c r="C554" s="3" t="s">
        <v>254</v>
      </c>
      <c r="D554" s="3" t="s">
        <v>474</v>
      </c>
      <c r="E554" s="3" t="s">
        <v>281</v>
      </c>
      <c r="F554" s="20" t="s">
        <v>172</v>
      </c>
      <c r="G554" s="12" t="s">
        <v>12</v>
      </c>
      <c r="H554" s="12" t="s">
        <v>12</v>
      </c>
      <c r="I554" s="3" t="s">
        <v>57</v>
      </c>
      <c r="J554">
        <v>553</v>
      </c>
      <c r="K554" t="str">
        <f>IF(Sheet1!$C$2=Sheet2!I554,Sheet2!J554,"")</f>
        <v/>
      </c>
      <c r="L554" t="str">
        <f t="shared" si="8"/>
        <v/>
      </c>
    </row>
    <row r="555" spans="1:12" ht="60" x14ac:dyDescent="0.25">
      <c r="A555" s="3" t="s">
        <v>252</v>
      </c>
      <c r="B555" s="3" t="s">
        <v>253</v>
      </c>
      <c r="C555" s="3" t="s">
        <v>254</v>
      </c>
      <c r="D555" s="3" t="s">
        <v>474</v>
      </c>
      <c r="E555" s="3" t="s">
        <v>281</v>
      </c>
      <c r="F555" s="20" t="s">
        <v>172</v>
      </c>
      <c r="G555" s="12" t="s">
        <v>12</v>
      </c>
      <c r="H555" s="12" t="s">
        <v>12</v>
      </c>
      <c r="I555" s="3" t="s">
        <v>242</v>
      </c>
      <c r="J555">
        <v>554</v>
      </c>
      <c r="K555" t="str">
        <f>IF(Sheet1!$C$2=Sheet2!I555,Sheet2!J555,"")</f>
        <v/>
      </c>
      <c r="L555" t="str">
        <f t="shared" si="8"/>
        <v/>
      </c>
    </row>
    <row r="556" spans="1:12" ht="51.75" x14ac:dyDescent="0.25">
      <c r="A556" s="3" t="s">
        <v>413</v>
      </c>
      <c r="B556" s="10" t="s">
        <v>414</v>
      </c>
      <c r="C556" s="3" t="s">
        <v>416</v>
      </c>
      <c r="D556" s="3" t="s">
        <v>415</v>
      </c>
      <c r="E556" s="3" t="s">
        <v>281</v>
      </c>
      <c r="F556" s="30" t="s">
        <v>172</v>
      </c>
      <c r="G556" s="31" t="s">
        <v>369</v>
      </c>
      <c r="H556" s="31" t="s">
        <v>12</v>
      </c>
      <c r="I556" s="3" t="s">
        <v>10</v>
      </c>
      <c r="J556">
        <v>555</v>
      </c>
      <c r="K556">
        <f>IF(Sheet1!$C$2=Sheet2!I556,Sheet2!J556,"")</f>
        <v>555</v>
      </c>
      <c r="L556" t="str">
        <f t="shared" si="8"/>
        <v/>
      </c>
    </row>
    <row r="557" spans="1:12" ht="51.75" x14ac:dyDescent="0.25">
      <c r="A557" s="3" t="s">
        <v>413</v>
      </c>
      <c r="B557" s="10" t="s">
        <v>414</v>
      </c>
      <c r="C557" s="3" t="s">
        <v>416</v>
      </c>
      <c r="D557" s="3" t="s">
        <v>415</v>
      </c>
      <c r="E557" s="3" t="s">
        <v>281</v>
      </c>
      <c r="F557" s="30" t="s">
        <v>172</v>
      </c>
      <c r="G557" s="31" t="s">
        <v>369</v>
      </c>
      <c r="H557" s="31" t="s">
        <v>12</v>
      </c>
      <c r="I557" s="3" t="s">
        <v>39</v>
      </c>
      <c r="J557">
        <v>556</v>
      </c>
      <c r="K557" t="str">
        <f>IF(Sheet1!$C$2=Sheet2!I557,Sheet2!J557,"")</f>
        <v/>
      </c>
      <c r="L557" t="str">
        <f t="shared" si="8"/>
        <v/>
      </c>
    </row>
    <row r="558" spans="1:12" ht="51.75" x14ac:dyDescent="0.25">
      <c r="A558" s="3" t="s">
        <v>413</v>
      </c>
      <c r="B558" s="10" t="s">
        <v>414</v>
      </c>
      <c r="C558" s="3" t="s">
        <v>416</v>
      </c>
      <c r="D558" s="3" t="s">
        <v>415</v>
      </c>
      <c r="E558" s="3" t="s">
        <v>281</v>
      </c>
      <c r="F558" s="30" t="s">
        <v>172</v>
      </c>
      <c r="G558" s="31" t="s">
        <v>369</v>
      </c>
      <c r="H558" s="31" t="s">
        <v>12</v>
      </c>
      <c r="I558" s="3" t="s">
        <v>81</v>
      </c>
      <c r="J558">
        <v>557</v>
      </c>
      <c r="K558" t="str">
        <f>IF(Sheet1!$C$2=Sheet2!I558,Sheet2!J558,"")</f>
        <v/>
      </c>
      <c r="L558" t="str">
        <f t="shared" si="8"/>
        <v/>
      </c>
    </row>
    <row r="559" spans="1:12" ht="51.75" x14ac:dyDescent="0.25">
      <c r="A559" s="3" t="s">
        <v>413</v>
      </c>
      <c r="B559" s="10" t="s">
        <v>414</v>
      </c>
      <c r="C559" s="3" t="s">
        <v>416</v>
      </c>
      <c r="D559" s="3" t="s">
        <v>415</v>
      </c>
      <c r="E559" s="3" t="s">
        <v>281</v>
      </c>
      <c r="F559" s="30" t="s">
        <v>172</v>
      </c>
      <c r="G559" s="31" t="s">
        <v>369</v>
      </c>
      <c r="H559" s="31" t="s">
        <v>12</v>
      </c>
      <c r="I559" s="3" t="s">
        <v>43</v>
      </c>
      <c r="J559">
        <v>558</v>
      </c>
      <c r="K559" t="str">
        <f>IF(Sheet1!$C$2=Sheet2!I559,Sheet2!J559,"")</f>
        <v/>
      </c>
      <c r="L559" t="str">
        <f t="shared" si="8"/>
        <v/>
      </c>
    </row>
    <row r="560" spans="1:12" ht="51.75" x14ac:dyDescent="0.25">
      <c r="A560" s="3" t="s">
        <v>413</v>
      </c>
      <c r="B560" s="10" t="s">
        <v>414</v>
      </c>
      <c r="C560" s="3" t="s">
        <v>416</v>
      </c>
      <c r="D560" s="3" t="s">
        <v>415</v>
      </c>
      <c r="E560" s="3" t="s">
        <v>281</v>
      </c>
      <c r="F560" s="30" t="s">
        <v>172</v>
      </c>
      <c r="G560" s="31" t="s">
        <v>369</v>
      </c>
      <c r="H560" s="31" t="s">
        <v>12</v>
      </c>
      <c r="I560" s="3" t="s">
        <v>59</v>
      </c>
      <c r="J560">
        <v>559</v>
      </c>
      <c r="K560" t="str">
        <f>IF(Sheet1!$C$2=Sheet2!I560,Sheet2!J560,"")</f>
        <v/>
      </c>
      <c r="L560" t="str">
        <f t="shared" si="8"/>
        <v/>
      </c>
    </row>
    <row r="561" spans="1:12" ht="51.75" x14ac:dyDescent="0.25">
      <c r="A561" s="3" t="s">
        <v>413</v>
      </c>
      <c r="B561" s="10" t="s">
        <v>414</v>
      </c>
      <c r="C561" s="3" t="s">
        <v>416</v>
      </c>
      <c r="D561" s="3" t="s">
        <v>415</v>
      </c>
      <c r="E561" s="3" t="s">
        <v>281</v>
      </c>
      <c r="F561" s="30" t="s">
        <v>172</v>
      </c>
      <c r="G561" s="31" t="s">
        <v>369</v>
      </c>
      <c r="H561" s="31" t="s">
        <v>12</v>
      </c>
      <c r="I561" s="3" t="s">
        <v>25</v>
      </c>
      <c r="J561">
        <v>560</v>
      </c>
      <c r="K561" t="str">
        <f>IF(Sheet1!$C$2=Sheet2!I561,Sheet2!J561,"")</f>
        <v/>
      </c>
      <c r="L561" t="str">
        <f t="shared" si="8"/>
        <v/>
      </c>
    </row>
    <row r="562" spans="1:12" ht="51.75" x14ac:dyDescent="0.25">
      <c r="A562" s="3" t="s">
        <v>413</v>
      </c>
      <c r="B562" s="10" t="s">
        <v>414</v>
      </c>
      <c r="C562" s="3" t="s">
        <v>416</v>
      </c>
      <c r="D562" s="3" t="s">
        <v>415</v>
      </c>
      <c r="E562" s="3" t="s">
        <v>281</v>
      </c>
      <c r="F562" s="30" t="s">
        <v>172</v>
      </c>
      <c r="G562" s="31" t="s">
        <v>369</v>
      </c>
      <c r="H562" s="31" t="s">
        <v>12</v>
      </c>
      <c r="I562" s="3" t="s">
        <v>57</v>
      </c>
      <c r="J562">
        <v>561</v>
      </c>
      <c r="K562" t="str">
        <f>IF(Sheet1!$C$2=Sheet2!I562,Sheet2!J562,"")</f>
        <v/>
      </c>
      <c r="L562" t="str">
        <f t="shared" si="8"/>
        <v/>
      </c>
    </row>
    <row r="563" spans="1:12" ht="51.75" x14ac:dyDescent="0.25">
      <c r="A563" s="3" t="s">
        <v>413</v>
      </c>
      <c r="B563" s="10" t="s">
        <v>414</v>
      </c>
      <c r="C563" s="3" t="s">
        <v>416</v>
      </c>
      <c r="D563" s="3" t="s">
        <v>415</v>
      </c>
      <c r="E563" s="3" t="s">
        <v>281</v>
      </c>
      <c r="F563" s="30" t="s">
        <v>172</v>
      </c>
      <c r="G563" s="31" t="s">
        <v>369</v>
      </c>
      <c r="H563" s="31" t="s">
        <v>12</v>
      </c>
      <c r="I563" s="3" t="s">
        <v>50</v>
      </c>
      <c r="J563">
        <v>562</v>
      </c>
      <c r="K563" t="str">
        <f>IF(Sheet1!$C$2=Sheet2!I563,Sheet2!J563,"")</f>
        <v/>
      </c>
      <c r="L563" t="str">
        <f t="shared" si="8"/>
        <v/>
      </c>
    </row>
    <row r="564" spans="1:12" ht="51.75" x14ac:dyDescent="0.25">
      <c r="A564" s="3" t="s">
        <v>413</v>
      </c>
      <c r="B564" s="10" t="s">
        <v>414</v>
      </c>
      <c r="C564" s="3" t="s">
        <v>416</v>
      </c>
      <c r="D564" s="3" t="s">
        <v>415</v>
      </c>
      <c r="E564" s="3" t="s">
        <v>281</v>
      </c>
      <c r="F564" s="30" t="s">
        <v>172</v>
      </c>
      <c r="G564" s="31" t="s">
        <v>369</v>
      </c>
      <c r="H564" s="31" t="s">
        <v>12</v>
      </c>
      <c r="I564" s="3" t="s">
        <v>49</v>
      </c>
      <c r="J564">
        <v>563</v>
      </c>
      <c r="K564" t="str">
        <f>IF(Sheet1!$C$2=Sheet2!I564,Sheet2!J564,"")</f>
        <v/>
      </c>
      <c r="L564" t="str">
        <f t="shared" si="8"/>
        <v/>
      </c>
    </row>
    <row r="565" spans="1:12" ht="51.75" x14ac:dyDescent="0.25">
      <c r="A565" s="3" t="s">
        <v>413</v>
      </c>
      <c r="B565" s="10" t="s">
        <v>414</v>
      </c>
      <c r="C565" s="3" t="s">
        <v>416</v>
      </c>
      <c r="D565" s="3" t="s">
        <v>415</v>
      </c>
      <c r="E565" s="3" t="s">
        <v>281</v>
      </c>
      <c r="F565" s="30" t="s">
        <v>172</v>
      </c>
      <c r="G565" s="31" t="s">
        <v>369</v>
      </c>
      <c r="H565" s="31" t="s">
        <v>12</v>
      </c>
      <c r="I565" s="3" t="s">
        <v>318</v>
      </c>
      <c r="J565">
        <v>564</v>
      </c>
      <c r="K565" t="str">
        <f>IF(Sheet1!$C$2=Sheet2!I565,Sheet2!J565,"")</f>
        <v/>
      </c>
      <c r="L565" t="str">
        <f t="shared" si="8"/>
        <v/>
      </c>
    </row>
    <row r="566" spans="1:12" ht="51.75" x14ac:dyDescent="0.25">
      <c r="A566" s="3" t="s">
        <v>255</v>
      </c>
      <c r="B566" s="10" t="s">
        <v>256</v>
      </c>
      <c r="C566" s="3" t="s">
        <v>258</v>
      </c>
      <c r="D566" s="3" t="s">
        <v>257</v>
      </c>
      <c r="E566" s="3" t="s">
        <v>281</v>
      </c>
      <c r="F566" s="20" t="s">
        <v>172</v>
      </c>
      <c r="G566" s="12" t="s">
        <v>12</v>
      </c>
      <c r="H566" s="12" t="s">
        <v>12</v>
      </c>
      <c r="I566" s="3" t="s">
        <v>10</v>
      </c>
      <c r="J566">
        <v>565</v>
      </c>
      <c r="K566">
        <f>IF(Sheet1!$C$2=Sheet2!I566,Sheet2!J566,"")</f>
        <v>565</v>
      </c>
      <c r="L566" t="str">
        <f t="shared" si="8"/>
        <v/>
      </c>
    </row>
    <row r="567" spans="1:12" ht="51.75" x14ac:dyDescent="0.25">
      <c r="A567" s="3" t="s">
        <v>121</v>
      </c>
      <c r="B567" s="10" t="s">
        <v>475</v>
      </c>
      <c r="C567" s="3" t="s">
        <v>124</v>
      </c>
      <c r="D567" s="3" t="s">
        <v>9</v>
      </c>
      <c r="E567" s="3" t="s">
        <v>303</v>
      </c>
      <c r="F567" s="13" t="s">
        <v>243</v>
      </c>
      <c r="G567" s="12" t="s">
        <v>122</v>
      </c>
      <c r="H567" s="12" t="s">
        <v>120</v>
      </c>
      <c r="I567" s="3" t="s">
        <v>10</v>
      </c>
      <c r="J567">
        <v>566</v>
      </c>
      <c r="K567">
        <f>IF(Sheet1!$C$2=Sheet2!I567,Sheet2!J567,"")</f>
        <v>566</v>
      </c>
      <c r="L567" t="str">
        <f t="shared" si="8"/>
        <v/>
      </c>
    </row>
    <row r="568" spans="1:12" ht="75" x14ac:dyDescent="0.25">
      <c r="A568" s="3" t="s">
        <v>121</v>
      </c>
      <c r="B568" s="3" t="s">
        <v>475</v>
      </c>
      <c r="C568" s="3" t="s">
        <v>124</v>
      </c>
      <c r="D568" s="3" t="s">
        <v>9</v>
      </c>
      <c r="E568" s="3" t="s">
        <v>303</v>
      </c>
      <c r="F568" s="13" t="s">
        <v>243</v>
      </c>
      <c r="G568" s="12" t="s">
        <v>122</v>
      </c>
      <c r="H568" s="12" t="s">
        <v>120</v>
      </c>
      <c r="I568" s="3" t="s">
        <v>26</v>
      </c>
      <c r="J568">
        <v>567</v>
      </c>
      <c r="K568" t="str">
        <f>IF(Sheet1!$C$2=Sheet2!I568,Sheet2!J568,"")</f>
        <v/>
      </c>
      <c r="L568" t="str">
        <f t="shared" si="8"/>
        <v/>
      </c>
    </row>
    <row r="569" spans="1:12" ht="75" x14ac:dyDescent="0.25">
      <c r="A569" s="3" t="s">
        <v>121</v>
      </c>
      <c r="B569" s="3" t="s">
        <v>475</v>
      </c>
      <c r="C569" s="3" t="s">
        <v>124</v>
      </c>
      <c r="D569" s="3" t="s">
        <v>9</v>
      </c>
      <c r="E569" s="3" t="s">
        <v>303</v>
      </c>
      <c r="F569" s="13" t="s">
        <v>243</v>
      </c>
      <c r="G569" s="12" t="s">
        <v>122</v>
      </c>
      <c r="H569" s="12" t="s">
        <v>120</v>
      </c>
      <c r="I569" s="3" t="s">
        <v>42</v>
      </c>
      <c r="J569">
        <v>568</v>
      </c>
      <c r="K569" t="str">
        <f>IF(Sheet1!$C$2=Sheet2!I569,Sheet2!J569,"")</f>
        <v/>
      </c>
      <c r="L569" t="str">
        <f t="shared" si="8"/>
        <v/>
      </c>
    </row>
    <row r="570" spans="1:12" ht="75" x14ac:dyDescent="0.25">
      <c r="A570" s="3" t="s">
        <v>121</v>
      </c>
      <c r="B570" s="3" t="s">
        <v>475</v>
      </c>
      <c r="C570" s="3" t="s">
        <v>124</v>
      </c>
      <c r="D570" s="3" t="s">
        <v>9</v>
      </c>
      <c r="E570" s="3" t="s">
        <v>303</v>
      </c>
      <c r="F570" s="13" t="s">
        <v>243</v>
      </c>
      <c r="G570" s="12" t="s">
        <v>122</v>
      </c>
      <c r="H570" s="12" t="s">
        <v>120</v>
      </c>
      <c r="I570" s="3" t="s">
        <v>106</v>
      </c>
      <c r="J570">
        <v>569</v>
      </c>
      <c r="K570" t="str">
        <f>IF(Sheet1!$C$2=Sheet2!I570,Sheet2!J570,"")</f>
        <v/>
      </c>
      <c r="L570" t="str">
        <f t="shared" si="8"/>
        <v/>
      </c>
    </row>
    <row r="571" spans="1:12" ht="75" x14ac:dyDescent="0.25">
      <c r="A571" s="3" t="s">
        <v>121</v>
      </c>
      <c r="B571" s="3" t="s">
        <v>475</v>
      </c>
      <c r="C571" s="3" t="s">
        <v>124</v>
      </c>
      <c r="D571" s="3" t="s">
        <v>9</v>
      </c>
      <c r="E571" s="3" t="s">
        <v>303</v>
      </c>
      <c r="F571" s="13" t="s">
        <v>243</v>
      </c>
      <c r="G571" s="12" t="s">
        <v>122</v>
      </c>
      <c r="H571" s="12" t="s">
        <v>120</v>
      </c>
      <c r="I571" s="3" t="s">
        <v>39</v>
      </c>
      <c r="J571">
        <v>570</v>
      </c>
      <c r="K571" t="str">
        <f>IF(Sheet1!$C$2=Sheet2!I571,Sheet2!J571,"")</f>
        <v/>
      </c>
      <c r="L571" t="str">
        <f t="shared" si="8"/>
        <v/>
      </c>
    </row>
    <row r="572" spans="1:12" ht="75" x14ac:dyDescent="0.25">
      <c r="A572" s="3" t="s">
        <v>121</v>
      </c>
      <c r="B572" s="3" t="s">
        <v>475</v>
      </c>
      <c r="C572" s="3" t="s">
        <v>124</v>
      </c>
      <c r="D572" s="3" t="s">
        <v>9</v>
      </c>
      <c r="E572" s="3" t="s">
        <v>303</v>
      </c>
      <c r="F572" s="13" t="s">
        <v>243</v>
      </c>
      <c r="G572" s="12" t="s">
        <v>122</v>
      </c>
      <c r="H572" s="12" t="s">
        <v>120</v>
      </c>
      <c r="I572" s="3" t="s">
        <v>123</v>
      </c>
      <c r="J572">
        <v>571</v>
      </c>
      <c r="K572" t="str">
        <f>IF(Sheet1!$C$2=Sheet2!I572,Sheet2!J572,"")</f>
        <v/>
      </c>
      <c r="L572" t="str">
        <f t="shared" si="8"/>
        <v/>
      </c>
    </row>
    <row r="573" spans="1:12" ht="75" x14ac:dyDescent="0.25">
      <c r="A573" s="3" t="s">
        <v>121</v>
      </c>
      <c r="B573" s="3" t="s">
        <v>475</v>
      </c>
      <c r="C573" s="3" t="s">
        <v>124</v>
      </c>
      <c r="D573" s="3" t="s">
        <v>9</v>
      </c>
      <c r="E573" s="3" t="s">
        <v>303</v>
      </c>
      <c r="F573" s="13" t="s">
        <v>243</v>
      </c>
      <c r="G573" s="12" t="s">
        <v>122</v>
      </c>
      <c r="H573" s="12" t="s">
        <v>120</v>
      </c>
      <c r="I573" s="3" t="s">
        <v>82</v>
      </c>
      <c r="J573">
        <v>572</v>
      </c>
      <c r="K573" t="str">
        <f>IF(Sheet1!$C$2=Sheet2!I573,Sheet2!J573,"")</f>
        <v/>
      </c>
      <c r="L573" t="str">
        <f t="shared" si="8"/>
        <v/>
      </c>
    </row>
    <row r="574" spans="1:12" ht="60" x14ac:dyDescent="0.25">
      <c r="A574" s="3" t="s">
        <v>125</v>
      </c>
      <c r="B574" s="10" t="s">
        <v>126</v>
      </c>
      <c r="C574" s="3" t="s">
        <v>127</v>
      </c>
      <c r="D574" s="3" t="s">
        <v>9</v>
      </c>
      <c r="E574" s="3" t="s">
        <v>299</v>
      </c>
      <c r="F574" s="13" t="s">
        <v>234</v>
      </c>
      <c r="G574" s="12" t="s">
        <v>47</v>
      </c>
      <c r="H574" s="12" t="s">
        <v>12</v>
      </c>
      <c r="I574" s="3" t="s">
        <v>10</v>
      </c>
      <c r="J574">
        <v>573</v>
      </c>
      <c r="K574">
        <f>IF(Sheet1!$C$2=Sheet2!I574,Sheet2!J574,"")</f>
        <v>573</v>
      </c>
      <c r="L574" t="str">
        <f t="shared" si="8"/>
        <v/>
      </c>
    </row>
    <row r="575" spans="1:12" ht="60" x14ac:dyDescent="0.25">
      <c r="A575" s="3" t="s">
        <v>125</v>
      </c>
      <c r="B575" s="3" t="s">
        <v>126</v>
      </c>
      <c r="C575" s="3" t="s">
        <v>127</v>
      </c>
      <c r="D575" s="3" t="s">
        <v>9</v>
      </c>
      <c r="E575" s="3" t="s">
        <v>299</v>
      </c>
      <c r="F575" s="13" t="s">
        <v>234</v>
      </c>
      <c r="G575" s="12" t="s">
        <v>47</v>
      </c>
      <c r="H575" s="12" t="s">
        <v>12</v>
      </c>
      <c r="I575" s="3" t="s">
        <v>81</v>
      </c>
      <c r="J575">
        <v>574</v>
      </c>
      <c r="K575" t="str">
        <f>IF(Sheet1!$C$2=Sheet2!I575,Sheet2!J575,"")</f>
        <v/>
      </c>
      <c r="L575" t="str">
        <f t="shared" si="8"/>
        <v/>
      </c>
    </row>
    <row r="576" spans="1:12" ht="60" x14ac:dyDescent="0.25">
      <c r="A576" s="3" t="s">
        <v>125</v>
      </c>
      <c r="B576" s="10" t="s">
        <v>126</v>
      </c>
      <c r="C576" s="3" t="s">
        <v>127</v>
      </c>
      <c r="D576" s="3" t="s">
        <v>9</v>
      </c>
      <c r="E576" s="3" t="s">
        <v>299</v>
      </c>
      <c r="F576" s="13" t="s">
        <v>234</v>
      </c>
      <c r="G576" s="12" t="s">
        <v>47</v>
      </c>
      <c r="H576" s="12" t="s">
        <v>12</v>
      </c>
      <c r="I576" s="3" t="s">
        <v>76</v>
      </c>
      <c r="J576">
        <v>575</v>
      </c>
      <c r="K576" t="str">
        <f>IF(Sheet1!$C$2=Sheet2!I576,Sheet2!J576,"")</f>
        <v/>
      </c>
      <c r="L576" t="str">
        <f t="shared" si="8"/>
        <v/>
      </c>
    </row>
    <row r="577" spans="1:12" ht="60" x14ac:dyDescent="0.25">
      <c r="A577" s="3" t="s">
        <v>125</v>
      </c>
      <c r="B577" s="3" t="s">
        <v>126</v>
      </c>
      <c r="C577" s="3" t="s">
        <v>127</v>
      </c>
      <c r="D577" s="3" t="s">
        <v>9</v>
      </c>
      <c r="E577" s="3" t="s">
        <v>299</v>
      </c>
      <c r="F577" s="13" t="s">
        <v>234</v>
      </c>
      <c r="G577" s="12" t="s">
        <v>47</v>
      </c>
      <c r="H577" s="12" t="s">
        <v>12</v>
      </c>
      <c r="I577" s="3" t="s">
        <v>70</v>
      </c>
      <c r="J577">
        <v>576</v>
      </c>
      <c r="K577" t="str">
        <f>IF(Sheet1!$C$2=Sheet2!I577,Sheet2!J577,"")</f>
        <v/>
      </c>
      <c r="L577" t="str">
        <f t="shared" si="8"/>
        <v/>
      </c>
    </row>
    <row r="578" spans="1:12" ht="60" x14ac:dyDescent="0.25">
      <c r="A578" s="3" t="s">
        <v>125</v>
      </c>
      <c r="B578" s="3" t="s">
        <v>126</v>
      </c>
      <c r="C578" s="3" t="s">
        <v>127</v>
      </c>
      <c r="D578" s="3" t="s">
        <v>9</v>
      </c>
      <c r="E578" s="3" t="s">
        <v>299</v>
      </c>
      <c r="F578" s="13" t="s">
        <v>234</v>
      </c>
      <c r="G578" s="12" t="s">
        <v>47</v>
      </c>
      <c r="H578" s="12" t="s">
        <v>12</v>
      </c>
      <c r="I578" s="3" t="s">
        <v>66</v>
      </c>
      <c r="J578">
        <v>577</v>
      </c>
      <c r="K578" t="str">
        <f>IF(Sheet1!$C$2=Sheet2!I578,Sheet2!J578,"")</f>
        <v/>
      </c>
      <c r="L578" t="str">
        <f t="shared" ref="L578:L641" si="9">IFERROR(SMALL($K$2:$K$812,J578),"")</f>
        <v/>
      </c>
    </row>
    <row r="579" spans="1:12" ht="60" x14ac:dyDescent="0.25">
      <c r="A579" s="3" t="s">
        <v>125</v>
      </c>
      <c r="B579" s="3" t="s">
        <v>126</v>
      </c>
      <c r="C579" s="3" t="s">
        <v>127</v>
      </c>
      <c r="D579" s="3" t="s">
        <v>9</v>
      </c>
      <c r="E579" s="3" t="s">
        <v>299</v>
      </c>
      <c r="F579" s="13" t="s">
        <v>234</v>
      </c>
      <c r="G579" s="12" t="s">
        <v>47</v>
      </c>
      <c r="H579" s="12" t="s">
        <v>12</v>
      </c>
      <c r="I579" s="3" t="s">
        <v>69</v>
      </c>
      <c r="J579">
        <v>578</v>
      </c>
      <c r="K579" t="str">
        <f>IF(Sheet1!$C$2=Sheet2!I579,Sheet2!J579,"")</f>
        <v/>
      </c>
      <c r="L579" t="str">
        <f t="shared" si="9"/>
        <v/>
      </c>
    </row>
    <row r="580" spans="1:12" ht="60" x14ac:dyDescent="0.25">
      <c r="A580" s="3" t="s">
        <v>125</v>
      </c>
      <c r="B580" s="3" t="s">
        <v>126</v>
      </c>
      <c r="C580" s="3" t="s">
        <v>127</v>
      </c>
      <c r="D580" s="3" t="s">
        <v>9</v>
      </c>
      <c r="E580" s="3" t="s">
        <v>299</v>
      </c>
      <c r="F580" s="13" t="s">
        <v>234</v>
      </c>
      <c r="G580" s="12" t="s">
        <v>47</v>
      </c>
      <c r="H580" s="12" t="s">
        <v>12</v>
      </c>
      <c r="I580" s="3" t="s">
        <v>48</v>
      </c>
      <c r="J580">
        <v>579</v>
      </c>
      <c r="K580" t="str">
        <f>IF(Sheet1!$C$2=Sheet2!I580,Sheet2!J580,"")</f>
        <v/>
      </c>
      <c r="L580" t="str">
        <f t="shared" si="9"/>
        <v/>
      </c>
    </row>
    <row r="581" spans="1:12" ht="60" x14ac:dyDescent="0.25">
      <c r="A581" s="3" t="s">
        <v>125</v>
      </c>
      <c r="B581" s="3" t="s">
        <v>126</v>
      </c>
      <c r="C581" s="3" t="s">
        <v>127</v>
      </c>
      <c r="D581" s="3" t="s">
        <v>9</v>
      </c>
      <c r="E581" s="3" t="s">
        <v>299</v>
      </c>
      <c r="F581" s="13" t="s">
        <v>234</v>
      </c>
      <c r="G581" s="12" t="s">
        <v>47</v>
      </c>
      <c r="H581" s="12" t="s">
        <v>12</v>
      </c>
      <c r="I581" s="3" t="s">
        <v>94</v>
      </c>
      <c r="J581">
        <v>580</v>
      </c>
      <c r="K581" t="str">
        <f>IF(Sheet1!$C$2=Sheet2!I581,Sheet2!J581,"")</f>
        <v/>
      </c>
      <c r="L581" t="str">
        <f t="shared" si="9"/>
        <v/>
      </c>
    </row>
    <row r="582" spans="1:12" ht="60" x14ac:dyDescent="0.25">
      <c r="A582" s="3" t="s">
        <v>125</v>
      </c>
      <c r="B582" s="3" t="s">
        <v>126</v>
      </c>
      <c r="C582" s="3" t="s">
        <v>127</v>
      </c>
      <c r="D582" s="3" t="s">
        <v>9</v>
      </c>
      <c r="E582" s="3" t="s">
        <v>299</v>
      </c>
      <c r="F582" s="13" t="s">
        <v>234</v>
      </c>
      <c r="G582" s="12" t="s">
        <v>47</v>
      </c>
      <c r="H582" s="12" t="s">
        <v>12</v>
      </c>
      <c r="I582" s="3" t="s">
        <v>49</v>
      </c>
      <c r="J582">
        <v>581</v>
      </c>
      <c r="K582" t="str">
        <f>IF(Sheet1!$C$2=Sheet2!I582,Sheet2!J582,"")</f>
        <v/>
      </c>
      <c r="L582" t="str">
        <f t="shared" si="9"/>
        <v/>
      </c>
    </row>
    <row r="583" spans="1:12" x14ac:dyDescent="0.25">
      <c r="A583" s="3" t="s">
        <v>128</v>
      </c>
      <c r="B583" s="3" t="s">
        <v>12</v>
      </c>
      <c r="C583" s="3" t="s">
        <v>129</v>
      </c>
      <c r="D583" s="3" t="s">
        <v>9</v>
      </c>
      <c r="E583" s="3" t="s">
        <v>288</v>
      </c>
      <c r="F583" s="13" t="s">
        <v>243</v>
      </c>
      <c r="G583" s="12" t="s">
        <v>12</v>
      </c>
      <c r="H583" s="12" t="s">
        <v>12</v>
      </c>
      <c r="I583" s="3" t="s">
        <v>10</v>
      </c>
      <c r="J583">
        <v>582</v>
      </c>
      <c r="K583">
        <f>IF(Sheet1!$C$2=Sheet2!I583,Sheet2!J583,"")</f>
        <v>582</v>
      </c>
      <c r="L583" t="str">
        <f t="shared" si="9"/>
        <v/>
      </c>
    </row>
    <row r="584" spans="1:12" ht="30" x14ac:dyDescent="0.25">
      <c r="A584" s="3" t="s">
        <v>128</v>
      </c>
      <c r="B584" s="3" t="s">
        <v>12</v>
      </c>
      <c r="C584" s="3" t="s">
        <v>129</v>
      </c>
      <c r="D584" s="3" t="s">
        <v>9</v>
      </c>
      <c r="E584" s="3" t="s">
        <v>288</v>
      </c>
      <c r="F584" s="13" t="s">
        <v>243</v>
      </c>
      <c r="G584" s="12" t="s">
        <v>12</v>
      </c>
      <c r="H584" s="12" t="s">
        <v>12</v>
      </c>
      <c r="I584" s="3" t="s">
        <v>82</v>
      </c>
      <c r="J584">
        <v>583</v>
      </c>
      <c r="K584" t="str">
        <f>IF(Sheet1!$C$2=Sheet2!I584,Sheet2!J584,"")</f>
        <v/>
      </c>
      <c r="L584" t="str">
        <f t="shared" si="9"/>
        <v/>
      </c>
    </row>
    <row r="585" spans="1:12" ht="30" x14ac:dyDescent="0.25">
      <c r="A585" s="3" t="s">
        <v>442</v>
      </c>
      <c r="B585" s="34" t="s">
        <v>443</v>
      </c>
      <c r="C585" s="3" t="s">
        <v>445</v>
      </c>
      <c r="D585" s="3" t="s">
        <v>444</v>
      </c>
      <c r="E585" s="3" t="s">
        <v>10</v>
      </c>
      <c r="F585" s="30" t="s">
        <v>243</v>
      </c>
      <c r="G585" s="31" t="s">
        <v>446</v>
      </c>
      <c r="H585" s="31" t="s">
        <v>120</v>
      </c>
      <c r="I585" s="3" t="s">
        <v>10</v>
      </c>
      <c r="J585">
        <v>584</v>
      </c>
      <c r="K585">
        <f>IF(Sheet1!$C$2=Sheet2!I585,Sheet2!J585,"")</f>
        <v>584</v>
      </c>
      <c r="L585" t="str">
        <f t="shared" si="9"/>
        <v/>
      </c>
    </row>
    <row r="586" spans="1:12" ht="30" x14ac:dyDescent="0.25">
      <c r="A586" s="3" t="s">
        <v>442</v>
      </c>
      <c r="B586" s="33" t="s">
        <v>443</v>
      </c>
      <c r="C586" s="3" t="s">
        <v>445</v>
      </c>
      <c r="D586" s="3" t="s">
        <v>444</v>
      </c>
      <c r="E586" s="3" t="s">
        <v>10</v>
      </c>
      <c r="F586" s="30" t="s">
        <v>243</v>
      </c>
      <c r="G586" s="31" t="s">
        <v>446</v>
      </c>
      <c r="H586" s="31" t="s">
        <v>120</v>
      </c>
      <c r="I586" s="3" t="s">
        <v>57</v>
      </c>
      <c r="J586">
        <v>585</v>
      </c>
      <c r="K586" t="str">
        <f>IF(Sheet1!$C$2=Sheet2!I586,Sheet2!J586,"")</f>
        <v/>
      </c>
      <c r="L586" t="str">
        <f t="shared" si="9"/>
        <v/>
      </c>
    </row>
    <row r="587" spans="1:12" ht="30" x14ac:dyDescent="0.25">
      <c r="A587" s="3" t="s">
        <v>442</v>
      </c>
      <c r="B587" s="33" t="s">
        <v>443</v>
      </c>
      <c r="C587" s="3" t="s">
        <v>445</v>
      </c>
      <c r="D587" s="3" t="s">
        <v>444</v>
      </c>
      <c r="E587" s="3" t="s">
        <v>10</v>
      </c>
      <c r="F587" s="30" t="s">
        <v>243</v>
      </c>
      <c r="G587" s="31" t="s">
        <v>446</v>
      </c>
      <c r="H587" s="31" t="s">
        <v>120</v>
      </c>
      <c r="I587" s="3" t="s">
        <v>39</v>
      </c>
      <c r="J587">
        <v>586</v>
      </c>
      <c r="K587" t="str">
        <f>IF(Sheet1!$C$2=Sheet2!I587,Sheet2!J587,"")</f>
        <v/>
      </c>
      <c r="L587" t="str">
        <f t="shared" si="9"/>
        <v/>
      </c>
    </row>
    <row r="588" spans="1:12" ht="30" x14ac:dyDescent="0.25">
      <c r="A588" s="3" t="s">
        <v>442</v>
      </c>
      <c r="B588" s="33" t="s">
        <v>443</v>
      </c>
      <c r="C588" s="3" t="s">
        <v>445</v>
      </c>
      <c r="D588" s="3" t="s">
        <v>444</v>
      </c>
      <c r="E588" s="3" t="s">
        <v>10</v>
      </c>
      <c r="F588" s="30" t="s">
        <v>243</v>
      </c>
      <c r="G588" s="31" t="s">
        <v>446</v>
      </c>
      <c r="H588" s="31" t="s">
        <v>120</v>
      </c>
      <c r="I588" s="3" t="s">
        <v>133</v>
      </c>
      <c r="J588">
        <v>587</v>
      </c>
      <c r="K588" t="str">
        <f>IF(Sheet1!$C$2=Sheet2!I588,Sheet2!J588,"")</f>
        <v/>
      </c>
      <c r="L588" t="str">
        <f t="shared" si="9"/>
        <v/>
      </c>
    </row>
    <row r="589" spans="1:12" ht="30" x14ac:dyDescent="0.25">
      <c r="A589" s="3" t="s">
        <v>442</v>
      </c>
      <c r="B589" s="33" t="s">
        <v>443</v>
      </c>
      <c r="C589" s="3" t="s">
        <v>445</v>
      </c>
      <c r="D589" s="3" t="s">
        <v>444</v>
      </c>
      <c r="E589" s="3" t="s">
        <v>10</v>
      </c>
      <c r="F589" s="30" t="s">
        <v>243</v>
      </c>
      <c r="G589" s="31" t="s">
        <v>446</v>
      </c>
      <c r="H589" s="31" t="s">
        <v>120</v>
      </c>
      <c r="I589" s="3" t="s">
        <v>26</v>
      </c>
      <c r="J589">
        <v>588</v>
      </c>
      <c r="K589" t="str">
        <f>IF(Sheet1!$C$2=Sheet2!I589,Sheet2!J589,"")</f>
        <v/>
      </c>
      <c r="L589" t="str">
        <f t="shared" si="9"/>
        <v/>
      </c>
    </row>
    <row r="590" spans="1:12" ht="30" x14ac:dyDescent="0.25">
      <c r="A590" s="3" t="s">
        <v>442</v>
      </c>
      <c r="B590" s="33" t="s">
        <v>443</v>
      </c>
      <c r="C590" s="3" t="s">
        <v>445</v>
      </c>
      <c r="D590" s="3" t="s">
        <v>444</v>
      </c>
      <c r="E590" s="3" t="s">
        <v>10</v>
      </c>
      <c r="F590" s="30" t="s">
        <v>243</v>
      </c>
      <c r="G590" s="31" t="s">
        <v>446</v>
      </c>
      <c r="H590" s="31" t="s">
        <v>120</v>
      </c>
      <c r="I590" s="3" t="s">
        <v>113</v>
      </c>
      <c r="J590">
        <v>589</v>
      </c>
      <c r="K590" t="str">
        <f>IF(Sheet1!$C$2=Sheet2!I590,Sheet2!J590,"")</f>
        <v/>
      </c>
      <c r="L590" t="str">
        <f t="shared" si="9"/>
        <v/>
      </c>
    </row>
    <row r="591" spans="1:12" ht="45" x14ac:dyDescent="0.25">
      <c r="A591" s="3" t="s">
        <v>262</v>
      </c>
      <c r="B591" s="10" t="s">
        <v>263</v>
      </c>
      <c r="C591" s="3" t="s">
        <v>264</v>
      </c>
      <c r="D591" s="3" t="s">
        <v>9</v>
      </c>
      <c r="E591" s="3" t="s">
        <v>281</v>
      </c>
      <c r="F591" s="20" t="s">
        <v>172</v>
      </c>
      <c r="G591" s="12" t="s">
        <v>373</v>
      </c>
      <c r="H591" s="12" t="s">
        <v>12</v>
      </c>
      <c r="I591" s="3" t="s">
        <v>10</v>
      </c>
      <c r="J591">
        <v>590</v>
      </c>
      <c r="K591">
        <f>IF(Sheet1!$C$2=Sheet2!I591,Sheet2!J591,"")</f>
        <v>590</v>
      </c>
      <c r="L591" t="str">
        <f t="shared" si="9"/>
        <v/>
      </c>
    </row>
    <row r="592" spans="1:12" ht="45" x14ac:dyDescent="0.25">
      <c r="A592" s="3" t="s">
        <v>262</v>
      </c>
      <c r="B592" s="3" t="s">
        <v>263</v>
      </c>
      <c r="C592" s="3" t="s">
        <v>264</v>
      </c>
      <c r="D592" s="3" t="s">
        <v>9</v>
      </c>
      <c r="E592" s="3" t="s">
        <v>281</v>
      </c>
      <c r="F592" s="20" t="s">
        <v>172</v>
      </c>
      <c r="G592" s="12" t="s">
        <v>373</v>
      </c>
      <c r="H592" s="12" t="s">
        <v>12</v>
      </c>
      <c r="I592" s="3" t="s">
        <v>91</v>
      </c>
      <c r="J592">
        <v>591</v>
      </c>
      <c r="K592" t="str">
        <f>IF(Sheet1!$C$2=Sheet2!I592,Sheet2!J592,"")</f>
        <v/>
      </c>
      <c r="L592" t="str">
        <f t="shared" si="9"/>
        <v/>
      </c>
    </row>
    <row r="593" spans="1:12" ht="45" x14ac:dyDescent="0.25">
      <c r="A593" s="3" t="s">
        <v>262</v>
      </c>
      <c r="B593" s="3" t="s">
        <v>263</v>
      </c>
      <c r="C593" s="3" t="s">
        <v>264</v>
      </c>
      <c r="D593" s="3" t="s">
        <v>9</v>
      </c>
      <c r="E593" s="3" t="s">
        <v>281</v>
      </c>
      <c r="F593" s="20" t="s">
        <v>172</v>
      </c>
      <c r="G593" s="12" t="s">
        <v>373</v>
      </c>
      <c r="H593" s="12" t="s">
        <v>12</v>
      </c>
      <c r="I593" s="3" t="s">
        <v>94</v>
      </c>
      <c r="J593">
        <v>592</v>
      </c>
      <c r="K593" t="str">
        <f>IF(Sheet1!$C$2=Sheet2!I593,Sheet2!J593,"")</f>
        <v/>
      </c>
      <c r="L593" t="str">
        <f t="shared" si="9"/>
        <v/>
      </c>
    </row>
    <row r="594" spans="1:12" ht="45" x14ac:dyDescent="0.25">
      <c r="A594" s="3" t="s">
        <v>262</v>
      </c>
      <c r="B594" s="3" t="s">
        <v>263</v>
      </c>
      <c r="C594" s="3" t="s">
        <v>264</v>
      </c>
      <c r="D594" s="3" t="s">
        <v>9</v>
      </c>
      <c r="E594" s="3" t="s">
        <v>281</v>
      </c>
      <c r="F594" s="20" t="s">
        <v>172</v>
      </c>
      <c r="G594" s="12" t="s">
        <v>373</v>
      </c>
      <c r="H594" s="12" t="s">
        <v>12</v>
      </c>
      <c r="I594" s="3" t="s">
        <v>242</v>
      </c>
      <c r="J594">
        <v>593</v>
      </c>
      <c r="K594" t="str">
        <f>IF(Sheet1!$C$2=Sheet2!I594,Sheet2!J594,"")</f>
        <v/>
      </c>
      <c r="L594" t="str">
        <f t="shared" si="9"/>
        <v/>
      </c>
    </row>
    <row r="595" spans="1:12" ht="45" x14ac:dyDescent="0.25">
      <c r="A595" s="3" t="s">
        <v>262</v>
      </c>
      <c r="B595" s="3" t="s">
        <v>263</v>
      </c>
      <c r="C595" s="3" t="s">
        <v>264</v>
      </c>
      <c r="D595" s="3" t="s">
        <v>9</v>
      </c>
      <c r="E595" s="3" t="s">
        <v>281</v>
      </c>
      <c r="F595" s="20" t="s">
        <v>172</v>
      </c>
      <c r="G595" s="12" t="s">
        <v>373</v>
      </c>
      <c r="H595" s="12" t="s">
        <v>12</v>
      </c>
      <c r="I595" s="3" t="s">
        <v>83</v>
      </c>
      <c r="J595">
        <v>594</v>
      </c>
      <c r="K595" t="str">
        <f>IF(Sheet1!$C$2=Sheet2!I595,Sheet2!J595,"")</f>
        <v/>
      </c>
      <c r="L595" t="str">
        <f t="shared" si="9"/>
        <v/>
      </c>
    </row>
    <row r="596" spans="1:12" ht="45" x14ac:dyDescent="0.25">
      <c r="A596" s="3" t="s">
        <v>262</v>
      </c>
      <c r="B596" s="3" t="s">
        <v>263</v>
      </c>
      <c r="C596" s="3" t="s">
        <v>264</v>
      </c>
      <c r="D596" s="3" t="s">
        <v>9</v>
      </c>
      <c r="E596" s="3" t="s">
        <v>281</v>
      </c>
      <c r="F596" s="20" t="s">
        <v>172</v>
      </c>
      <c r="G596" s="12" t="s">
        <v>373</v>
      </c>
      <c r="H596" s="12" t="s">
        <v>12</v>
      </c>
      <c r="I596" s="3" t="s">
        <v>25</v>
      </c>
      <c r="J596">
        <v>595</v>
      </c>
      <c r="K596" t="str">
        <f>IF(Sheet1!$C$2=Sheet2!I596,Sheet2!J596,"")</f>
        <v/>
      </c>
      <c r="L596" t="str">
        <f t="shared" si="9"/>
        <v/>
      </c>
    </row>
    <row r="597" spans="1:12" ht="45" x14ac:dyDescent="0.25">
      <c r="A597" s="3" t="s">
        <v>262</v>
      </c>
      <c r="B597" s="3" t="s">
        <v>263</v>
      </c>
      <c r="C597" s="3" t="s">
        <v>264</v>
      </c>
      <c r="D597" s="3" t="s">
        <v>9</v>
      </c>
      <c r="E597" s="3" t="s">
        <v>281</v>
      </c>
      <c r="F597" s="20" t="s">
        <v>172</v>
      </c>
      <c r="G597" s="12" t="s">
        <v>373</v>
      </c>
      <c r="H597" s="12" t="s">
        <v>12</v>
      </c>
      <c r="I597" s="3" t="s">
        <v>39</v>
      </c>
      <c r="J597">
        <v>596</v>
      </c>
      <c r="K597" t="str">
        <f>IF(Sheet1!$C$2=Sheet2!I597,Sheet2!J597,"")</f>
        <v/>
      </c>
      <c r="L597" t="str">
        <f t="shared" si="9"/>
        <v/>
      </c>
    </row>
    <row r="598" spans="1:12" ht="45" x14ac:dyDescent="0.25">
      <c r="A598" s="3" t="s">
        <v>262</v>
      </c>
      <c r="B598" s="3" t="s">
        <v>263</v>
      </c>
      <c r="C598" s="3" t="s">
        <v>264</v>
      </c>
      <c r="D598" s="3" t="s">
        <v>9</v>
      </c>
      <c r="E598" s="3" t="s">
        <v>281</v>
      </c>
      <c r="F598" s="20" t="s">
        <v>172</v>
      </c>
      <c r="G598" s="12" t="s">
        <v>373</v>
      </c>
      <c r="H598" s="12" t="s">
        <v>12</v>
      </c>
      <c r="I598" s="3" t="s">
        <v>26</v>
      </c>
      <c r="J598">
        <v>597</v>
      </c>
      <c r="K598" t="str">
        <f>IF(Sheet1!$C$2=Sheet2!I598,Sheet2!J598,"")</f>
        <v/>
      </c>
      <c r="L598" t="str">
        <f t="shared" si="9"/>
        <v/>
      </c>
    </row>
    <row r="599" spans="1:12" ht="45" x14ac:dyDescent="0.25">
      <c r="A599" s="3" t="s">
        <v>262</v>
      </c>
      <c r="B599" s="3" t="s">
        <v>263</v>
      </c>
      <c r="C599" s="3" t="s">
        <v>264</v>
      </c>
      <c r="D599" s="3" t="s">
        <v>9</v>
      </c>
      <c r="E599" s="3" t="s">
        <v>281</v>
      </c>
      <c r="F599" s="20" t="s">
        <v>172</v>
      </c>
      <c r="G599" s="12" t="s">
        <v>373</v>
      </c>
      <c r="H599" s="12" t="s">
        <v>12</v>
      </c>
      <c r="I599" s="3" t="s">
        <v>57</v>
      </c>
      <c r="J599">
        <v>598</v>
      </c>
      <c r="K599" t="str">
        <f>IF(Sheet1!$C$2=Sheet2!I599,Sheet2!J599,"")</f>
        <v/>
      </c>
      <c r="L599" t="str">
        <f t="shared" si="9"/>
        <v/>
      </c>
    </row>
    <row r="600" spans="1:12" ht="45" x14ac:dyDescent="0.25">
      <c r="A600" s="3" t="s">
        <v>262</v>
      </c>
      <c r="B600" s="3" t="s">
        <v>263</v>
      </c>
      <c r="C600" s="3" t="s">
        <v>264</v>
      </c>
      <c r="D600" s="3" t="s">
        <v>9</v>
      </c>
      <c r="E600" s="3" t="s">
        <v>281</v>
      </c>
      <c r="F600" s="20" t="s">
        <v>172</v>
      </c>
      <c r="G600" s="12" t="s">
        <v>373</v>
      </c>
      <c r="H600" s="12" t="s">
        <v>12</v>
      </c>
      <c r="I600" s="3" t="s">
        <v>318</v>
      </c>
      <c r="J600">
        <v>599</v>
      </c>
      <c r="K600" t="str">
        <f>IF(Sheet1!$C$2=Sheet2!I600,Sheet2!J600,"")</f>
        <v/>
      </c>
      <c r="L600" t="str">
        <f t="shared" si="9"/>
        <v/>
      </c>
    </row>
    <row r="601" spans="1:12" ht="45" x14ac:dyDescent="0.25">
      <c r="A601" s="3" t="s">
        <v>262</v>
      </c>
      <c r="B601" s="3" t="s">
        <v>263</v>
      </c>
      <c r="C601" s="3" t="s">
        <v>264</v>
      </c>
      <c r="D601" s="3" t="s">
        <v>9</v>
      </c>
      <c r="E601" s="3" t="s">
        <v>281</v>
      </c>
      <c r="F601" s="20" t="s">
        <v>172</v>
      </c>
      <c r="G601" s="12" t="s">
        <v>373</v>
      </c>
      <c r="H601" s="12" t="s">
        <v>12</v>
      </c>
      <c r="I601" s="3" t="s">
        <v>66</v>
      </c>
      <c r="J601">
        <v>600</v>
      </c>
      <c r="K601" t="str">
        <f>IF(Sheet1!$C$2=Sheet2!I601,Sheet2!J601,"")</f>
        <v/>
      </c>
      <c r="L601" t="str">
        <f t="shared" si="9"/>
        <v/>
      </c>
    </row>
    <row r="602" spans="1:12" ht="45" x14ac:dyDescent="0.25">
      <c r="A602" s="3" t="s">
        <v>262</v>
      </c>
      <c r="B602" s="3" t="s">
        <v>263</v>
      </c>
      <c r="C602" s="3" t="s">
        <v>264</v>
      </c>
      <c r="D602" s="3" t="s">
        <v>9</v>
      </c>
      <c r="E602" s="3" t="s">
        <v>281</v>
      </c>
      <c r="F602" s="20" t="s">
        <v>172</v>
      </c>
      <c r="G602" s="12" t="s">
        <v>373</v>
      </c>
      <c r="H602" s="12" t="s">
        <v>12</v>
      </c>
      <c r="I602" s="3" t="s">
        <v>49</v>
      </c>
      <c r="J602">
        <v>601</v>
      </c>
      <c r="K602" t="str">
        <f>IF(Sheet1!$C$2=Sheet2!I602,Sheet2!J602,"")</f>
        <v/>
      </c>
      <c r="L602" t="str">
        <f t="shared" si="9"/>
        <v/>
      </c>
    </row>
    <row r="603" spans="1:12" ht="45" x14ac:dyDescent="0.25">
      <c r="A603" s="3" t="s">
        <v>262</v>
      </c>
      <c r="B603" s="3" t="s">
        <v>263</v>
      </c>
      <c r="C603" s="3" t="s">
        <v>264</v>
      </c>
      <c r="D603" s="3" t="s">
        <v>9</v>
      </c>
      <c r="E603" s="3" t="s">
        <v>281</v>
      </c>
      <c r="F603" s="20" t="s">
        <v>172</v>
      </c>
      <c r="G603" s="12" t="s">
        <v>373</v>
      </c>
      <c r="H603" s="12" t="s">
        <v>12</v>
      </c>
      <c r="I603" s="3" t="s">
        <v>106</v>
      </c>
      <c r="J603">
        <v>602</v>
      </c>
      <c r="K603" t="str">
        <f>IF(Sheet1!$C$2=Sheet2!I603,Sheet2!J603,"")</f>
        <v/>
      </c>
      <c r="L603" t="str">
        <f t="shared" si="9"/>
        <v/>
      </c>
    </row>
    <row r="604" spans="1:12" ht="45" x14ac:dyDescent="0.25">
      <c r="A604" s="3" t="s">
        <v>262</v>
      </c>
      <c r="B604" s="3" t="s">
        <v>263</v>
      </c>
      <c r="C604" s="3" t="s">
        <v>264</v>
      </c>
      <c r="D604" s="3" t="s">
        <v>9</v>
      </c>
      <c r="E604" s="3" t="s">
        <v>281</v>
      </c>
      <c r="F604" s="20" t="s">
        <v>172</v>
      </c>
      <c r="G604" s="12" t="s">
        <v>373</v>
      </c>
      <c r="H604" s="12" t="s">
        <v>12</v>
      </c>
      <c r="I604" s="3" t="s">
        <v>54</v>
      </c>
      <c r="J604">
        <v>603</v>
      </c>
      <c r="K604" t="str">
        <f>IF(Sheet1!$C$2=Sheet2!I604,Sheet2!J604,"")</f>
        <v/>
      </c>
      <c r="L604" t="str">
        <f t="shared" si="9"/>
        <v/>
      </c>
    </row>
    <row r="605" spans="1:12" ht="45" x14ac:dyDescent="0.25">
      <c r="A605" s="3" t="s">
        <v>262</v>
      </c>
      <c r="B605" s="3" t="s">
        <v>263</v>
      </c>
      <c r="C605" s="3" t="s">
        <v>264</v>
      </c>
      <c r="D605" s="3" t="s">
        <v>9</v>
      </c>
      <c r="E605" s="3" t="s">
        <v>281</v>
      </c>
      <c r="F605" s="20" t="s">
        <v>172</v>
      </c>
      <c r="G605" s="12" t="s">
        <v>373</v>
      </c>
      <c r="H605" s="12" t="s">
        <v>12</v>
      </c>
      <c r="I605" s="3" t="s">
        <v>24</v>
      </c>
      <c r="J605">
        <v>604</v>
      </c>
      <c r="K605" t="str">
        <f>IF(Sheet1!$C$2=Sheet2!I605,Sheet2!J605,"")</f>
        <v/>
      </c>
      <c r="L605" t="str">
        <f t="shared" si="9"/>
        <v/>
      </c>
    </row>
    <row r="606" spans="1:12" ht="45" x14ac:dyDescent="0.25">
      <c r="A606" s="3" t="s">
        <v>262</v>
      </c>
      <c r="B606" s="3" t="s">
        <v>263</v>
      </c>
      <c r="C606" s="3" t="s">
        <v>264</v>
      </c>
      <c r="D606" s="3" t="s">
        <v>9</v>
      </c>
      <c r="E606" s="3" t="s">
        <v>281</v>
      </c>
      <c r="F606" s="20" t="s">
        <v>172</v>
      </c>
      <c r="G606" s="12" t="s">
        <v>373</v>
      </c>
      <c r="H606" s="12" t="s">
        <v>12</v>
      </c>
      <c r="I606" s="3" t="s">
        <v>29</v>
      </c>
      <c r="J606">
        <v>605</v>
      </c>
      <c r="K606" t="str">
        <f>IF(Sheet1!$C$2=Sheet2!I606,Sheet2!J606,"")</f>
        <v/>
      </c>
      <c r="L606" t="str">
        <f t="shared" si="9"/>
        <v/>
      </c>
    </row>
    <row r="607" spans="1:12" ht="45" x14ac:dyDescent="0.25">
      <c r="A607" s="3" t="s">
        <v>262</v>
      </c>
      <c r="B607" s="3" t="s">
        <v>263</v>
      </c>
      <c r="C607" s="3" t="s">
        <v>264</v>
      </c>
      <c r="D607" s="3" t="s">
        <v>9</v>
      </c>
      <c r="E607" s="3" t="s">
        <v>281</v>
      </c>
      <c r="F607" s="20" t="s">
        <v>172</v>
      </c>
      <c r="G607" s="12" t="s">
        <v>373</v>
      </c>
      <c r="H607" s="12" t="s">
        <v>12</v>
      </c>
      <c r="I607" s="3" t="s">
        <v>68</v>
      </c>
      <c r="J607">
        <v>606</v>
      </c>
      <c r="K607" t="str">
        <f>IF(Sheet1!$C$2=Sheet2!I607,Sheet2!J607,"")</f>
        <v/>
      </c>
      <c r="L607" t="str">
        <f t="shared" si="9"/>
        <v/>
      </c>
    </row>
    <row r="608" spans="1:12" ht="45" x14ac:dyDescent="0.25">
      <c r="A608" s="3" t="s">
        <v>262</v>
      </c>
      <c r="B608" s="3" t="s">
        <v>263</v>
      </c>
      <c r="C608" s="3" t="s">
        <v>264</v>
      </c>
      <c r="D608" s="3" t="s">
        <v>9</v>
      </c>
      <c r="E608" s="3" t="s">
        <v>281</v>
      </c>
      <c r="F608" s="20" t="s">
        <v>172</v>
      </c>
      <c r="G608" s="12" t="s">
        <v>373</v>
      </c>
      <c r="H608" s="12" t="s">
        <v>12</v>
      </c>
      <c r="I608" s="3" t="s">
        <v>62</v>
      </c>
      <c r="J608">
        <v>607</v>
      </c>
      <c r="K608" t="str">
        <f>IF(Sheet1!$C$2=Sheet2!I608,Sheet2!J608,"")</f>
        <v/>
      </c>
      <c r="L608" t="str">
        <f t="shared" si="9"/>
        <v/>
      </c>
    </row>
    <row r="609" spans="1:13" ht="45" x14ac:dyDescent="0.25">
      <c r="A609" s="3" t="s">
        <v>262</v>
      </c>
      <c r="B609" s="3" t="s">
        <v>263</v>
      </c>
      <c r="C609" s="3" t="s">
        <v>264</v>
      </c>
      <c r="D609" s="3" t="s">
        <v>9</v>
      </c>
      <c r="E609" s="3" t="s">
        <v>281</v>
      </c>
      <c r="F609" s="20" t="s">
        <v>172</v>
      </c>
      <c r="G609" s="12" t="s">
        <v>373</v>
      </c>
      <c r="H609" s="12" t="s">
        <v>12</v>
      </c>
      <c r="I609" s="3" t="s">
        <v>48</v>
      </c>
      <c r="J609">
        <v>608</v>
      </c>
      <c r="K609" t="str">
        <f>IF(Sheet1!$C$2=Sheet2!I609,Sheet2!J609,"")</f>
        <v/>
      </c>
      <c r="L609" t="str">
        <f t="shared" si="9"/>
        <v/>
      </c>
    </row>
    <row r="610" spans="1:13" ht="45" x14ac:dyDescent="0.25">
      <c r="A610" s="3" t="s">
        <v>262</v>
      </c>
      <c r="B610" s="3" t="s">
        <v>263</v>
      </c>
      <c r="C610" s="3" t="s">
        <v>264</v>
      </c>
      <c r="D610" s="3" t="s">
        <v>9</v>
      </c>
      <c r="E610" s="3" t="s">
        <v>281</v>
      </c>
      <c r="F610" s="20" t="s">
        <v>172</v>
      </c>
      <c r="G610" s="12" t="s">
        <v>373</v>
      </c>
      <c r="H610" s="12" t="s">
        <v>12</v>
      </c>
      <c r="I610" s="3" t="s">
        <v>93</v>
      </c>
      <c r="J610">
        <v>609</v>
      </c>
      <c r="K610" t="str">
        <f>IF(Sheet1!$C$2=Sheet2!I610,Sheet2!J610,"")</f>
        <v/>
      </c>
      <c r="L610" t="str">
        <f t="shared" si="9"/>
        <v/>
      </c>
    </row>
    <row r="611" spans="1:13" ht="45" x14ac:dyDescent="0.25">
      <c r="A611" s="3" t="s">
        <v>262</v>
      </c>
      <c r="B611" s="3" t="s">
        <v>263</v>
      </c>
      <c r="C611" s="3" t="s">
        <v>264</v>
      </c>
      <c r="D611" s="3" t="s">
        <v>9</v>
      </c>
      <c r="E611" s="3" t="s">
        <v>281</v>
      </c>
      <c r="F611" s="20" t="s">
        <v>172</v>
      </c>
      <c r="G611" s="12" t="s">
        <v>373</v>
      </c>
      <c r="H611" s="12" t="s">
        <v>12</v>
      </c>
      <c r="I611" s="3" t="s">
        <v>69</v>
      </c>
      <c r="J611">
        <v>610</v>
      </c>
      <c r="K611" t="str">
        <f>IF(Sheet1!$C$2=Sheet2!I611,Sheet2!J611,"")</f>
        <v/>
      </c>
      <c r="L611" t="str">
        <f t="shared" si="9"/>
        <v/>
      </c>
    </row>
    <row r="612" spans="1:13" ht="45" x14ac:dyDescent="0.25">
      <c r="A612" s="3" t="s">
        <v>262</v>
      </c>
      <c r="B612" s="3" t="s">
        <v>263</v>
      </c>
      <c r="C612" s="3" t="s">
        <v>264</v>
      </c>
      <c r="D612" s="3" t="s">
        <v>9</v>
      </c>
      <c r="E612" s="3" t="s">
        <v>281</v>
      </c>
      <c r="F612" s="20" t="s">
        <v>172</v>
      </c>
      <c r="G612" s="12" t="s">
        <v>373</v>
      </c>
      <c r="H612" s="12" t="s">
        <v>12</v>
      </c>
      <c r="I612" s="3" t="s">
        <v>70</v>
      </c>
      <c r="J612">
        <v>611</v>
      </c>
      <c r="K612" t="str">
        <f>IF(Sheet1!$C$2=Sheet2!I612,Sheet2!J612,"")</f>
        <v/>
      </c>
      <c r="L612" t="str">
        <f t="shared" si="9"/>
        <v/>
      </c>
    </row>
    <row r="613" spans="1:13" ht="45" x14ac:dyDescent="0.25">
      <c r="A613" s="3" t="s">
        <v>262</v>
      </c>
      <c r="B613" s="3" t="s">
        <v>263</v>
      </c>
      <c r="C613" s="3" t="s">
        <v>264</v>
      </c>
      <c r="D613" s="3" t="s">
        <v>9</v>
      </c>
      <c r="E613" s="3" t="s">
        <v>281</v>
      </c>
      <c r="F613" s="20" t="s">
        <v>172</v>
      </c>
      <c r="G613" s="12" t="s">
        <v>373</v>
      </c>
      <c r="H613" s="12" t="s">
        <v>12</v>
      </c>
      <c r="I613" s="3" t="s">
        <v>59</v>
      </c>
      <c r="J613">
        <v>612</v>
      </c>
      <c r="K613" t="str">
        <f>IF(Sheet1!$C$2=Sheet2!I613,Sheet2!J613,"")</f>
        <v/>
      </c>
      <c r="L613" t="str">
        <f t="shared" si="9"/>
        <v/>
      </c>
    </row>
    <row r="614" spans="1:13" ht="45" x14ac:dyDescent="0.25">
      <c r="A614" s="3" t="s">
        <v>262</v>
      </c>
      <c r="B614" s="3" t="s">
        <v>263</v>
      </c>
      <c r="C614" s="3" t="s">
        <v>264</v>
      </c>
      <c r="D614" s="3" t="s">
        <v>9</v>
      </c>
      <c r="E614" s="3" t="s">
        <v>281</v>
      </c>
      <c r="F614" s="20" t="s">
        <v>172</v>
      </c>
      <c r="G614" s="12" t="s">
        <v>373</v>
      </c>
      <c r="H614" s="12" t="s">
        <v>12</v>
      </c>
      <c r="I614" s="3" t="s">
        <v>113</v>
      </c>
      <c r="J614">
        <v>613</v>
      </c>
      <c r="K614" t="str">
        <f>IF(Sheet1!$C$2=Sheet2!I614,Sheet2!J614,"")</f>
        <v/>
      </c>
      <c r="L614" t="str">
        <f t="shared" si="9"/>
        <v/>
      </c>
    </row>
    <row r="615" spans="1:13" s="15" customFormat="1" ht="45" x14ac:dyDescent="0.25">
      <c r="A615" s="3" t="s">
        <v>262</v>
      </c>
      <c r="B615" s="3" t="s">
        <v>263</v>
      </c>
      <c r="C615" s="3" t="s">
        <v>264</v>
      </c>
      <c r="D615" s="3" t="s">
        <v>9</v>
      </c>
      <c r="E615" s="3" t="s">
        <v>281</v>
      </c>
      <c r="F615" s="20" t="s">
        <v>172</v>
      </c>
      <c r="G615" s="12" t="s">
        <v>373</v>
      </c>
      <c r="H615" s="12" t="s">
        <v>12</v>
      </c>
      <c r="I615" s="3" t="s">
        <v>313</v>
      </c>
      <c r="J615">
        <v>614</v>
      </c>
      <c r="K615" t="str">
        <f>IF(Sheet1!$C$2=Sheet2!I615,Sheet2!J615,"")</f>
        <v/>
      </c>
      <c r="L615" t="str">
        <f t="shared" si="9"/>
        <v/>
      </c>
      <c r="M615"/>
    </row>
    <row r="616" spans="1:13" ht="45" x14ac:dyDescent="0.25">
      <c r="A616" s="3" t="s">
        <v>262</v>
      </c>
      <c r="B616" s="3" t="s">
        <v>263</v>
      </c>
      <c r="C616" s="3" t="s">
        <v>264</v>
      </c>
      <c r="D616" s="3" t="s">
        <v>9</v>
      </c>
      <c r="E616" s="3" t="s">
        <v>281</v>
      </c>
      <c r="F616" s="20" t="s">
        <v>172</v>
      </c>
      <c r="G616" s="12" t="s">
        <v>373</v>
      </c>
      <c r="H616" s="12" t="s">
        <v>12</v>
      </c>
      <c r="I616" s="3" t="s">
        <v>50</v>
      </c>
      <c r="J616">
        <v>615</v>
      </c>
      <c r="K616" t="str">
        <f>IF(Sheet1!$C$2=Sheet2!I616,Sheet2!J616,"")</f>
        <v/>
      </c>
      <c r="L616" t="str">
        <f t="shared" si="9"/>
        <v/>
      </c>
    </row>
    <row r="617" spans="1:13" ht="45" x14ac:dyDescent="0.25">
      <c r="A617" s="3" t="s">
        <v>262</v>
      </c>
      <c r="B617" s="3" t="s">
        <v>263</v>
      </c>
      <c r="C617" s="3" t="s">
        <v>264</v>
      </c>
      <c r="D617" s="3" t="s">
        <v>9</v>
      </c>
      <c r="E617" s="3" t="s">
        <v>281</v>
      </c>
      <c r="F617" s="20" t="s">
        <v>172</v>
      </c>
      <c r="G617" s="12" t="s">
        <v>373</v>
      </c>
      <c r="H617" s="12" t="s">
        <v>12</v>
      </c>
      <c r="I617" s="3" t="s">
        <v>99</v>
      </c>
      <c r="J617">
        <v>616</v>
      </c>
      <c r="K617" t="str">
        <f>IF(Sheet1!$C$2=Sheet2!I617,Sheet2!J617,"")</f>
        <v/>
      </c>
      <c r="L617" t="str">
        <f t="shared" si="9"/>
        <v/>
      </c>
    </row>
    <row r="618" spans="1:13" ht="45" x14ac:dyDescent="0.25">
      <c r="A618" s="3" t="s">
        <v>262</v>
      </c>
      <c r="B618" s="3" t="s">
        <v>263</v>
      </c>
      <c r="C618" s="3" t="s">
        <v>264</v>
      </c>
      <c r="D618" s="3" t="s">
        <v>9</v>
      </c>
      <c r="E618" s="3" t="s">
        <v>281</v>
      </c>
      <c r="F618" s="20" t="s">
        <v>172</v>
      </c>
      <c r="G618" s="12" t="s">
        <v>373</v>
      </c>
      <c r="H618" s="12" t="s">
        <v>12</v>
      </c>
      <c r="I618" s="3" t="s">
        <v>98</v>
      </c>
      <c r="J618">
        <v>617</v>
      </c>
      <c r="K618" t="str">
        <f>IF(Sheet1!$C$2=Sheet2!I618,Sheet2!J618,"")</f>
        <v/>
      </c>
      <c r="L618" t="str">
        <f t="shared" si="9"/>
        <v/>
      </c>
    </row>
    <row r="619" spans="1:13" ht="60" x14ac:dyDescent="0.25">
      <c r="A619" s="3" t="s">
        <v>265</v>
      </c>
      <c r="B619" s="10" t="s">
        <v>266</v>
      </c>
      <c r="C619" s="3" t="s">
        <v>325</v>
      </c>
      <c r="D619" s="3" t="s">
        <v>9</v>
      </c>
      <c r="E619" s="3" t="s">
        <v>23</v>
      </c>
      <c r="F619" s="20" t="s">
        <v>172</v>
      </c>
      <c r="G619" s="12" t="s">
        <v>12</v>
      </c>
      <c r="H619" s="12" t="s">
        <v>12</v>
      </c>
      <c r="I619" s="3" t="s">
        <v>10</v>
      </c>
      <c r="J619">
        <v>618</v>
      </c>
      <c r="K619">
        <f>IF(Sheet1!$C$2=Sheet2!I619,Sheet2!J619,"")</f>
        <v>618</v>
      </c>
      <c r="L619" t="str">
        <f t="shared" si="9"/>
        <v/>
      </c>
    </row>
    <row r="620" spans="1:13" ht="60" x14ac:dyDescent="0.25">
      <c r="A620" s="3" t="s">
        <v>265</v>
      </c>
      <c r="B620" s="10" t="s">
        <v>266</v>
      </c>
      <c r="C620" s="3" t="s">
        <v>325</v>
      </c>
      <c r="D620" s="3" t="s">
        <v>9</v>
      </c>
      <c r="E620" s="3" t="s">
        <v>23</v>
      </c>
      <c r="F620" s="20" t="s">
        <v>172</v>
      </c>
      <c r="G620" s="12" t="s">
        <v>12</v>
      </c>
      <c r="H620" s="12" t="s">
        <v>12</v>
      </c>
      <c r="I620" s="3" t="s">
        <v>314</v>
      </c>
      <c r="J620">
        <v>619</v>
      </c>
      <c r="K620" t="str">
        <f>IF(Sheet1!$C$2=Sheet2!I620,Sheet2!J620,"")</f>
        <v/>
      </c>
      <c r="L620" t="str">
        <f t="shared" si="9"/>
        <v/>
      </c>
    </row>
    <row r="621" spans="1:13" ht="60" x14ac:dyDescent="0.25">
      <c r="A621" s="3" t="s">
        <v>265</v>
      </c>
      <c r="B621" s="10" t="s">
        <v>266</v>
      </c>
      <c r="C621" s="3" t="s">
        <v>325</v>
      </c>
      <c r="D621" s="3" t="s">
        <v>9</v>
      </c>
      <c r="E621" s="3" t="s">
        <v>23</v>
      </c>
      <c r="F621" s="20" t="s">
        <v>172</v>
      </c>
      <c r="G621" s="12" t="s">
        <v>12</v>
      </c>
      <c r="H621" s="12" t="s">
        <v>12</v>
      </c>
      <c r="I621" s="3" t="s">
        <v>106</v>
      </c>
      <c r="J621">
        <v>620</v>
      </c>
      <c r="K621" t="str">
        <f>IF(Sheet1!$C$2=Sheet2!I621,Sheet2!J621,"")</f>
        <v/>
      </c>
      <c r="L621" t="str">
        <f t="shared" si="9"/>
        <v/>
      </c>
    </row>
    <row r="622" spans="1:13" ht="60" x14ac:dyDescent="0.25">
      <c r="A622" s="3" t="s">
        <v>265</v>
      </c>
      <c r="B622" s="10" t="s">
        <v>266</v>
      </c>
      <c r="C622" s="3" t="s">
        <v>325</v>
      </c>
      <c r="D622" s="3" t="s">
        <v>9</v>
      </c>
      <c r="E622" s="3" t="s">
        <v>23</v>
      </c>
      <c r="F622" s="20" t="s">
        <v>172</v>
      </c>
      <c r="G622" s="12" t="s">
        <v>12</v>
      </c>
      <c r="H622" s="12" t="s">
        <v>12</v>
      </c>
      <c r="I622" s="3" t="s">
        <v>59</v>
      </c>
      <c r="J622">
        <v>621</v>
      </c>
      <c r="K622" t="str">
        <f>IF(Sheet1!$C$2=Sheet2!I622,Sheet2!J622,"")</f>
        <v/>
      </c>
      <c r="L622" t="str">
        <f t="shared" si="9"/>
        <v/>
      </c>
    </row>
    <row r="623" spans="1:13" ht="45" x14ac:dyDescent="0.25">
      <c r="A623" s="3" t="s">
        <v>519</v>
      </c>
      <c r="B623" s="34" t="s">
        <v>520</v>
      </c>
      <c r="C623" s="3" t="s">
        <v>534</v>
      </c>
      <c r="D623" s="3" t="s">
        <v>9</v>
      </c>
      <c r="E623" s="3" t="s">
        <v>281</v>
      </c>
      <c r="F623" s="30" t="s">
        <v>172</v>
      </c>
      <c r="G623" s="31" t="s">
        <v>371</v>
      </c>
      <c r="H623" s="31" t="s">
        <v>12</v>
      </c>
      <c r="I623" s="3" t="s">
        <v>10</v>
      </c>
      <c r="J623">
        <v>622</v>
      </c>
      <c r="K623">
        <f>IF(Sheet1!$C$2=Sheet2!I623,Sheet2!J623,"")</f>
        <v>622</v>
      </c>
      <c r="L623" t="str">
        <f t="shared" si="9"/>
        <v/>
      </c>
    </row>
    <row r="624" spans="1:13" ht="45" x14ac:dyDescent="0.25">
      <c r="A624" s="3" t="s">
        <v>519</v>
      </c>
      <c r="B624" s="34" t="s">
        <v>520</v>
      </c>
      <c r="C624" s="3" t="s">
        <v>534</v>
      </c>
      <c r="D624" s="3" t="s">
        <v>9</v>
      </c>
      <c r="E624" s="3" t="s">
        <v>281</v>
      </c>
      <c r="F624" s="30" t="s">
        <v>172</v>
      </c>
      <c r="G624" s="31" t="s">
        <v>371</v>
      </c>
      <c r="H624" s="31" t="s">
        <v>12</v>
      </c>
      <c r="I624" s="3" t="s">
        <v>92</v>
      </c>
      <c r="J624">
        <v>623</v>
      </c>
      <c r="K624" t="str">
        <f>IF(Sheet1!$C$2=Sheet2!I624,Sheet2!J624,"")</f>
        <v/>
      </c>
      <c r="L624" t="str">
        <f t="shared" si="9"/>
        <v/>
      </c>
    </row>
    <row r="625" spans="1:12" ht="45" x14ac:dyDescent="0.25">
      <c r="A625" s="3" t="s">
        <v>519</v>
      </c>
      <c r="B625" s="34" t="s">
        <v>520</v>
      </c>
      <c r="C625" s="3" t="s">
        <v>534</v>
      </c>
      <c r="D625" s="3" t="s">
        <v>9</v>
      </c>
      <c r="E625" s="3" t="s">
        <v>281</v>
      </c>
      <c r="F625" s="30" t="s">
        <v>172</v>
      </c>
      <c r="G625" s="31" t="s">
        <v>371</v>
      </c>
      <c r="H625" s="31" t="s">
        <v>12</v>
      </c>
      <c r="I625" s="3" t="s">
        <v>17</v>
      </c>
      <c r="J625">
        <v>624</v>
      </c>
      <c r="K625" t="str">
        <f>IF(Sheet1!$C$2=Sheet2!I625,Sheet2!J625,"")</f>
        <v/>
      </c>
      <c r="L625" t="str">
        <f t="shared" si="9"/>
        <v/>
      </c>
    </row>
    <row r="626" spans="1:12" ht="45" x14ac:dyDescent="0.25">
      <c r="A626" s="3" t="s">
        <v>519</v>
      </c>
      <c r="B626" s="34" t="s">
        <v>520</v>
      </c>
      <c r="C626" s="3" t="s">
        <v>534</v>
      </c>
      <c r="D626" s="3" t="s">
        <v>9</v>
      </c>
      <c r="E626" s="3" t="s">
        <v>281</v>
      </c>
      <c r="F626" s="30" t="s">
        <v>172</v>
      </c>
      <c r="G626" s="31" t="s">
        <v>371</v>
      </c>
      <c r="H626" s="31" t="s">
        <v>12</v>
      </c>
      <c r="I626" s="3" t="s">
        <v>18</v>
      </c>
      <c r="J626">
        <v>625</v>
      </c>
      <c r="K626" t="str">
        <f>IF(Sheet1!$C$2=Sheet2!I626,Sheet2!J626,"")</f>
        <v/>
      </c>
      <c r="L626" t="str">
        <f t="shared" si="9"/>
        <v/>
      </c>
    </row>
    <row r="627" spans="1:12" ht="75" x14ac:dyDescent="0.25">
      <c r="A627" s="3" t="s">
        <v>349</v>
      </c>
      <c r="B627" s="10" t="s">
        <v>350</v>
      </c>
      <c r="C627" s="3" t="s">
        <v>351</v>
      </c>
      <c r="D627" s="3" t="s">
        <v>9</v>
      </c>
      <c r="E627" s="3" t="s">
        <v>352</v>
      </c>
      <c r="F627" s="3" t="s">
        <v>243</v>
      </c>
      <c r="G627" s="12" t="s">
        <v>47</v>
      </c>
      <c r="H627" s="12" t="s">
        <v>47</v>
      </c>
      <c r="I627" s="3" t="s">
        <v>10</v>
      </c>
      <c r="J627">
        <v>626</v>
      </c>
      <c r="K627">
        <f>IF(Sheet1!$C$2=Sheet2!I627,Sheet2!J627,"")</f>
        <v>626</v>
      </c>
      <c r="L627" t="str">
        <f t="shared" si="9"/>
        <v/>
      </c>
    </row>
    <row r="628" spans="1:12" ht="75" x14ac:dyDescent="0.25">
      <c r="A628" s="3" t="s">
        <v>349</v>
      </c>
      <c r="B628" s="3" t="s">
        <v>350</v>
      </c>
      <c r="C628" s="3" t="s">
        <v>351</v>
      </c>
      <c r="D628" s="3" t="s">
        <v>9</v>
      </c>
      <c r="E628" s="3" t="s">
        <v>352</v>
      </c>
      <c r="F628" s="3" t="s">
        <v>243</v>
      </c>
      <c r="G628" s="12" t="s">
        <v>47</v>
      </c>
      <c r="H628" s="12" t="s">
        <v>47</v>
      </c>
      <c r="I628" s="3" t="s">
        <v>39</v>
      </c>
      <c r="J628">
        <v>627</v>
      </c>
      <c r="K628" t="str">
        <f>IF(Sheet1!$C$2=Sheet2!I628,Sheet2!J628,"")</f>
        <v/>
      </c>
      <c r="L628" t="str">
        <f t="shared" si="9"/>
        <v/>
      </c>
    </row>
    <row r="629" spans="1:12" ht="75" x14ac:dyDescent="0.25">
      <c r="A629" s="3" t="s">
        <v>349</v>
      </c>
      <c r="B629" s="3" t="s">
        <v>350</v>
      </c>
      <c r="C629" s="3" t="s">
        <v>351</v>
      </c>
      <c r="D629" s="3" t="s">
        <v>9</v>
      </c>
      <c r="E629" s="3" t="s">
        <v>352</v>
      </c>
      <c r="F629" s="3" t="s">
        <v>243</v>
      </c>
      <c r="G629" s="12" t="s">
        <v>47</v>
      </c>
      <c r="H629" s="12" t="s">
        <v>47</v>
      </c>
      <c r="I629" s="3" t="s">
        <v>42</v>
      </c>
      <c r="J629">
        <v>628</v>
      </c>
      <c r="K629" t="str">
        <f>IF(Sheet1!$C$2=Sheet2!I629,Sheet2!J629,"")</f>
        <v/>
      </c>
      <c r="L629" t="str">
        <f t="shared" si="9"/>
        <v/>
      </c>
    </row>
    <row r="630" spans="1:12" ht="75" x14ac:dyDescent="0.25">
      <c r="A630" s="3" t="s">
        <v>349</v>
      </c>
      <c r="B630" s="3" t="s">
        <v>350</v>
      </c>
      <c r="C630" s="3" t="s">
        <v>351</v>
      </c>
      <c r="D630" s="3" t="s">
        <v>9</v>
      </c>
      <c r="E630" s="3" t="s">
        <v>352</v>
      </c>
      <c r="F630" s="3" t="s">
        <v>243</v>
      </c>
      <c r="G630" s="12" t="s">
        <v>47</v>
      </c>
      <c r="H630" s="12" t="s">
        <v>47</v>
      </c>
      <c r="I630" s="3" t="s">
        <v>314</v>
      </c>
      <c r="J630">
        <v>629</v>
      </c>
      <c r="K630" t="str">
        <f>IF(Sheet1!$C$2=Sheet2!I630,Sheet2!J630,"")</f>
        <v/>
      </c>
      <c r="L630" t="str">
        <f t="shared" si="9"/>
        <v/>
      </c>
    </row>
    <row r="631" spans="1:12" ht="75" x14ac:dyDescent="0.25">
      <c r="A631" s="3" t="s">
        <v>349</v>
      </c>
      <c r="B631" s="3" t="s">
        <v>350</v>
      </c>
      <c r="C631" s="3" t="s">
        <v>351</v>
      </c>
      <c r="D631" s="3" t="s">
        <v>9</v>
      </c>
      <c r="E631" s="3" t="s">
        <v>352</v>
      </c>
      <c r="F631" s="3" t="s">
        <v>243</v>
      </c>
      <c r="G631" s="12" t="s">
        <v>47</v>
      </c>
      <c r="H631" s="12" t="s">
        <v>47</v>
      </c>
      <c r="I631" s="3" t="s">
        <v>83</v>
      </c>
      <c r="J631">
        <v>630</v>
      </c>
      <c r="K631" t="str">
        <f>IF(Sheet1!$C$2=Sheet2!I631,Sheet2!J631,"")</f>
        <v/>
      </c>
      <c r="L631" t="str">
        <f t="shared" si="9"/>
        <v/>
      </c>
    </row>
    <row r="632" spans="1:12" ht="75" x14ac:dyDescent="0.25">
      <c r="A632" s="3" t="s">
        <v>349</v>
      </c>
      <c r="B632" s="3" t="s">
        <v>350</v>
      </c>
      <c r="C632" s="3" t="s">
        <v>351</v>
      </c>
      <c r="D632" s="3" t="s">
        <v>9</v>
      </c>
      <c r="E632" s="3" t="s">
        <v>352</v>
      </c>
      <c r="F632" s="3" t="s">
        <v>243</v>
      </c>
      <c r="G632" s="12" t="s">
        <v>47</v>
      </c>
      <c r="H632" s="12" t="s">
        <v>47</v>
      </c>
      <c r="I632" s="3" t="s">
        <v>54</v>
      </c>
      <c r="J632">
        <v>631</v>
      </c>
      <c r="K632" t="str">
        <f>IF(Sheet1!$C$2=Sheet2!I632,Sheet2!J632,"")</f>
        <v/>
      </c>
      <c r="L632" t="str">
        <f t="shared" si="9"/>
        <v/>
      </c>
    </row>
    <row r="633" spans="1:12" ht="75" x14ac:dyDescent="0.25">
      <c r="A633" s="3" t="s">
        <v>349</v>
      </c>
      <c r="B633" s="3" t="s">
        <v>350</v>
      </c>
      <c r="C633" s="3" t="s">
        <v>351</v>
      </c>
      <c r="D633" s="3" t="s">
        <v>9</v>
      </c>
      <c r="E633" s="3" t="s">
        <v>352</v>
      </c>
      <c r="F633" s="3" t="s">
        <v>243</v>
      </c>
      <c r="G633" s="12" t="s">
        <v>47</v>
      </c>
      <c r="H633" s="12" t="s">
        <v>47</v>
      </c>
      <c r="I633" s="3" t="s">
        <v>69</v>
      </c>
      <c r="J633">
        <v>632</v>
      </c>
      <c r="K633" t="str">
        <f>IF(Sheet1!$C$2=Sheet2!I633,Sheet2!J633,"")</f>
        <v/>
      </c>
      <c r="L633" t="str">
        <f t="shared" si="9"/>
        <v/>
      </c>
    </row>
    <row r="634" spans="1:12" ht="75" x14ac:dyDescent="0.25">
      <c r="A634" s="3" t="s">
        <v>349</v>
      </c>
      <c r="B634" s="3" t="s">
        <v>350</v>
      </c>
      <c r="C634" s="3" t="s">
        <v>351</v>
      </c>
      <c r="D634" s="3" t="s">
        <v>9</v>
      </c>
      <c r="E634" s="3" t="s">
        <v>352</v>
      </c>
      <c r="F634" s="3" t="s">
        <v>243</v>
      </c>
      <c r="G634" s="12" t="s">
        <v>47</v>
      </c>
      <c r="H634" s="12" t="s">
        <v>47</v>
      </c>
      <c r="I634" s="3" t="s">
        <v>66</v>
      </c>
      <c r="J634">
        <v>633</v>
      </c>
      <c r="K634" t="str">
        <f>IF(Sheet1!$C$2=Sheet2!I634,Sheet2!J634,"")</f>
        <v/>
      </c>
      <c r="L634" t="str">
        <f t="shared" si="9"/>
        <v/>
      </c>
    </row>
    <row r="635" spans="1:12" ht="75" x14ac:dyDescent="0.25">
      <c r="A635" s="3" t="s">
        <v>349</v>
      </c>
      <c r="B635" s="3" t="s">
        <v>350</v>
      </c>
      <c r="C635" s="3" t="s">
        <v>351</v>
      </c>
      <c r="D635" s="3" t="s">
        <v>9</v>
      </c>
      <c r="E635" s="3" t="s">
        <v>352</v>
      </c>
      <c r="F635" s="3" t="s">
        <v>243</v>
      </c>
      <c r="G635" s="12" t="s">
        <v>47</v>
      </c>
      <c r="H635" s="12" t="s">
        <v>47</v>
      </c>
      <c r="I635" s="3" t="s">
        <v>68</v>
      </c>
      <c r="J635">
        <v>634</v>
      </c>
      <c r="K635" t="str">
        <f>IF(Sheet1!$C$2=Sheet2!I635,Sheet2!J635,"")</f>
        <v/>
      </c>
      <c r="L635" t="str">
        <f t="shared" si="9"/>
        <v/>
      </c>
    </row>
    <row r="636" spans="1:12" ht="75" x14ac:dyDescent="0.25">
      <c r="A636" s="3" t="s">
        <v>349</v>
      </c>
      <c r="B636" s="3" t="s">
        <v>350</v>
      </c>
      <c r="C636" s="3" t="s">
        <v>351</v>
      </c>
      <c r="D636" s="3" t="s">
        <v>9</v>
      </c>
      <c r="E636" s="3" t="s">
        <v>352</v>
      </c>
      <c r="F636" s="3" t="s">
        <v>243</v>
      </c>
      <c r="G636" s="12" t="s">
        <v>47</v>
      </c>
      <c r="H636" s="12" t="s">
        <v>47</v>
      </c>
      <c r="I636" s="3" t="s">
        <v>48</v>
      </c>
      <c r="J636">
        <v>635</v>
      </c>
      <c r="K636" t="str">
        <f>IF(Sheet1!$C$2=Sheet2!I636,Sheet2!J636,"")</f>
        <v/>
      </c>
      <c r="L636" t="str">
        <f t="shared" si="9"/>
        <v/>
      </c>
    </row>
    <row r="637" spans="1:12" ht="75" x14ac:dyDescent="0.25">
      <c r="A637" s="3" t="s">
        <v>349</v>
      </c>
      <c r="B637" s="10" t="s">
        <v>350</v>
      </c>
      <c r="C637" s="3" t="s">
        <v>351</v>
      </c>
      <c r="D637" s="3" t="s">
        <v>9</v>
      </c>
      <c r="E637" s="3" t="s">
        <v>352</v>
      </c>
      <c r="F637" s="3" t="s">
        <v>243</v>
      </c>
      <c r="G637" s="12" t="s">
        <v>47</v>
      </c>
      <c r="H637" s="12" t="s">
        <v>47</v>
      </c>
      <c r="I637" s="3" t="s">
        <v>49</v>
      </c>
      <c r="J637">
        <v>636</v>
      </c>
      <c r="K637" t="str">
        <f>IF(Sheet1!$C$2=Sheet2!I637,Sheet2!J637,"")</f>
        <v/>
      </c>
      <c r="L637" t="str">
        <f t="shared" si="9"/>
        <v/>
      </c>
    </row>
    <row r="638" spans="1:12" ht="75" x14ac:dyDescent="0.25">
      <c r="A638" s="3" t="s">
        <v>349</v>
      </c>
      <c r="B638" s="3" t="s">
        <v>350</v>
      </c>
      <c r="C638" s="3" t="s">
        <v>351</v>
      </c>
      <c r="D638" s="3" t="s">
        <v>9</v>
      </c>
      <c r="E638" s="3" t="s">
        <v>352</v>
      </c>
      <c r="F638" s="3" t="s">
        <v>243</v>
      </c>
      <c r="G638" s="12" t="s">
        <v>47</v>
      </c>
      <c r="H638" s="12" t="s">
        <v>47</v>
      </c>
      <c r="I638" s="3" t="s">
        <v>70</v>
      </c>
      <c r="J638">
        <v>637</v>
      </c>
      <c r="K638" t="str">
        <f>IF(Sheet1!$C$2=Sheet2!I638,Sheet2!J638,"")</f>
        <v/>
      </c>
      <c r="L638" t="str">
        <f t="shared" si="9"/>
        <v/>
      </c>
    </row>
    <row r="639" spans="1:12" ht="75" x14ac:dyDescent="0.25">
      <c r="A639" s="3" t="s">
        <v>349</v>
      </c>
      <c r="B639" s="3" t="s">
        <v>350</v>
      </c>
      <c r="C639" s="3" t="s">
        <v>351</v>
      </c>
      <c r="D639" s="3" t="s">
        <v>9</v>
      </c>
      <c r="E639" s="3" t="s">
        <v>352</v>
      </c>
      <c r="F639" s="3" t="s">
        <v>243</v>
      </c>
      <c r="G639" s="12" t="s">
        <v>47</v>
      </c>
      <c r="H639" s="12" t="s">
        <v>47</v>
      </c>
      <c r="I639" s="3" t="s">
        <v>24</v>
      </c>
      <c r="J639">
        <v>638</v>
      </c>
      <c r="K639" t="str">
        <f>IF(Sheet1!$C$2=Sheet2!I639,Sheet2!J639,"")</f>
        <v/>
      </c>
      <c r="L639" t="str">
        <f t="shared" si="9"/>
        <v/>
      </c>
    </row>
    <row r="640" spans="1:12" ht="75" x14ac:dyDescent="0.25">
      <c r="A640" s="3" t="s">
        <v>349</v>
      </c>
      <c r="B640" s="3" t="s">
        <v>350</v>
      </c>
      <c r="C640" s="3" t="s">
        <v>351</v>
      </c>
      <c r="D640" s="3" t="s">
        <v>9</v>
      </c>
      <c r="E640" s="3" t="s">
        <v>352</v>
      </c>
      <c r="F640" s="3" t="s">
        <v>243</v>
      </c>
      <c r="G640" s="12" t="s">
        <v>47</v>
      </c>
      <c r="H640" s="12" t="s">
        <v>47</v>
      </c>
      <c r="I640" s="3" t="s">
        <v>29</v>
      </c>
      <c r="J640">
        <v>639</v>
      </c>
      <c r="K640" t="str">
        <f>IF(Sheet1!$C$2=Sheet2!I640,Sheet2!J640,"")</f>
        <v/>
      </c>
      <c r="L640" t="str">
        <f t="shared" si="9"/>
        <v/>
      </c>
    </row>
    <row r="641" spans="1:12" ht="75" x14ac:dyDescent="0.25">
      <c r="A641" s="3" t="s">
        <v>349</v>
      </c>
      <c r="B641" s="3" t="s">
        <v>350</v>
      </c>
      <c r="C641" s="3" t="s">
        <v>351</v>
      </c>
      <c r="D641" s="3" t="s">
        <v>9</v>
      </c>
      <c r="E641" s="3" t="s">
        <v>352</v>
      </c>
      <c r="F641" s="3" t="s">
        <v>243</v>
      </c>
      <c r="G641" s="12" t="s">
        <v>47</v>
      </c>
      <c r="H641" s="12" t="s">
        <v>47</v>
      </c>
      <c r="I641" s="3" t="s">
        <v>320</v>
      </c>
      <c r="J641">
        <v>640</v>
      </c>
      <c r="K641" t="str">
        <f>IF(Sheet1!$C$2=Sheet2!I641,Sheet2!J641,"")</f>
        <v/>
      </c>
      <c r="L641" t="str">
        <f t="shared" si="9"/>
        <v/>
      </c>
    </row>
    <row r="642" spans="1:12" ht="75" x14ac:dyDescent="0.25">
      <c r="A642" s="3" t="s">
        <v>349</v>
      </c>
      <c r="B642" s="3" t="s">
        <v>350</v>
      </c>
      <c r="C642" s="3" t="s">
        <v>351</v>
      </c>
      <c r="D642" s="3" t="s">
        <v>9</v>
      </c>
      <c r="E642" s="3" t="s">
        <v>352</v>
      </c>
      <c r="F642" s="3" t="s">
        <v>243</v>
      </c>
      <c r="G642" s="12" t="s">
        <v>47</v>
      </c>
      <c r="H642" s="12" t="s">
        <v>47</v>
      </c>
      <c r="I642" s="3" t="s">
        <v>72</v>
      </c>
      <c r="J642">
        <v>641</v>
      </c>
      <c r="K642" t="str">
        <f>IF(Sheet1!$C$2=Sheet2!I642,Sheet2!J642,"")</f>
        <v/>
      </c>
      <c r="L642" t="str">
        <f t="shared" ref="L642:L705" si="10">IFERROR(SMALL($K$2:$K$812,J642),"")</f>
        <v/>
      </c>
    </row>
    <row r="643" spans="1:12" ht="75" x14ac:dyDescent="0.25">
      <c r="A643" s="3" t="s">
        <v>349</v>
      </c>
      <c r="B643" s="3" t="s">
        <v>350</v>
      </c>
      <c r="C643" s="3" t="s">
        <v>351</v>
      </c>
      <c r="D643" s="3" t="s">
        <v>9</v>
      </c>
      <c r="E643" s="3" t="s">
        <v>352</v>
      </c>
      <c r="F643" s="3" t="s">
        <v>243</v>
      </c>
      <c r="G643" s="12" t="s">
        <v>47</v>
      </c>
      <c r="H643" s="12" t="s">
        <v>47</v>
      </c>
      <c r="I643" s="3" t="s">
        <v>25</v>
      </c>
      <c r="J643">
        <v>642</v>
      </c>
      <c r="K643" t="str">
        <f>IF(Sheet1!$C$2=Sheet2!I643,Sheet2!J643,"")</f>
        <v/>
      </c>
      <c r="L643" t="str">
        <f t="shared" si="10"/>
        <v/>
      </c>
    </row>
    <row r="644" spans="1:12" ht="75" x14ac:dyDescent="0.25">
      <c r="A644" s="3" t="s">
        <v>349</v>
      </c>
      <c r="B644" s="3" t="s">
        <v>350</v>
      </c>
      <c r="C644" s="3" t="s">
        <v>351</v>
      </c>
      <c r="D644" s="3" t="s">
        <v>9</v>
      </c>
      <c r="E644" s="3" t="s">
        <v>352</v>
      </c>
      <c r="F644" s="3" t="s">
        <v>243</v>
      </c>
      <c r="G644" s="12" t="s">
        <v>47</v>
      </c>
      <c r="H644" s="12" t="s">
        <v>47</v>
      </c>
      <c r="I644" s="3" t="s">
        <v>26</v>
      </c>
      <c r="J644">
        <v>643</v>
      </c>
      <c r="K644" t="str">
        <f>IF(Sheet1!$C$2=Sheet2!I644,Sheet2!J644,"")</f>
        <v/>
      </c>
      <c r="L644" t="str">
        <f t="shared" si="10"/>
        <v/>
      </c>
    </row>
    <row r="645" spans="1:12" ht="75" x14ac:dyDescent="0.25">
      <c r="A645" s="3" t="s">
        <v>349</v>
      </c>
      <c r="B645" s="3" t="s">
        <v>350</v>
      </c>
      <c r="C645" s="3" t="s">
        <v>351</v>
      </c>
      <c r="D645" s="3" t="s">
        <v>9</v>
      </c>
      <c r="E645" s="3" t="s">
        <v>352</v>
      </c>
      <c r="F645" s="3" t="s">
        <v>243</v>
      </c>
      <c r="G645" s="12" t="s">
        <v>47</v>
      </c>
      <c r="H645" s="12" t="s">
        <v>47</v>
      </c>
      <c r="I645" s="3" t="s">
        <v>313</v>
      </c>
      <c r="J645">
        <v>644</v>
      </c>
      <c r="K645" t="str">
        <f>IF(Sheet1!$C$2=Sheet2!I645,Sheet2!J645,"")</f>
        <v/>
      </c>
      <c r="L645" t="str">
        <f t="shared" si="10"/>
        <v/>
      </c>
    </row>
    <row r="646" spans="1:12" ht="75" x14ac:dyDescent="0.25">
      <c r="A646" s="3" t="s">
        <v>349</v>
      </c>
      <c r="B646" s="3" t="s">
        <v>350</v>
      </c>
      <c r="C646" s="3" t="s">
        <v>351</v>
      </c>
      <c r="D646" s="3" t="s">
        <v>9</v>
      </c>
      <c r="E646" s="3" t="s">
        <v>352</v>
      </c>
      <c r="F646" s="3" t="s">
        <v>243</v>
      </c>
      <c r="G646" s="12" t="s">
        <v>47</v>
      </c>
      <c r="H646" s="12" t="s">
        <v>47</v>
      </c>
      <c r="I646" s="3" t="s">
        <v>57</v>
      </c>
      <c r="J646">
        <v>645</v>
      </c>
      <c r="K646" t="str">
        <f>IF(Sheet1!$C$2=Sheet2!I646,Sheet2!J646,"")</f>
        <v/>
      </c>
      <c r="L646" t="str">
        <f t="shared" si="10"/>
        <v/>
      </c>
    </row>
    <row r="647" spans="1:12" ht="75" x14ac:dyDescent="0.25">
      <c r="A647" s="3" t="s">
        <v>349</v>
      </c>
      <c r="B647" s="3" t="s">
        <v>350</v>
      </c>
      <c r="C647" s="3" t="s">
        <v>351</v>
      </c>
      <c r="D647" s="3" t="s">
        <v>9</v>
      </c>
      <c r="E647" s="3" t="s">
        <v>352</v>
      </c>
      <c r="F647" s="3" t="s">
        <v>243</v>
      </c>
      <c r="G647" s="12" t="s">
        <v>47</v>
      </c>
      <c r="H647" s="12" t="s">
        <v>47</v>
      </c>
      <c r="I647" s="3" t="s">
        <v>318</v>
      </c>
      <c r="J647">
        <v>646</v>
      </c>
      <c r="K647" t="str">
        <f>IF(Sheet1!$C$2=Sheet2!I647,Sheet2!J647,"")</f>
        <v/>
      </c>
      <c r="L647" t="str">
        <f t="shared" si="10"/>
        <v/>
      </c>
    </row>
    <row r="648" spans="1:12" ht="75" x14ac:dyDescent="0.25">
      <c r="A648" s="3" t="s">
        <v>349</v>
      </c>
      <c r="B648" s="3" t="s">
        <v>350</v>
      </c>
      <c r="C648" s="3" t="s">
        <v>351</v>
      </c>
      <c r="D648" s="3" t="s">
        <v>9</v>
      </c>
      <c r="E648" s="3" t="s">
        <v>352</v>
      </c>
      <c r="F648" s="3" t="s">
        <v>243</v>
      </c>
      <c r="G648" s="12" t="s">
        <v>47</v>
      </c>
      <c r="H648" s="12" t="s">
        <v>47</v>
      </c>
      <c r="I648" s="3" t="s">
        <v>58</v>
      </c>
      <c r="J648">
        <v>647</v>
      </c>
      <c r="K648" t="str">
        <f>IF(Sheet1!$C$2=Sheet2!I648,Sheet2!J648,"")</f>
        <v/>
      </c>
      <c r="L648" t="str">
        <f t="shared" si="10"/>
        <v/>
      </c>
    </row>
    <row r="649" spans="1:12" ht="75" x14ac:dyDescent="0.25">
      <c r="A649" s="3" t="s">
        <v>349</v>
      </c>
      <c r="B649" s="3" t="s">
        <v>350</v>
      </c>
      <c r="C649" s="3" t="s">
        <v>351</v>
      </c>
      <c r="D649" s="3" t="s">
        <v>9</v>
      </c>
      <c r="E649" s="3" t="s">
        <v>352</v>
      </c>
      <c r="F649" s="3" t="s">
        <v>243</v>
      </c>
      <c r="G649" s="12" t="s">
        <v>47</v>
      </c>
      <c r="H649" s="12" t="s">
        <v>47</v>
      </c>
      <c r="I649" s="3" t="s">
        <v>59</v>
      </c>
      <c r="J649">
        <v>648</v>
      </c>
      <c r="K649" t="str">
        <f>IF(Sheet1!$C$2=Sheet2!I649,Sheet2!J649,"")</f>
        <v/>
      </c>
      <c r="L649" t="str">
        <f t="shared" si="10"/>
        <v/>
      </c>
    </row>
    <row r="650" spans="1:12" ht="75" x14ac:dyDescent="0.25">
      <c r="A650" s="3" t="s">
        <v>349</v>
      </c>
      <c r="B650" s="3" t="s">
        <v>350</v>
      </c>
      <c r="C650" s="3" t="s">
        <v>351</v>
      </c>
      <c r="D650" s="3" t="s">
        <v>9</v>
      </c>
      <c r="E650" s="3" t="s">
        <v>352</v>
      </c>
      <c r="F650" s="3" t="s">
        <v>243</v>
      </c>
      <c r="G650" s="12" t="s">
        <v>47</v>
      </c>
      <c r="H650" s="12" t="s">
        <v>47</v>
      </c>
      <c r="I650" s="3" t="s">
        <v>73</v>
      </c>
      <c r="J650">
        <v>649</v>
      </c>
      <c r="K650" t="str">
        <f>IF(Sheet1!$C$2=Sheet2!I650,Sheet2!J650,"")</f>
        <v/>
      </c>
      <c r="L650" t="str">
        <f t="shared" si="10"/>
        <v/>
      </c>
    </row>
    <row r="651" spans="1:12" ht="75" x14ac:dyDescent="0.25">
      <c r="A651" s="3" t="s">
        <v>349</v>
      </c>
      <c r="B651" s="3" t="s">
        <v>350</v>
      </c>
      <c r="C651" s="3" t="s">
        <v>351</v>
      </c>
      <c r="D651" s="3" t="s">
        <v>9</v>
      </c>
      <c r="E651" s="3" t="s">
        <v>352</v>
      </c>
      <c r="F651" s="3" t="s">
        <v>243</v>
      </c>
      <c r="G651" s="12" t="s">
        <v>47</v>
      </c>
      <c r="H651" s="12" t="s">
        <v>47</v>
      </c>
      <c r="I651" s="3" t="s">
        <v>71</v>
      </c>
      <c r="J651">
        <v>650</v>
      </c>
      <c r="K651" t="str">
        <f>IF(Sheet1!$C$2=Sheet2!I651,Sheet2!J651,"")</f>
        <v/>
      </c>
      <c r="L651" t="str">
        <f t="shared" si="10"/>
        <v/>
      </c>
    </row>
    <row r="652" spans="1:12" ht="75" x14ac:dyDescent="0.25">
      <c r="A652" s="3" t="s">
        <v>134</v>
      </c>
      <c r="B652" s="10" t="s">
        <v>387</v>
      </c>
      <c r="C652" s="3" t="s">
        <v>135</v>
      </c>
      <c r="D652" s="3" t="s">
        <v>9</v>
      </c>
      <c r="E652" s="3" t="s">
        <v>287</v>
      </c>
      <c r="F652" s="13" t="s">
        <v>148</v>
      </c>
      <c r="G652" s="12" t="s">
        <v>12</v>
      </c>
      <c r="H652" s="12" t="s">
        <v>12</v>
      </c>
      <c r="I652" s="3" t="s">
        <v>10</v>
      </c>
      <c r="J652">
        <v>651</v>
      </c>
      <c r="K652">
        <f>IF(Sheet1!$C$2=Sheet2!I652,Sheet2!J652,"")</f>
        <v>651</v>
      </c>
      <c r="L652" t="str">
        <f t="shared" si="10"/>
        <v/>
      </c>
    </row>
    <row r="653" spans="1:12" ht="75" x14ac:dyDescent="0.25">
      <c r="A653" s="3" t="s">
        <v>134</v>
      </c>
      <c r="B653" s="3" t="s">
        <v>387</v>
      </c>
      <c r="C653" s="3" t="s">
        <v>135</v>
      </c>
      <c r="D653" s="3" t="s">
        <v>9</v>
      </c>
      <c r="E653" s="3" t="s">
        <v>287</v>
      </c>
      <c r="F653" s="13" t="s">
        <v>148</v>
      </c>
      <c r="G653" s="12" t="s">
        <v>12</v>
      </c>
      <c r="H653" s="12" t="s">
        <v>12</v>
      </c>
      <c r="I653" s="3" t="s">
        <v>93</v>
      </c>
      <c r="J653">
        <v>652</v>
      </c>
      <c r="K653" t="str">
        <f>IF(Sheet1!$C$2=Sheet2!I653,Sheet2!J653,"")</f>
        <v/>
      </c>
      <c r="L653" t="str">
        <f t="shared" si="10"/>
        <v/>
      </c>
    </row>
    <row r="654" spans="1:12" ht="75" x14ac:dyDescent="0.25">
      <c r="A654" s="3" t="s">
        <v>134</v>
      </c>
      <c r="B654" s="3" t="s">
        <v>387</v>
      </c>
      <c r="C654" s="3" t="s">
        <v>135</v>
      </c>
      <c r="D654" s="3" t="s">
        <v>9</v>
      </c>
      <c r="E654" s="3" t="s">
        <v>287</v>
      </c>
      <c r="F654" s="13" t="s">
        <v>148</v>
      </c>
      <c r="G654" s="12" t="s">
        <v>12</v>
      </c>
      <c r="H654" s="12" t="s">
        <v>12</v>
      </c>
      <c r="I654" s="3" t="s">
        <v>76</v>
      </c>
      <c r="J654">
        <v>653</v>
      </c>
      <c r="K654" t="str">
        <f>IF(Sheet1!$C$2=Sheet2!I654,Sheet2!J654,"")</f>
        <v/>
      </c>
      <c r="L654" t="str">
        <f t="shared" si="10"/>
        <v/>
      </c>
    </row>
    <row r="655" spans="1:12" ht="75" x14ac:dyDescent="0.25">
      <c r="A655" s="3" t="s">
        <v>134</v>
      </c>
      <c r="B655" s="3" t="s">
        <v>387</v>
      </c>
      <c r="C655" s="3" t="s">
        <v>135</v>
      </c>
      <c r="D655" s="3" t="s">
        <v>9</v>
      </c>
      <c r="E655" s="3" t="s">
        <v>287</v>
      </c>
      <c r="F655" s="13" t="s">
        <v>148</v>
      </c>
      <c r="G655" s="12" t="s">
        <v>12</v>
      </c>
      <c r="H655" s="12" t="s">
        <v>12</v>
      </c>
      <c r="I655" s="3" t="s">
        <v>83</v>
      </c>
      <c r="J655">
        <v>654</v>
      </c>
      <c r="K655" t="str">
        <f>IF(Sheet1!$C$2=Sheet2!I655,Sheet2!J655,"")</f>
        <v/>
      </c>
      <c r="L655" t="str">
        <f t="shared" si="10"/>
        <v/>
      </c>
    </row>
    <row r="656" spans="1:12" ht="75" x14ac:dyDescent="0.25">
      <c r="A656" s="3" t="s">
        <v>134</v>
      </c>
      <c r="B656" s="3" t="s">
        <v>387</v>
      </c>
      <c r="C656" s="3" t="s">
        <v>135</v>
      </c>
      <c r="D656" s="3" t="s">
        <v>9</v>
      </c>
      <c r="E656" s="3" t="s">
        <v>287</v>
      </c>
      <c r="F656" s="13" t="s">
        <v>148</v>
      </c>
      <c r="G656" s="12" t="s">
        <v>12</v>
      </c>
      <c r="H656" s="12" t="s">
        <v>12</v>
      </c>
      <c r="I656" s="3" t="s">
        <v>82</v>
      </c>
      <c r="J656">
        <v>655</v>
      </c>
      <c r="K656" t="str">
        <f>IF(Sheet1!$C$2=Sheet2!I656,Sheet2!J656,"")</f>
        <v/>
      </c>
      <c r="L656" t="str">
        <f t="shared" si="10"/>
        <v/>
      </c>
    </row>
    <row r="657" spans="1:12" ht="75" x14ac:dyDescent="0.25">
      <c r="A657" s="3" t="s">
        <v>134</v>
      </c>
      <c r="B657" s="3" t="s">
        <v>387</v>
      </c>
      <c r="C657" s="3" t="s">
        <v>135</v>
      </c>
      <c r="D657" s="3" t="s">
        <v>9</v>
      </c>
      <c r="E657" s="3" t="s">
        <v>287</v>
      </c>
      <c r="F657" s="13" t="s">
        <v>148</v>
      </c>
      <c r="G657" s="12" t="s">
        <v>12</v>
      </c>
      <c r="H657" s="12" t="s">
        <v>12</v>
      </c>
      <c r="I657" s="3" t="s">
        <v>99</v>
      </c>
      <c r="J657">
        <v>656</v>
      </c>
      <c r="K657" t="str">
        <f>IF(Sheet1!$C$2=Sheet2!I657,Sheet2!J657,"")</f>
        <v/>
      </c>
      <c r="L657" t="str">
        <f t="shared" si="10"/>
        <v/>
      </c>
    </row>
    <row r="658" spans="1:12" ht="75" x14ac:dyDescent="0.25">
      <c r="A658" s="3" t="s">
        <v>134</v>
      </c>
      <c r="B658" s="3" t="s">
        <v>387</v>
      </c>
      <c r="C658" s="3" t="s">
        <v>135</v>
      </c>
      <c r="D658" s="3" t="s">
        <v>9</v>
      </c>
      <c r="E658" s="3" t="s">
        <v>287</v>
      </c>
      <c r="F658" s="13" t="s">
        <v>148</v>
      </c>
      <c r="G658" s="12" t="s">
        <v>12</v>
      </c>
      <c r="H658" s="12" t="s">
        <v>12</v>
      </c>
      <c r="I658" s="3" t="s">
        <v>98</v>
      </c>
      <c r="J658">
        <v>657</v>
      </c>
      <c r="K658" t="str">
        <f>IF(Sheet1!$C$2=Sheet2!I658,Sheet2!J658,"")</f>
        <v/>
      </c>
      <c r="L658" t="str">
        <f t="shared" si="10"/>
        <v/>
      </c>
    </row>
    <row r="659" spans="1:12" ht="105" x14ac:dyDescent="0.25">
      <c r="A659" s="3" t="s">
        <v>130</v>
      </c>
      <c r="B659" s="10" t="s">
        <v>388</v>
      </c>
      <c r="C659" s="3" t="s">
        <v>131</v>
      </c>
      <c r="D659" s="3" t="s">
        <v>9</v>
      </c>
      <c r="E659" s="3" t="s">
        <v>297</v>
      </c>
      <c r="F659" s="13" t="s">
        <v>148</v>
      </c>
      <c r="G659" s="12" t="s">
        <v>12</v>
      </c>
      <c r="H659" s="12" t="s">
        <v>279</v>
      </c>
      <c r="I659" s="3" t="s">
        <v>10</v>
      </c>
      <c r="J659">
        <v>658</v>
      </c>
      <c r="K659">
        <f>IF(Sheet1!$C$2=Sheet2!I659,Sheet2!J659,"")</f>
        <v>658</v>
      </c>
      <c r="L659" t="str">
        <f t="shared" si="10"/>
        <v/>
      </c>
    </row>
    <row r="660" spans="1:12" ht="105" x14ac:dyDescent="0.25">
      <c r="A660" s="3" t="s">
        <v>130</v>
      </c>
      <c r="B660" s="3" t="s">
        <v>388</v>
      </c>
      <c r="C660" s="3" t="s">
        <v>131</v>
      </c>
      <c r="D660" s="3" t="s">
        <v>9</v>
      </c>
      <c r="E660" s="3" t="s">
        <v>297</v>
      </c>
      <c r="F660" s="13" t="s">
        <v>148</v>
      </c>
      <c r="G660" s="12" t="s">
        <v>12</v>
      </c>
      <c r="H660" s="12" t="s">
        <v>279</v>
      </c>
      <c r="I660" s="3" t="s">
        <v>91</v>
      </c>
      <c r="J660">
        <v>659</v>
      </c>
      <c r="K660" t="str">
        <f>IF(Sheet1!$C$2=Sheet2!I660,Sheet2!J660,"")</f>
        <v/>
      </c>
      <c r="L660" t="str">
        <f t="shared" si="10"/>
        <v/>
      </c>
    </row>
    <row r="661" spans="1:12" ht="105" x14ac:dyDescent="0.25">
      <c r="A661" s="3" t="s">
        <v>130</v>
      </c>
      <c r="B661" s="3" t="s">
        <v>388</v>
      </c>
      <c r="C661" s="3" t="s">
        <v>131</v>
      </c>
      <c r="D661" s="3" t="s">
        <v>9</v>
      </c>
      <c r="E661" s="3" t="s">
        <v>297</v>
      </c>
      <c r="F661" s="13" t="s">
        <v>148</v>
      </c>
      <c r="G661" s="12" t="s">
        <v>12</v>
      </c>
      <c r="H661" s="12" t="s">
        <v>279</v>
      </c>
      <c r="I661" s="3" t="s">
        <v>82</v>
      </c>
      <c r="J661">
        <v>660</v>
      </c>
      <c r="K661" t="str">
        <f>IF(Sheet1!$C$2=Sheet2!I661,Sheet2!J661,"")</f>
        <v/>
      </c>
      <c r="L661" t="str">
        <f t="shared" si="10"/>
        <v/>
      </c>
    </row>
    <row r="662" spans="1:12" ht="105" x14ac:dyDescent="0.25">
      <c r="A662" s="3" t="s">
        <v>130</v>
      </c>
      <c r="B662" s="3" t="s">
        <v>388</v>
      </c>
      <c r="C662" s="3" t="s">
        <v>131</v>
      </c>
      <c r="D662" s="3" t="s">
        <v>9</v>
      </c>
      <c r="E662" s="3" t="s">
        <v>297</v>
      </c>
      <c r="F662" s="13" t="s">
        <v>148</v>
      </c>
      <c r="G662" s="12" t="s">
        <v>12</v>
      </c>
      <c r="H662" s="12" t="s">
        <v>279</v>
      </c>
      <c r="I662" s="3" t="s">
        <v>76</v>
      </c>
      <c r="J662">
        <v>661</v>
      </c>
      <c r="K662" t="str">
        <f>IF(Sheet1!$C$2=Sheet2!I662,Sheet2!J662,"")</f>
        <v/>
      </c>
      <c r="L662" t="str">
        <f t="shared" si="10"/>
        <v/>
      </c>
    </row>
    <row r="663" spans="1:12" ht="105" x14ac:dyDescent="0.25">
      <c r="A663" s="3" t="s">
        <v>130</v>
      </c>
      <c r="B663" s="3" t="s">
        <v>388</v>
      </c>
      <c r="C663" s="3" t="s">
        <v>131</v>
      </c>
      <c r="D663" s="3" t="s">
        <v>9</v>
      </c>
      <c r="E663" s="3" t="s">
        <v>297</v>
      </c>
      <c r="F663" s="13" t="s">
        <v>148</v>
      </c>
      <c r="G663" s="12" t="s">
        <v>12</v>
      </c>
      <c r="H663" s="12" t="s">
        <v>279</v>
      </c>
      <c r="I663" s="3" t="s">
        <v>83</v>
      </c>
      <c r="J663">
        <v>662</v>
      </c>
      <c r="K663" t="str">
        <f>IF(Sheet1!$C$2=Sheet2!I663,Sheet2!J663,"")</f>
        <v/>
      </c>
      <c r="L663" t="str">
        <f t="shared" si="10"/>
        <v/>
      </c>
    </row>
    <row r="664" spans="1:12" ht="105" x14ac:dyDescent="0.25">
      <c r="A664" s="3" t="s">
        <v>130</v>
      </c>
      <c r="B664" s="3" t="s">
        <v>388</v>
      </c>
      <c r="C664" s="3" t="s">
        <v>131</v>
      </c>
      <c r="D664" s="3" t="s">
        <v>9</v>
      </c>
      <c r="E664" s="3" t="s">
        <v>297</v>
      </c>
      <c r="F664" s="13" t="s">
        <v>148</v>
      </c>
      <c r="G664" s="12" t="s">
        <v>12</v>
      </c>
      <c r="H664" s="12" t="s">
        <v>279</v>
      </c>
      <c r="I664" s="3" t="s">
        <v>81</v>
      </c>
      <c r="J664">
        <v>663</v>
      </c>
      <c r="K664" t="str">
        <f>IF(Sheet1!$C$2=Sheet2!I664,Sheet2!J664,"")</f>
        <v/>
      </c>
      <c r="L664" t="str">
        <f t="shared" si="10"/>
        <v/>
      </c>
    </row>
    <row r="665" spans="1:12" ht="105" x14ac:dyDescent="0.25">
      <c r="A665" s="3" t="s">
        <v>130</v>
      </c>
      <c r="B665" s="3" t="s">
        <v>388</v>
      </c>
      <c r="C665" s="3" t="s">
        <v>131</v>
      </c>
      <c r="D665" s="3" t="s">
        <v>9</v>
      </c>
      <c r="E665" s="3" t="s">
        <v>297</v>
      </c>
      <c r="F665" s="13" t="s">
        <v>148</v>
      </c>
      <c r="G665" s="12" t="s">
        <v>12</v>
      </c>
      <c r="H665" s="12" t="s">
        <v>279</v>
      </c>
      <c r="I665" s="3" t="s">
        <v>106</v>
      </c>
      <c r="J665">
        <v>664</v>
      </c>
      <c r="K665" t="str">
        <f>IF(Sheet1!$C$2=Sheet2!I665,Sheet2!J665,"")</f>
        <v/>
      </c>
      <c r="L665" t="str">
        <f t="shared" si="10"/>
        <v/>
      </c>
    </row>
    <row r="666" spans="1:12" ht="105" x14ac:dyDescent="0.25">
      <c r="A666" s="3" t="s">
        <v>130</v>
      </c>
      <c r="B666" s="3" t="s">
        <v>388</v>
      </c>
      <c r="C666" s="3" t="s">
        <v>131</v>
      </c>
      <c r="D666" s="3" t="s">
        <v>9</v>
      </c>
      <c r="E666" s="3" t="s">
        <v>297</v>
      </c>
      <c r="F666" s="13" t="s">
        <v>148</v>
      </c>
      <c r="G666" s="12" t="s">
        <v>12</v>
      </c>
      <c r="H666" s="12" t="s">
        <v>279</v>
      </c>
      <c r="I666" s="3" t="s">
        <v>50</v>
      </c>
      <c r="J666">
        <v>665</v>
      </c>
      <c r="K666" t="str">
        <f>IF(Sheet1!$C$2=Sheet2!I666,Sheet2!J666,"")</f>
        <v/>
      </c>
      <c r="L666" t="str">
        <f t="shared" si="10"/>
        <v/>
      </c>
    </row>
    <row r="667" spans="1:12" ht="105" x14ac:dyDescent="0.25">
      <c r="A667" s="3" t="s">
        <v>130</v>
      </c>
      <c r="B667" s="3" t="s">
        <v>388</v>
      </c>
      <c r="C667" s="3" t="s">
        <v>131</v>
      </c>
      <c r="D667" s="3" t="s">
        <v>9</v>
      </c>
      <c r="E667" s="3" t="s">
        <v>297</v>
      </c>
      <c r="F667" s="13" t="s">
        <v>148</v>
      </c>
      <c r="G667" s="12" t="s">
        <v>12</v>
      </c>
      <c r="H667" s="12" t="s">
        <v>279</v>
      </c>
      <c r="I667" s="3" t="s">
        <v>43</v>
      </c>
      <c r="J667">
        <v>666</v>
      </c>
      <c r="K667" t="str">
        <f>IF(Sheet1!$C$2=Sheet2!I667,Sheet2!J667,"")</f>
        <v/>
      </c>
      <c r="L667" t="str">
        <f t="shared" si="10"/>
        <v/>
      </c>
    </row>
    <row r="668" spans="1:12" ht="105" x14ac:dyDescent="0.25">
      <c r="A668" s="3" t="s">
        <v>130</v>
      </c>
      <c r="B668" s="3" t="s">
        <v>388</v>
      </c>
      <c r="C668" s="3" t="s">
        <v>131</v>
      </c>
      <c r="D668" s="3" t="s">
        <v>9</v>
      </c>
      <c r="E668" s="3" t="s">
        <v>297</v>
      </c>
      <c r="F668" s="13" t="s">
        <v>148</v>
      </c>
      <c r="G668" s="12" t="s">
        <v>12</v>
      </c>
      <c r="H668" s="12" t="s">
        <v>279</v>
      </c>
      <c r="I668" s="3" t="s">
        <v>93</v>
      </c>
      <c r="J668">
        <v>667</v>
      </c>
      <c r="K668" t="str">
        <f>IF(Sheet1!$C$2=Sheet2!I668,Sheet2!J668,"")</f>
        <v/>
      </c>
      <c r="L668" t="str">
        <f t="shared" si="10"/>
        <v/>
      </c>
    </row>
    <row r="669" spans="1:12" ht="105" x14ac:dyDescent="0.25">
      <c r="A669" s="3" t="s">
        <v>130</v>
      </c>
      <c r="B669" s="3" t="s">
        <v>388</v>
      </c>
      <c r="C669" s="3" t="s">
        <v>131</v>
      </c>
      <c r="D669" s="3" t="s">
        <v>9</v>
      </c>
      <c r="E669" s="3" t="s">
        <v>297</v>
      </c>
      <c r="F669" s="13" t="s">
        <v>148</v>
      </c>
      <c r="G669" s="12" t="s">
        <v>12</v>
      </c>
      <c r="H669" s="12" t="s">
        <v>279</v>
      </c>
      <c r="I669" s="3" t="s">
        <v>94</v>
      </c>
      <c r="J669">
        <v>668</v>
      </c>
      <c r="K669" t="str">
        <f>IF(Sheet1!$C$2=Sheet2!I669,Sheet2!J669,"")</f>
        <v/>
      </c>
      <c r="L669" t="str">
        <f t="shared" si="10"/>
        <v/>
      </c>
    </row>
    <row r="670" spans="1:12" ht="105" x14ac:dyDescent="0.25">
      <c r="A670" s="3" t="s">
        <v>130</v>
      </c>
      <c r="B670" s="3" t="s">
        <v>388</v>
      </c>
      <c r="C670" s="3" t="s">
        <v>131</v>
      </c>
      <c r="D670" s="3" t="s">
        <v>9</v>
      </c>
      <c r="E670" s="3" t="s">
        <v>297</v>
      </c>
      <c r="F670" s="13" t="s">
        <v>148</v>
      </c>
      <c r="G670" s="12" t="s">
        <v>12</v>
      </c>
      <c r="H670" s="12" t="s">
        <v>279</v>
      </c>
      <c r="I670" s="3" t="s">
        <v>132</v>
      </c>
      <c r="J670">
        <v>669</v>
      </c>
      <c r="K670" t="str">
        <f>IF(Sheet1!$C$2=Sheet2!I670,Sheet2!J670,"")</f>
        <v/>
      </c>
      <c r="L670" t="str">
        <f t="shared" si="10"/>
        <v/>
      </c>
    </row>
    <row r="671" spans="1:12" ht="105" x14ac:dyDescent="0.25">
      <c r="A671" s="3" t="s">
        <v>130</v>
      </c>
      <c r="B671" s="3" t="s">
        <v>388</v>
      </c>
      <c r="C671" s="3" t="s">
        <v>131</v>
      </c>
      <c r="D671" s="3" t="s">
        <v>9</v>
      </c>
      <c r="E671" s="3" t="s">
        <v>297</v>
      </c>
      <c r="F671" s="13" t="s">
        <v>148</v>
      </c>
      <c r="G671" s="12" t="s">
        <v>12</v>
      </c>
      <c r="H671" s="12" t="s">
        <v>279</v>
      </c>
      <c r="I671" s="3" t="s">
        <v>99</v>
      </c>
      <c r="J671">
        <v>670</v>
      </c>
      <c r="K671" t="str">
        <f>IF(Sheet1!$C$2=Sheet2!I671,Sheet2!J671,"")</f>
        <v/>
      </c>
      <c r="L671" t="str">
        <f t="shared" si="10"/>
        <v/>
      </c>
    </row>
    <row r="672" spans="1:12" ht="105" x14ac:dyDescent="0.25">
      <c r="A672" s="3" t="s">
        <v>130</v>
      </c>
      <c r="B672" s="3" t="s">
        <v>388</v>
      </c>
      <c r="C672" s="3" t="s">
        <v>131</v>
      </c>
      <c r="D672" s="3" t="s">
        <v>9</v>
      </c>
      <c r="E672" s="3" t="s">
        <v>297</v>
      </c>
      <c r="F672" s="13" t="s">
        <v>148</v>
      </c>
      <c r="G672" s="12" t="s">
        <v>12</v>
      </c>
      <c r="H672" s="12" t="s">
        <v>279</v>
      </c>
      <c r="I672" s="3" t="s">
        <v>314</v>
      </c>
      <c r="J672">
        <v>671</v>
      </c>
      <c r="K672" t="str">
        <f>IF(Sheet1!$C$2=Sheet2!I672,Sheet2!J672,"")</f>
        <v/>
      </c>
      <c r="L672" t="str">
        <f t="shared" si="10"/>
        <v/>
      </c>
    </row>
    <row r="673" spans="1:12" ht="105" x14ac:dyDescent="0.25">
      <c r="A673" s="3" t="s">
        <v>130</v>
      </c>
      <c r="B673" s="3" t="s">
        <v>388</v>
      </c>
      <c r="C673" s="3" t="s">
        <v>131</v>
      </c>
      <c r="D673" s="3" t="s">
        <v>9</v>
      </c>
      <c r="E673" s="3" t="s">
        <v>297</v>
      </c>
      <c r="F673" s="13" t="s">
        <v>148</v>
      </c>
      <c r="G673" s="12" t="s">
        <v>12</v>
      </c>
      <c r="H673" s="12" t="s">
        <v>279</v>
      </c>
      <c r="I673" s="3" t="s">
        <v>98</v>
      </c>
      <c r="J673">
        <v>672</v>
      </c>
      <c r="K673" t="str">
        <f>IF(Sheet1!$C$2=Sheet2!I673,Sheet2!J673,"")</f>
        <v/>
      </c>
      <c r="L673" t="str">
        <f t="shared" si="10"/>
        <v/>
      </c>
    </row>
    <row r="674" spans="1:12" ht="105" x14ac:dyDescent="0.25">
      <c r="A674" s="3" t="s">
        <v>130</v>
      </c>
      <c r="B674" s="3" t="s">
        <v>388</v>
      </c>
      <c r="C674" s="3" t="s">
        <v>131</v>
      </c>
      <c r="D674" s="3" t="s">
        <v>9</v>
      </c>
      <c r="E674" s="3" t="s">
        <v>297</v>
      </c>
      <c r="F674" s="13" t="s">
        <v>148</v>
      </c>
      <c r="G674" s="12" t="s">
        <v>12</v>
      </c>
      <c r="H674" s="12" t="s">
        <v>279</v>
      </c>
      <c r="I674" s="3" t="s">
        <v>49</v>
      </c>
      <c r="J674">
        <v>673</v>
      </c>
      <c r="K674" t="str">
        <f>IF(Sheet1!$C$2=Sheet2!I674,Sheet2!J674,"")</f>
        <v/>
      </c>
      <c r="L674" t="str">
        <f t="shared" si="10"/>
        <v/>
      </c>
    </row>
    <row r="675" spans="1:12" ht="105" x14ac:dyDescent="0.25">
      <c r="A675" s="3" t="s">
        <v>130</v>
      </c>
      <c r="B675" s="3" t="s">
        <v>388</v>
      </c>
      <c r="C675" s="3" t="s">
        <v>131</v>
      </c>
      <c r="D675" s="3" t="s">
        <v>9</v>
      </c>
      <c r="E675" s="3" t="s">
        <v>297</v>
      </c>
      <c r="F675" s="13" t="s">
        <v>148</v>
      </c>
      <c r="G675" s="12" t="s">
        <v>12</v>
      </c>
      <c r="H675" s="12" t="s">
        <v>279</v>
      </c>
      <c r="I675" s="3" t="s">
        <v>318</v>
      </c>
      <c r="J675">
        <v>674</v>
      </c>
      <c r="K675" t="str">
        <f>IF(Sheet1!$C$2=Sheet2!I675,Sheet2!J675,"")</f>
        <v/>
      </c>
      <c r="L675" t="str">
        <f t="shared" si="10"/>
        <v/>
      </c>
    </row>
    <row r="676" spans="1:12" ht="105" x14ac:dyDescent="0.25">
      <c r="A676" s="3" t="s">
        <v>130</v>
      </c>
      <c r="B676" s="3" t="s">
        <v>388</v>
      </c>
      <c r="C676" s="3" t="s">
        <v>131</v>
      </c>
      <c r="D676" s="3" t="s">
        <v>9</v>
      </c>
      <c r="E676" s="3" t="s">
        <v>297</v>
      </c>
      <c r="F676" s="13" t="s">
        <v>148</v>
      </c>
      <c r="G676" s="12" t="s">
        <v>12</v>
      </c>
      <c r="H676" s="12" t="s">
        <v>279</v>
      </c>
      <c r="I676" s="3" t="s">
        <v>92</v>
      </c>
      <c r="J676">
        <v>675</v>
      </c>
      <c r="K676" t="str">
        <f>IF(Sheet1!$C$2=Sheet2!I676,Sheet2!J676,"")</f>
        <v/>
      </c>
      <c r="L676" t="str">
        <f t="shared" si="10"/>
        <v/>
      </c>
    </row>
    <row r="677" spans="1:12" ht="105" x14ac:dyDescent="0.25">
      <c r="A677" s="3" t="s">
        <v>130</v>
      </c>
      <c r="B677" s="3" t="s">
        <v>388</v>
      </c>
      <c r="C677" s="3" t="s">
        <v>131</v>
      </c>
      <c r="D677" s="3" t="s">
        <v>9</v>
      </c>
      <c r="E677" s="3" t="s">
        <v>297</v>
      </c>
      <c r="F677" s="13" t="s">
        <v>148</v>
      </c>
      <c r="G677" s="12" t="s">
        <v>12</v>
      </c>
      <c r="H677" s="12" t="s">
        <v>279</v>
      </c>
      <c r="I677" s="3" t="s">
        <v>66</v>
      </c>
      <c r="J677">
        <v>676</v>
      </c>
      <c r="K677" t="str">
        <f>IF(Sheet1!$C$2=Sheet2!I677,Sheet2!J677,"")</f>
        <v/>
      </c>
      <c r="L677" t="str">
        <f t="shared" si="10"/>
        <v/>
      </c>
    </row>
    <row r="678" spans="1:12" ht="105" x14ac:dyDescent="0.25">
      <c r="A678" s="3" t="s">
        <v>130</v>
      </c>
      <c r="B678" s="3" t="s">
        <v>388</v>
      </c>
      <c r="C678" s="3" t="s">
        <v>131</v>
      </c>
      <c r="D678" s="3" t="s">
        <v>9</v>
      </c>
      <c r="E678" s="3" t="s">
        <v>297</v>
      </c>
      <c r="F678" s="13" t="s">
        <v>148</v>
      </c>
      <c r="G678" s="12" t="s">
        <v>12</v>
      </c>
      <c r="H678" s="12" t="s">
        <v>279</v>
      </c>
      <c r="I678" s="3" t="s">
        <v>133</v>
      </c>
      <c r="J678">
        <v>677</v>
      </c>
      <c r="K678" t="str">
        <f>IF(Sheet1!$C$2=Sheet2!I678,Sheet2!J678,"")</f>
        <v/>
      </c>
      <c r="L678" t="str">
        <f t="shared" si="10"/>
        <v/>
      </c>
    </row>
    <row r="679" spans="1:12" ht="105" x14ac:dyDescent="0.25">
      <c r="A679" s="3" t="s">
        <v>130</v>
      </c>
      <c r="B679" s="3" t="s">
        <v>388</v>
      </c>
      <c r="C679" s="3" t="s">
        <v>131</v>
      </c>
      <c r="D679" s="3" t="s">
        <v>9</v>
      </c>
      <c r="E679" s="3" t="s">
        <v>297</v>
      </c>
      <c r="F679" s="13" t="s">
        <v>148</v>
      </c>
      <c r="G679" s="12" t="s">
        <v>12</v>
      </c>
      <c r="H679" s="12" t="s">
        <v>279</v>
      </c>
      <c r="I679" s="3" t="s">
        <v>67</v>
      </c>
      <c r="J679">
        <v>678</v>
      </c>
      <c r="K679" t="str">
        <f>IF(Sheet1!$C$2=Sheet2!I679,Sheet2!J679,"")</f>
        <v/>
      </c>
      <c r="L679" t="str">
        <f t="shared" si="10"/>
        <v/>
      </c>
    </row>
    <row r="680" spans="1:12" ht="105" x14ac:dyDescent="0.25">
      <c r="A680" s="3" t="s">
        <v>130</v>
      </c>
      <c r="B680" s="3" t="s">
        <v>388</v>
      </c>
      <c r="C680" s="3" t="s">
        <v>131</v>
      </c>
      <c r="D680" s="3" t="s">
        <v>9</v>
      </c>
      <c r="E680" s="3" t="s">
        <v>297</v>
      </c>
      <c r="F680" s="13" t="s">
        <v>148</v>
      </c>
      <c r="G680" s="12" t="s">
        <v>12</v>
      </c>
      <c r="H680" s="12" t="s">
        <v>279</v>
      </c>
      <c r="I680" s="3" t="s">
        <v>24</v>
      </c>
      <c r="J680">
        <v>679</v>
      </c>
      <c r="K680" t="str">
        <f>IF(Sheet1!$C$2=Sheet2!I680,Sheet2!J680,"")</f>
        <v/>
      </c>
      <c r="L680" t="str">
        <f t="shared" si="10"/>
        <v/>
      </c>
    </row>
    <row r="681" spans="1:12" ht="105" x14ac:dyDescent="0.25">
      <c r="A681" s="3" t="s">
        <v>130</v>
      </c>
      <c r="B681" s="3" t="s">
        <v>388</v>
      </c>
      <c r="C681" s="3" t="s">
        <v>131</v>
      </c>
      <c r="D681" s="3" t="s">
        <v>9</v>
      </c>
      <c r="E681" s="3" t="s">
        <v>297</v>
      </c>
      <c r="F681" s="13" t="s">
        <v>148</v>
      </c>
      <c r="G681" s="12" t="s">
        <v>12</v>
      </c>
      <c r="H681" s="12" t="s">
        <v>279</v>
      </c>
      <c r="I681" s="3" t="s">
        <v>29</v>
      </c>
      <c r="J681">
        <v>680</v>
      </c>
      <c r="K681" t="str">
        <f>IF(Sheet1!$C$2=Sheet2!I681,Sheet2!J681,"")</f>
        <v/>
      </c>
      <c r="L681" t="str">
        <f t="shared" si="10"/>
        <v/>
      </c>
    </row>
    <row r="682" spans="1:12" ht="105" x14ac:dyDescent="0.25">
      <c r="A682" s="3" t="s">
        <v>130</v>
      </c>
      <c r="B682" s="3" t="s">
        <v>388</v>
      </c>
      <c r="C682" s="3" t="s">
        <v>131</v>
      </c>
      <c r="D682" s="3" t="s">
        <v>9</v>
      </c>
      <c r="E682" s="3" t="s">
        <v>297</v>
      </c>
      <c r="F682" s="13" t="s">
        <v>148</v>
      </c>
      <c r="G682" s="12" t="s">
        <v>12</v>
      </c>
      <c r="H682" s="12" t="s">
        <v>279</v>
      </c>
      <c r="I682" s="3" t="s">
        <v>39</v>
      </c>
      <c r="J682">
        <v>681</v>
      </c>
      <c r="K682" t="str">
        <f>IF(Sheet1!$C$2=Sheet2!I682,Sheet2!J682,"")</f>
        <v/>
      </c>
      <c r="L682" t="str">
        <f t="shared" si="10"/>
        <v/>
      </c>
    </row>
    <row r="683" spans="1:12" ht="105" x14ac:dyDescent="0.25">
      <c r="A683" s="3" t="s">
        <v>130</v>
      </c>
      <c r="B683" s="3" t="s">
        <v>388</v>
      </c>
      <c r="C683" s="3" t="s">
        <v>131</v>
      </c>
      <c r="D683" s="3" t="s">
        <v>9</v>
      </c>
      <c r="E683" s="3" t="s">
        <v>297</v>
      </c>
      <c r="F683" s="13" t="s">
        <v>148</v>
      </c>
      <c r="G683" s="12" t="s">
        <v>12</v>
      </c>
      <c r="H683" s="12" t="s">
        <v>279</v>
      </c>
      <c r="I683" s="3" t="s">
        <v>48</v>
      </c>
      <c r="J683">
        <v>682</v>
      </c>
      <c r="K683" t="str">
        <f>IF(Sheet1!$C$2=Sheet2!I683,Sheet2!J683,"")</f>
        <v/>
      </c>
      <c r="L683" t="str">
        <f t="shared" si="10"/>
        <v/>
      </c>
    </row>
    <row r="684" spans="1:12" ht="105" x14ac:dyDescent="0.25">
      <c r="A684" s="3" t="s">
        <v>130</v>
      </c>
      <c r="B684" s="3" t="s">
        <v>388</v>
      </c>
      <c r="C684" s="3" t="s">
        <v>131</v>
      </c>
      <c r="D684" s="3" t="s">
        <v>9</v>
      </c>
      <c r="E684" s="3" t="s">
        <v>297</v>
      </c>
      <c r="F684" s="13" t="s">
        <v>148</v>
      </c>
      <c r="G684" s="12" t="s">
        <v>12</v>
      </c>
      <c r="H684" s="12" t="s">
        <v>279</v>
      </c>
      <c r="I684" s="3" t="s">
        <v>69</v>
      </c>
      <c r="J684">
        <v>683</v>
      </c>
      <c r="K684" t="str">
        <f>IF(Sheet1!$C$2=Sheet2!I684,Sheet2!J684,"")</f>
        <v/>
      </c>
      <c r="L684" t="str">
        <f t="shared" si="10"/>
        <v/>
      </c>
    </row>
    <row r="685" spans="1:12" ht="105" x14ac:dyDescent="0.25">
      <c r="A685" s="3" t="s">
        <v>130</v>
      </c>
      <c r="B685" s="3" t="s">
        <v>388</v>
      </c>
      <c r="C685" s="3" t="s">
        <v>131</v>
      </c>
      <c r="D685" s="3" t="s">
        <v>9</v>
      </c>
      <c r="E685" s="3" t="s">
        <v>297</v>
      </c>
      <c r="F685" s="13" t="s">
        <v>148</v>
      </c>
      <c r="G685" s="12" t="s">
        <v>12</v>
      </c>
      <c r="H685" s="12" t="s">
        <v>279</v>
      </c>
      <c r="I685" s="3" t="s">
        <v>70</v>
      </c>
      <c r="J685">
        <v>684</v>
      </c>
      <c r="K685" t="str">
        <f>IF(Sheet1!$C$2=Sheet2!I685,Sheet2!J685,"")</f>
        <v/>
      </c>
      <c r="L685" t="str">
        <f t="shared" si="10"/>
        <v/>
      </c>
    </row>
    <row r="686" spans="1:12" ht="105" x14ac:dyDescent="0.25">
      <c r="A686" s="3" t="s">
        <v>130</v>
      </c>
      <c r="B686" s="3" t="s">
        <v>388</v>
      </c>
      <c r="C686" s="3" t="s">
        <v>131</v>
      </c>
      <c r="D686" s="3" t="s">
        <v>9</v>
      </c>
      <c r="E686" s="3" t="s">
        <v>297</v>
      </c>
      <c r="F686" s="13" t="s">
        <v>148</v>
      </c>
      <c r="G686" s="12" t="s">
        <v>12</v>
      </c>
      <c r="H686" s="12" t="s">
        <v>279</v>
      </c>
      <c r="I686" s="3" t="s">
        <v>313</v>
      </c>
      <c r="J686">
        <v>685</v>
      </c>
      <c r="K686" t="str">
        <f>IF(Sheet1!$C$2=Sheet2!I686,Sheet2!J686,"")</f>
        <v/>
      </c>
      <c r="L686" t="str">
        <f t="shared" si="10"/>
        <v/>
      </c>
    </row>
    <row r="687" spans="1:12" ht="105" x14ac:dyDescent="0.25">
      <c r="A687" s="3" t="s">
        <v>130</v>
      </c>
      <c r="B687" s="3" t="s">
        <v>388</v>
      </c>
      <c r="C687" s="3" t="s">
        <v>131</v>
      </c>
      <c r="D687" s="3" t="s">
        <v>9</v>
      </c>
      <c r="E687" s="3" t="s">
        <v>297</v>
      </c>
      <c r="F687" s="13" t="s">
        <v>148</v>
      </c>
      <c r="G687" s="12" t="s">
        <v>12</v>
      </c>
      <c r="H687" s="12" t="s">
        <v>279</v>
      </c>
      <c r="I687" s="3" t="s">
        <v>57</v>
      </c>
      <c r="J687">
        <v>686</v>
      </c>
      <c r="K687" t="str">
        <f>IF(Sheet1!$C$2=Sheet2!I687,Sheet2!J687,"")</f>
        <v/>
      </c>
      <c r="L687" t="str">
        <f t="shared" si="10"/>
        <v/>
      </c>
    </row>
    <row r="688" spans="1:12" ht="105" x14ac:dyDescent="0.25">
      <c r="A688" s="3" t="s">
        <v>130</v>
      </c>
      <c r="B688" s="3" t="s">
        <v>388</v>
      </c>
      <c r="C688" s="3" t="s">
        <v>131</v>
      </c>
      <c r="D688" s="3" t="s">
        <v>9</v>
      </c>
      <c r="E688" s="3" t="s">
        <v>297</v>
      </c>
      <c r="F688" s="13" t="s">
        <v>148</v>
      </c>
      <c r="G688" s="12" t="s">
        <v>12</v>
      </c>
      <c r="H688" s="12" t="s">
        <v>279</v>
      </c>
      <c r="I688" s="3" t="s">
        <v>242</v>
      </c>
      <c r="J688">
        <v>687</v>
      </c>
      <c r="K688" t="str">
        <f>IF(Sheet1!$C$2=Sheet2!I688,Sheet2!J688,"")</f>
        <v/>
      </c>
      <c r="L688" t="str">
        <f t="shared" si="10"/>
        <v/>
      </c>
    </row>
    <row r="689" spans="1:12" ht="105" x14ac:dyDescent="0.25">
      <c r="A689" s="3" t="s">
        <v>130</v>
      </c>
      <c r="B689" s="3" t="s">
        <v>388</v>
      </c>
      <c r="C689" s="3" t="s">
        <v>131</v>
      </c>
      <c r="D689" s="3" t="s">
        <v>9</v>
      </c>
      <c r="E689" s="3" t="s">
        <v>297</v>
      </c>
      <c r="F689" s="13" t="s">
        <v>148</v>
      </c>
      <c r="G689" s="12" t="s">
        <v>12</v>
      </c>
      <c r="H689" s="12" t="s">
        <v>279</v>
      </c>
      <c r="I689" s="3" t="s">
        <v>72</v>
      </c>
      <c r="J689">
        <v>688</v>
      </c>
      <c r="K689" t="str">
        <f>IF(Sheet1!$C$2=Sheet2!I689,Sheet2!J689,"")</f>
        <v/>
      </c>
      <c r="L689" t="str">
        <f t="shared" si="10"/>
        <v/>
      </c>
    </row>
    <row r="690" spans="1:12" ht="105" x14ac:dyDescent="0.25">
      <c r="A690" s="3" t="s">
        <v>130</v>
      </c>
      <c r="B690" s="3" t="s">
        <v>388</v>
      </c>
      <c r="C690" s="3" t="s">
        <v>131</v>
      </c>
      <c r="D690" s="3" t="s">
        <v>9</v>
      </c>
      <c r="E690" s="3" t="s">
        <v>297</v>
      </c>
      <c r="F690" s="13" t="s">
        <v>148</v>
      </c>
      <c r="G690" s="12" t="s">
        <v>12</v>
      </c>
      <c r="H690" s="12" t="s">
        <v>279</v>
      </c>
      <c r="I690" s="3" t="s">
        <v>58</v>
      </c>
      <c r="J690">
        <v>689</v>
      </c>
      <c r="K690" t="str">
        <f>IF(Sheet1!$C$2=Sheet2!I690,Sheet2!J690,"")</f>
        <v/>
      </c>
      <c r="L690" t="str">
        <f t="shared" si="10"/>
        <v/>
      </c>
    </row>
    <row r="691" spans="1:12" ht="105" x14ac:dyDescent="0.25">
      <c r="A691" s="3" t="s">
        <v>130</v>
      </c>
      <c r="B691" s="3" t="s">
        <v>388</v>
      </c>
      <c r="C691" s="3" t="s">
        <v>131</v>
      </c>
      <c r="D691" s="3" t="s">
        <v>9</v>
      </c>
      <c r="E691" s="3" t="s">
        <v>297</v>
      </c>
      <c r="F691" s="13" t="s">
        <v>148</v>
      </c>
      <c r="G691" s="12" t="s">
        <v>12</v>
      </c>
      <c r="H691" s="12" t="s">
        <v>279</v>
      </c>
      <c r="I691" s="3" t="s">
        <v>26</v>
      </c>
      <c r="J691">
        <v>690</v>
      </c>
      <c r="K691" t="str">
        <f>IF(Sheet1!$C$2=Sheet2!I691,Sheet2!J691,"")</f>
        <v/>
      </c>
      <c r="L691" t="str">
        <f t="shared" si="10"/>
        <v/>
      </c>
    </row>
    <row r="692" spans="1:12" ht="105" x14ac:dyDescent="0.25">
      <c r="A692" s="3" t="s">
        <v>130</v>
      </c>
      <c r="B692" s="3" t="s">
        <v>388</v>
      </c>
      <c r="C692" s="3" t="s">
        <v>131</v>
      </c>
      <c r="D692" s="3" t="s">
        <v>9</v>
      </c>
      <c r="E692" s="3" t="s">
        <v>297</v>
      </c>
      <c r="F692" s="13" t="s">
        <v>148</v>
      </c>
      <c r="G692" s="12" t="s">
        <v>12</v>
      </c>
      <c r="H692" s="12" t="s">
        <v>279</v>
      </c>
      <c r="I692" s="3" t="s">
        <v>98</v>
      </c>
      <c r="J692">
        <v>691</v>
      </c>
      <c r="K692" t="str">
        <f>IF(Sheet1!$C$2=Sheet2!I692,Sheet2!J692,"")</f>
        <v/>
      </c>
      <c r="L692" t="str">
        <f t="shared" si="10"/>
        <v/>
      </c>
    </row>
    <row r="693" spans="1:12" ht="105" x14ac:dyDescent="0.25">
      <c r="A693" s="3" t="s">
        <v>516</v>
      </c>
      <c r="B693" s="34" t="s">
        <v>517</v>
      </c>
      <c r="C693" s="41" t="s">
        <v>530</v>
      </c>
      <c r="D693" s="3" t="s">
        <v>9</v>
      </c>
      <c r="E693" s="3" t="s">
        <v>291</v>
      </c>
      <c r="F693" s="30" t="s">
        <v>12</v>
      </c>
      <c r="G693" s="31" t="s">
        <v>12</v>
      </c>
      <c r="H693" s="31" t="s">
        <v>12</v>
      </c>
      <c r="I693" s="3" t="s">
        <v>10</v>
      </c>
      <c r="J693">
        <v>692</v>
      </c>
      <c r="K693">
        <f>IF(Sheet1!$C$2=Sheet2!I693,Sheet2!J693,"")</f>
        <v>692</v>
      </c>
      <c r="L693" t="str">
        <f t="shared" si="10"/>
        <v/>
      </c>
    </row>
    <row r="694" spans="1:12" ht="105" x14ac:dyDescent="0.25">
      <c r="A694" s="3" t="s">
        <v>516</v>
      </c>
      <c r="B694" s="34" t="s">
        <v>517</v>
      </c>
      <c r="C694" s="41" t="s">
        <v>530</v>
      </c>
      <c r="D694" s="3" t="s">
        <v>9</v>
      </c>
      <c r="E694" s="3" t="s">
        <v>291</v>
      </c>
      <c r="F694" s="30" t="s">
        <v>12</v>
      </c>
      <c r="G694" s="31" t="s">
        <v>12</v>
      </c>
      <c r="H694" s="31" t="s">
        <v>12</v>
      </c>
      <c r="I694" s="3" t="s">
        <v>314</v>
      </c>
      <c r="J694">
        <v>693</v>
      </c>
      <c r="K694" t="str">
        <f>IF(Sheet1!$C$2=Sheet2!I694,Sheet2!J694,"")</f>
        <v/>
      </c>
      <c r="L694" t="str">
        <f t="shared" si="10"/>
        <v/>
      </c>
    </row>
    <row r="695" spans="1:12" ht="105" x14ac:dyDescent="0.25">
      <c r="A695" s="3" t="s">
        <v>516</v>
      </c>
      <c r="B695" s="34" t="s">
        <v>517</v>
      </c>
      <c r="C695" s="41" t="s">
        <v>530</v>
      </c>
      <c r="D695" s="3" t="s">
        <v>9</v>
      </c>
      <c r="E695" s="3" t="s">
        <v>291</v>
      </c>
      <c r="F695" s="30" t="s">
        <v>12</v>
      </c>
      <c r="G695" s="31" t="s">
        <v>12</v>
      </c>
      <c r="H695" s="31" t="s">
        <v>12</v>
      </c>
      <c r="I695" s="3" t="s">
        <v>113</v>
      </c>
      <c r="J695">
        <v>694</v>
      </c>
      <c r="K695" t="str">
        <f>IF(Sheet1!$C$2=Sheet2!I695,Sheet2!J695,"")</f>
        <v/>
      </c>
      <c r="L695" t="str">
        <f t="shared" si="10"/>
        <v/>
      </c>
    </row>
    <row r="696" spans="1:12" ht="75" x14ac:dyDescent="0.25">
      <c r="A696" s="3" t="s">
        <v>166</v>
      </c>
      <c r="B696" s="10" t="s">
        <v>167</v>
      </c>
      <c r="C696" s="3" t="s">
        <v>168</v>
      </c>
      <c r="D696" s="3" t="s">
        <v>9</v>
      </c>
      <c r="E696" s="3" t="s">
        <v>301</v>
      </c>
      <c r="F696" s="13" t="s">
        <v>148</v>
      </c>
      <c r="G696" s="12" t="s">
        <v>12</v>
      </c>
      <c r="H696" s="12" t="s">
        <v>12</v>
      </c>
      <c r="I696" s="3" t="s">
        <v>10</v>
      </c>
      <c r="J696">
        <v>695</v>
      </c>
      <c r="K696">
        <f>IF(Sheet1!$C$2=Sheet2!I696,Sheet2!J696,"")</f>
        <v>695</v>
      </c>
      <c r="L696" t="str">
        <f t="shared" si="10"/>
        <v/>
      </c>
    </row>
    <row r="697" spans="1:12" ht="71.25" customHeight="1" x14ac:dyDescent="0.25">
      <c r="A697" s="3" t="s">
        <v>166</v>
      </c>
      <c r="B697" s="10" t="s">
        <v>167</v>
      </c>
      <c r="C697" s="3" t="s">
        <v>168</v>
      </c>
      <c r="D697" s="3" t="s">
        <v>9</v>
      </c>
      <c r="E697" s="3" t="s">
        <v>301</v>
      </c>
      <c r="F697" s="13" t="s">
        <v>148</v>
      </c>
      <c r="G697" s="12" t="s">
        <v>12</v>
      </c>
      <c r="H697" s="12" t="s">
        <v>12</v>
      </c>
      <c r="I697" s="3" t="s">
        <v>11</v>
      </c>
      <c r="J697">
        <v>696</v>
      </c>
      <c r="K697" t="str">
        <f>IF(Sheet1!$C$2=Sheet2!I697,Sheet2!J697,"")</f>
        <v/>
      </c>
      <c r="L697" t="str">
        <f t="shared" si="10"/>
        <v/>
      </c>
    </row>
    <row r="698" spans="1:12" ht="75" x14ac:dyDescent="0.25">
      <c r="A698" s="3" t="s">
        <v>166</v>
      </c>
      <c r="B698" s="10" t="s">
        <v>167</v>
      </c>
      <c r="C698" s="3" t="s">
        <v>168</v>
      </c>
      <c r="D698" s="3" t="s">
        <v>9</v>
      </c>
      <c r="E698" s="3" t="s">
        <v>301</v>
      </c>
      <c r="F698" s="13" t="s">
        <v>148</v>
      </c>
      <c r="G698" s="12" t="s">
        <v>12</v>
      </c>
      <c r="H698" s="12" t="s">
        <v>12</v>
      </c>
      <c r="I698" s="3" t="s">
        <v>42</v>
      </c>
      <c r="J698">
        <v>697</v>
      </c>
      <c r="K698" t="str">
        <f>IF(Sheet1!$C$2=Sheet2!I698,Sheet2!J698,"")</f>
        <v/>
      </c>
      <c r="L698" t="str">
        <f t="shared" si="10"/>
        <v/>
      </c>
    </row>
    <row r="699" spans="1:12" ht="75" x14ac:dyDescent="0.25">
      <c r="A699" s="3" t="s">
        <v>166</v>
      </c>
      <c r="B699" s="10" t="s">
        <v>167</v>
      </c>
      <c r="C699" s="3" t="s">
        <v>168</v>
      </c>
      <c r="D699" s="3" t="s">
        <v>9</v>
      </c>
      <c r="E699" s="3" t="s">
        <v>301</v>
      </c>
      <c r="F699" s="13" t="s">
        <v>148</v>
      </c>
      <c r="G699" s="12" t="s">
        <v>12</v>
      </c>
      <c r="H699" s="12" t="s">
        <v>12</v>
      </c>
      <c r="I699" s="3" t="s">
        <v>63</v>
      </c>
      <c r="J699">
        <v>698</v>
      </c>
      <c r="K699" t="str">
        <f>IF(Sheet1!$C$2=Sheet2!I699,Sheet2!J699,"")</f>
        <v/>
      </c>
      <c r="L699" t="str">
        <f t="shared" si="10"/>
        <v/>
      </c>
    </row>
    <row r="700" spans="1:12" ht="75" x14ac:dyDescent="0.25">
      <c r="A700" s="3" t="s">
        <v>166</v>
      </c>
      <c r="B700" s="10" t="s">
        <v>167</v>
      </c>
      <c r="C700" s="3" t="s">
        <v>168</v>
      </c>
      <c r="D700" s="3" t="s">
        <v>9</v>
      </c>
      <c r="E700" s="3" t="s">
        <v>301</v>
      </c>
      <c r="F700" s="13" t="s">
        <v>148</v>
      </c>
      <c r="G700" s="12" t="s">
        <v>12</v>
      </c>
      <c r="H700" s="12" t="s">
        <v>12</v>
      </c>
      <c r="I700" s="3" t="s">
        <v>48</v>
      </c>
      <c r="J700">
        <v>699</v>
      </c>
      <c r="K700" t="str">
        <f>IF(Sheet1!$C$2=Sheet2!I700,Sheet2!J700,"")</f>
        <v/>
      </c>
      <c r="L700" t="str">
        <f t="shared" si="10"/>
        <v/>
      </c>
    </row>
    <row r="701" spans="1:12" ht="75" x14ac:dyDescent="0.25">
      <c r="A701" s="3" t="s">
        <v>166</v>
      </c>
      <c r="B701" s="10" t="s">
        <v>167</v>
      </c>
      <c r="C701" s="3" t="s">
        <v>168</v>
      </c>
      <c r="D701" s="3" t="s">
        <v>9</v>
      </c>
      <c r="E701" s="3" t="s">
        <v>301</v>
      </c>
      <c r="F701" s="13" t="s">
        <v>148</v>
      </c>
      <c r="G701" s="12" t="s">
        <v>12</v>
      </c>
      <c r="H701" s="12" t="s">
        <v>12</v>
      </c>
      <c r="I701" s="3" t="s">
        <v>320</v>
      </c>
      <c r="J701">
        <v>700</v>
      </c>
      <c r="K701" t="str">
        <f>IF(Sheet1!$C$2=Sheet2!I701,Sheet2!J701,"")</f>
        <v/>
      </c>
      <c r="L701" t="str">
        <f t="shared" si="10"/>
        <v/>
      </c>
    </row>
    <row r="702" spans="1:12" ht="75" x14ac:dyDescent="0.25">
      <c r="A702" s="3" t="s">
        <v>166</v>
      </c>
      <c r="B702" s="10" t="s">
        <v>167</v>
      </c>
      <c r="C702" s="3" t="s">
        <v>168</v>
      </c>
      <c r="D702" s="3" t="s">
        <v>9</v>
      </c>
      <c r="E702" s="3" t="s">
        <v>301</v>
      </c>
      <c r="F702" s="13" t="s">
        <v>148</v>
      </c>
      <c r="G702" s="12" t="s">
        <v>12</v>
      </c>
      <c r="H702" s="12" t="s">
        <v>12</v>
      </c>
      <c r="I702" s="3" t="s">
        <v>318</v>
      </c>
      <c r="J702">
        <v>701</v>
      </c>
      <c r="K702" t="str">
        <f>IF(Sheet1!$C$2=Sheet2!I702,Sheet2!J702,"")</f>
        <v/>
      </c>
      <c r="L702" t="str">
        <f t="shared" si="10"/>
        <v/>
      </c>
    </row>
    <row r="703" spans="1:12" ht="75" x14ac:dyDescent="0.25">
      <c r="A703" s="3" t="s">
        <v>166</v>
      </c>
      <c r="B703" s="10" t="s">
        <v>167</v>
      </c>
      <c r="C703" s="3" t="s">
        <v>168</v>
      </c>
      <c r="D703" s="3" t="s">
        <v>9</v>
      </c>
      <c r="E703" s="3" t="s">
        <v>301</v>
      </c>
      <c r="F703" s="13" t="s">
        <v>148</v>
      </c>
      <c r="G703" s="12" t="s">
        <v>12</v>
      </c>
      <c r="H703" s="12" t="s">
        <v>12</v>
      </c>
      <c r="I703" s="3" t="s">
        <v>49</v>
      </c>
      <c r="J703">
        <v>702</v>
      </c>
      <c r="K703" t="str">
        <f>IF(Sheet1!$C$2=Sheet2!I703,Sheet2!J703,"")</f>
        <v/>
      </c>
      <c r="L703" t="str">
        <f t="shared" si="10"/>
        <v/>
      </c>
    </row>
    <row r="704" spans="1:12" ht="75" x14ac:dyDescent="0.25">
      <c r="A704" s="3" t="s">
        <v>166</v>
      </c>
      <c r="B704" s="10" t="s">
        <v>167</v>
      </c>
      <c r="C704" s="3" t="s">
        <v>168</v>
      </c>
      <c r="D704" s="3" t="s">
        <v>9</v>
      </c>
      <c r="E704" s="3" t="s">
        <v>301</v>
      </c>
      <c r="F704" s="13" t="s">
        <v>148</v>
      </c>
      <c r="G704" s="12" t="s">
        <v>12</v>
      </c>
      <c r="H704" s="12" t="s">
        <v>12</v>
      </c>
      <c r="I704" s="3" t="s">
        <v>92</v>
      </c>
      <c r="J704">
        <v>703</v>
      </c>
      <c r="K704" t="str">
        <f>IF(Sheet1!$C$2=Sheet2!I704,Sheet2!J704,"")</f>
        <v/>
      </c>
      <c r="L704" t="str">
        <f t="shared" si="10"/>
        <v/>
      </c>
    </row>
    <row r="705" spans="1:12" ht="75" x14ac:dyDescent="0.25">
      <c r="A705" s="3" t="s">
        <v>166</v>
      </c>
      <c r="B705" s="10" t="s">
        <v>167</v>
      </c>
      <c r="C705" s="3" t="s">
        <v>168</v>
      </c>
      <c r="D705" s="3" t="s">
        <v>9</v>
      </c>
      <c r="E705" s="3" t="s">
        <v>301</v>
      </c>
      <c r="F705" s="13" t="s">
        <v>148</v>
      </c>
      <c r="G705" s="12" t="s">
        <v>12</v>
      </c>
      <c r="H705" s="12" t="s">
        <v>12</v>
      </c>
      <c r="I705" s="3" t="s">
        <v>64</v>
      </c>
      <c r="J705">
        <v>704</v>
      </c>
      <c r="K705" t="str">
        <f>IF(Sheet1!$C$2=Sheet2!I705,Sheet2!J705,"")</f>
        <v/>
      </c>
      <c r="L705" t="str">
        <f t="shared" si="10"/>
        <v/>
      </c>
    </row>
    <row r="706" spans="1:12" ht="75" x14ac:dyDescent="0.25">
      <c r="A706" s="3" t="s">
        <v>166</v>
      </c>
      <c r="B706" s="10" t="s">
        <v>167</v>
      </c>
      <c r="C706" s="3" t="s">
        <v>168</v>
      </c>
      <c r="D706" s="3" t="s">
        <v>9</v>
      </c>
      <c r="E706" s="3" t="s">
        <v>301</v>
      </c>
      <c r="F706" s="13" t="s">
        <v>148</v>
      </c>
      <c r="G706" s="12" t="s">
        <v>12</v>
      </c>
      <c r="H706" s="12" t="s">
        <v>12</v>
      </c>
      <c r="I706" s="3" t="s">
        <v>66</v>
      </c>
      <c r="J706">
        <v>705</v>
      </c>
      <c r="K706" t="str">
        <f>IF(Sheet1!$C$2=Sheet2!I706,Sheet2!J706,"")</f>
        <v/>
      </c>
      <c r="L706" t="str">
        <f t="shared" ref="L706:L769" si="11">IFERROR(SMALL($K$2:$K$812,J706),"")</f>
        <v/>
      </c>
    </row>
    <row r="707" spans="1:12" ht="69" customHeight="1" x14ac:dyDescent="0.25">
      <c r="A707" s="3" t="s">
        <v>166</v>
      </c>
      <c r="B707" s="10" t="s">
        <v>167</v>
      </c>
      <c r="C707" s="3" t="s">
        <v>168</v>
      </c>
      <c r="D707" s="3" t="s">
        <v>9</v>
      </c>
      <c r="E707" s="3" t="s">
        <v>301</v>
      </c>
      <c r="F707" s="13" t="s">
        <v>148</v>
      </c>
      <c r="G707" s="12" t="s">
        <v>12</v>
      </c>
      <c r="H707" s="12" t="s">
        <v>12</v>
      </c>
      <c r="I707" s="3" t="s">
        <v>133</v>
      </c>
      <c r="J707">
        <v>706</v>
      </c>
      <c r="K707" t="str">
        <f>IF(Sheet1!$C$2=Sheet2!I707,Sheet2!J707,"")</f>
        <v/>
      </c>
      <c r="L707" t="str">
        <f t="shared" si="11"/>
        <v/>
      </c>
    </row>
    <row r="708" spans="1:12" ht="75" x14ac:dyDescent="0.25">
      <c r="A708" s="3" t="s">
        <v>166</v>
      </c>
      <c r="B708" s="10" t="s">
        <v>167</v>
      </c>
      <c r="C708" s="3" t="s">
        <v>168</v>
      </c>
      <c r="D708" s="3" t="s">
        <v>9</v>
      </c>
      <c r="E708" s="3" t="s">
        <v>301</v>
      </c>
      <c r="F708" s="13" t="s">
        <v>148</v>
      </c>
      <c r="G708" s="12" t="s">
        <v>12</v>
      </c>
      <c r="H708" s="12" t="s">
        <v>12</v>
      </c>
      <c r="I708" s="3" t="s">
        <v>24</v>
      </c>
      <c r="J708">
        <v>707</v>
      </c>
      <c r="K708" t="str">
        <f>IF(Sheet1!$C$2=Sheet2!I708,Sheet2!J708,"")</f>
        <v/>
      </c>
      <c r="L708" t="str">
        <f t="shared" si="11"/>
        <v/>
      </c>
    </row>
    <row r="709" spans="1:12" ht="75" x14ac:dyDescent="0.25">
      <c r="A709" s="3" t="s">
        <v>166</v>
      </c>
      <c r="B709" s="10" t="s">
        <v>167</v>
      </c>
      <c r="C709" s="3" t="s">
        <v>168</v>
      </c>
      <c r="D709" s="3" t="s">
        <v>9</v>
      </c>
      <c r="E709" s="3" t="s">
        <v>301</v>
      </c>
      <c r="F709" s="13" t="s">
        <v>148</v>
      </c>
      <c r="G709" s="12" t="s">
        <v>12</v>
      </c>
      <c r="H709" s="12" t="s">
        <v>12</v>
      </c>
      <c r="I709" s="3" t="s">
        <v>29</v>
      </c>
      <c r="J709">
        <v>708</v>
      </c>
      <c r="K709" t="str">
        <f>IF(Sheet1!$C$2=Sheet2!I709,Sheet2!J709,"")</f>
        <v/>
      </c>
      <c r="L709" t="str">
        <f t="shared" si="11"/>
        <v/>
      </c>
    </row>
    <row r="710" spans="1:12" ht="75" x14ac:dyDescent="0.25">
      <c r="A710" s="3" t="s">
        <v>166</v>
      </c>
      <c r="B710" s="10" t="s">
        <v>167</v>
      </c>
      <c r="C710" s="3" t="s">
        <v>168</v>
      </c>
      <c r="D710" s="3" t="s">
        <v>9</v>
      </c>
      <c r="E710" s="3" t="s">
        <v>301</v>
      </c>
      <c r="F710" s="13" t="s">
        <v>148</v>
      </c>
      <c r="G710" s="12" t="s">
        <v>12</v>
      </c>
      <c r="H710" s="12" t="s">
        <v>12</v>
      </c>
      <c r="I710" s="3" t="s">
        <v>70</v>
      </c>
      <c r="J710">
        <v>709</v>
      </c>
      <c r="K710" t="str">
        <f>IF(Sheet1!$C$2=Sheet2!I710,Sheet2!J710,"")</f>
        <v/>
      </c>
      <c r="L710" t="str">
        <f t="shared" si="11"/>
        <v/>
      </c>
    </row>
    <row r="711" spans="1:12" ht="75" x14ac:dyDescent="0.25">
      <c r="A711" s="3" t="s">
        <v>166</v>
      </c>
      <c r="B711" s="10" t="s">
        <v>167</v>
      </c>
      <c r="C711" s="3" t="s">
        <v>168</v>
      </c>
      <c r="D711" s="3" t="s">
        <v>9</v>
      </c>
      <c r="E711" s="3" t="s">
        <v>301</v>
      </c>
      <c r="F711" s="13" t="s">
        <v>148</v>
      </c>
      <c r="G711" s="12" t="s">
        <v>12</v>
      </c>
      <c r="H711" s="12" t="s">
        <v>12</v>
      </c>
      <c r="I711" s="3" t="s">
        <v>313</v>
      </c>
      <c r="J711">
        <v>710</v>
      </c>
      <c r="K711" t="str">
        <f>IF(Sheet1!$C$2=Sheet2!I711,Sheet2!J711,"")</f>
        <v/>
      </c>
      <c r="L711" t="str">
        <f t="shared" si="11"/>
        <v/>
      </c>
    </row>
    <row r="712" spans="1:12" ht="75" x14ac:dyDescent="0.25">
      <c r="A712" s="3" t="s">
        <v>166</v>
      </c>
      <c r="B712" s="10" t="s">
        <v>167</v>
      </c>
      <c r="C712" s="3" t="s">
        <v>168</v>
      </c>
      <c r="D712" s="3" t="s">
        <v>9</v>
      </c>
      <c r="E712" s="3" t="s">
        <v>301</v>
      </c>
      <c r="F712" s="13" t="s">
        <v>148</v>
      </c>
      <c r="G712" s="12" t="s">
        <v>12</v>
      </c>
      <c r="H712" s="12" t="s">
        <v>12</v>
      </c>
      <c r="I712" s="3" t="s">
        <v>17</v>
      </c>
      <c r="J712">
        <v>711</v>
      </c>
      <c r="K712" t="str">
        <f>IF(Sheet1!$C$2=Sheet2!I712,Sheet2!J712,"")</f>
        <v/>
      </c>
      <c r="L712" t="str">
        <f t="shared" si="11"/>
        <v/>
      </c>
    </row>
    <row r="713" spans="1:12" ht="75" x14ac:dyDescent="0.25">
      <c r="A713" s="3" t="s">
        <v>166</v>
      </c>
      <c r="B713" s="10" t="s">
        <v>167</v>
      </c>
      <c r="C713" s="3" t="s">
        <v>168</v>
      </c>
      <c r="D713" s="3" t="s">
        <v>9</v>
      </c>
      <c r="E713" s="3" t="s">
        <v>301</v>
      </c>
      <c r="F713" s="13" t="s">
        <v>148</v>
      </c>
      <c r="G713" s="12" t="s">
        <v>12</v>
      </c>
      <c r="H713" s="12" t="s">
        <v>12</v>
      </c>
      <c r="I713" s="3" t="s">
        <v>18</v>
      </c>
      <c r="J713">
        <v>712</v>
      </c>
      <c r="K713" t="str">
        <f>IF(Sheet1!$C$2=Sheet2!I713,Sheet2!J713,"")</f>
        <v/>
      </c>
      <c r="L713" t="str">
        <f t="shared" si="11"/>
        <v/>
      </c>
    </row>
    <row r="714" spans="1:12" ht="75" x14ac:dyDescent="0.25">
      <c r="A714" s="3" t="s">
        <v>166</v>
      </c>
      <c r="B714" s="10" t="s">
        <v>167</v>
      </c>
      <c r="C714" s="3" t="s">
        <v>168</v>
      </c>
      <c r="D714" s="3" t="s">
        <v>9</v>
      </c>
      <c r="E714" s="3" t="s">
        <v>301</v>
      </c>
      <c r="F714" s="13" t="s">
        <v>148</v>
      </c>
      <c r="G714" s="12" t="s">
        <v>12</v>
      </c>
      <c r="H714" s="12" t="s">
        <v>12</v>
      </c>
      <c r="I714" s="3" t="s">
        <v>57</v>
      </c>
      <c r="J714">
        <v>713</v>
      </c>
      <c r="K714" t="str">
        <f>IF(Sheet1!$C$2=Sheet2!I714,Sheet2!J714,"")</f>
        <v/>
      </c>
      <c r="L714" t="str">
        <f t="shared" si="11"/>
        <v/>
      </c>
    </row>
    <row r="715" spans="1:12" ht="75" x14ac:dyDescent="0.25">
      <c r="A715" s="3" t="s">
        <v>166</v>
      </c>
      <c r="B715" s="10" t="s">
        <v>167</v>
      </c>
      <c r="C715" s="3" t="s">
        <v>168</v>
      </c>
      <c r="D715" s="3" t="s">
        <v>9</v>
      </c>
      <c r="E715" s="3" t="s">
        <v>301</v>
      </c>
      <c r="F715" s="13" t="s">
        <v>148</v>
      </c>
      <c r="G715" s="12" t="s">
        <v>12</v>
      </c>
      <c r="H715" s="12" t="s">
        <v>12</v>
      </c>
      <c r="I715" s="3" t="s">
        <v>25</v>
      </c>
      <c r="J715">
        <v>714</v>
      </c>
      <c r="K715" t="str">
        <f>IF(Sheet1!$C$2=Sheet2!I715,Sheet2!J715,"")</f>
        <v/>
      </c>
      <c r="L715" t="str">
        <f t="shared" si="11"/>
        <v/>
      </c>
    </row>
    <row r="716" spans="1:12" ht="75" x14ac:dyDescent="0.25">
      <c r="A716" s="3" t="s">
        <v>166</v>
      </c>
      <c r="B716" s="10" t="s">
        <v>167</v>
      </c>
      <c r="C716" s="3" t="s">
        <v>168</v>
      </c>
      <c r="D716" s="3" t="s">
        <v>9</v>
      </c>
      <c r="E716" s="3" t="s">
        <v>301</v>
      </c>
      <c r="F716" s="13" t="s">
        <v>148</v>
      </c>
      <c r="G716" s="12" t="s">
        <v>12</v>
      </c>
      <c r="H716" s="12" t="s">
        <v>12</v>
      </c>
      <c r="I716" s="3" t="s">
        <v>72</v>
      </c>
      <c r="J716">
        <v>715</v>
      </c>
      <c r="K716" t="str">
        <f>IF(Sheet1!$C$2=Sheet2!I716,Sheet2!J716,"")</f>
        <v/>
      </c>
      <c r="L716" t="str">
        <f t="shared" si="11"/>
        <v/>
      </c>
    </row>
    <row r="717" spans="1:12" ht="75" x14ac:dyDescent="0.25">
      <c r="A717" s="3" t="s">
        <v>166</v>
      </c>
      <c r="B717" s="10" t="s">
        <v>167</v>
      </c>
      <c r="C717" s="3" t="s">
        <v>168</v>
      </c>
      <c r="D717" s="3" t="s">
        <v>9</v>
      </c>
      <c r="E717" s="3" t="s">
        <v>301</v>
      </c>
      <c r="F717" s="13" t="s">
        <v>148</v>
      </c>
      <c r="G717" s="12" t="s">
        <v>12</v>
      </c>
      <c r="H717" s="12" t="s">
        <v>12</v>
      </c>
      <c r="I717" s="3" t="s">
        <v>68</v>
      </c>
      <c r="J717">
        <v>716</v>
      </c>
      <c r="K717" t="str">
        <f>IF(Sheet1!$C$2=Sheet2!I717,Sheet2!J717,"")</f>
        <v/>
      </c>
      <c r="L717" t="str">
        <f t="shared" si="11"/>
        <v/>
      </c>
    </row>
    <row r="718" spans="1:12" ht="75" x14ac:dyDescent="0.25">
      <c r="A718" s="3" t="s">
        <v>166</v>
      </c>
      <c r="B718" s="10" t="s">
        <v>167</v>
      </c>
      <c r="C718" s="3" t="s">
        <v>168</v>
      </c>
      <c r="D718" s="3" t="s">
        <v>9</v>
      </c>
      <c r="E718" s="3" t="s">
        <v>301</v>
      </c>
      <c r="F718" s="13" t="s">
        <v>148</v>
      </c>
      <c r="G718" s="12" t="s">
        <v>12</v>
      </c>
      <c r="H718" s="12" t="s">
        <v>12</v>
      </c>
      <c r="I718" s="3" t="s">
        <v>58</v>
      </c>
      <c r="J718">
        <v>717</v>
      </c>
      <c r="K718" t="str">
        <f>IF(Sheet1!$C$2=Sheet2!I718,Sheet2!J718,"")</f>
        <v/>
      </c>
      <c r="L718" t="str">
        <f t="shared" si="11"/>
        <v/>
      </c>
    </row>
    <row r="719" spans="1:12" ht="75" x14ac:dyDescent="0.25">
      <c r="A719" s="3" t="s">
        <v>166</v>
      </c>
      <c r="B719" s="10" t="s">
        <v>167</v>
      </c>
      <c r="C719" s="3" t="s">
        <v>168</v>
      </c>
      <c r="D719" s="3" t="s">
        <v>9</v>
      </c>
      <c r="E719" s="3" t="s">
        <v>301</v>
      </c>
      <c r="F719" s="13" t="s">
        <v>148</v>
      </c>
      <c r="G719" s="12" t="s">
        <v>12</v>
      </c>
      <c r="H719" s="12" t="s">
        <v>12</v>
      </c>
      <c r="I719" s="3" t="s">
        <v>73</v>
      </c>
      <c r="J719">
        <v>718</v>
      </c>
      <c r="K719" t="str">
        <f>IF(Sheet1!$C$2=Sheet2!I719,Sheet2!J719,"")</f>
        <v/>
      </c>
      <c r="L719" t="str">
        <f t="shared" si="11"/>
        <v/>
      </c>
    </row>
    <row r="720" spans="1:12" ht="75" x14ac:dyDescent="0.25">
      <c r="A720" s="3" t="s">
        <v>166</v>
      </c>
      <c r="B720" s="10" t="s">
        <v>167</v>
      </c>
      <c r="C720" s="3" t="s">
        <v>168</v>
      </c>
      <c r="D720" s="3" t="s">
        <v>9</v>
      </c>
      <c r="E720" s="3" t="s">
        <v>301</v>
      </c>
      <c r="F720" s="13" t="s">
        <v>148</v>
      </c>
      <c r="G720" s="12" t="s">
        <v>12</v>
      </c>
      <c r="H720" s="12" t="s">
        <v>12</v>
      </c>
      <c r="I720" s="3" t="s">
        <v>26</v>
      </c>
      <c r="J720">
        <v>719</v>
      </c>
      <c r="K720" t="str">
        <f>IF(Sheet1!$C$2=Sheet2!I720,Sheet2!J720,"")</f>
        <v/>
      </c>
      <c r="L720" t="str">
        <f t="shared" si="11"/>
        <v/>
      </c>
    </row>
    <row r="721" spans="1:12" ht="75" x14ac:dyDescent="0.25">
      <c r="A721" s="3" t="s">
        <v>166</v>
      </c>
      <c r="B721" s="10" t="s">
        <v>167</v>
      </c>
      <c r="C721" s="3" t="s">
        <v>168</v>
      </c>
      <c r="D721" s="3" t="s">
        <v>9</v>
      </c>
      <c r="E721" s="3" t="s">
        <v>301</v>
      </c>
      <c r="F721" s="13" t="s">
        <v>148</v>
      </c>
      <c r="G721" s="12" t="s">
        <v>12</v>
      </c>
      <c r="H721" s="12" t="s">
        <v>12</v>
      </c>
      <c r="I721" s="3" t="s">
        <v>83</v>
      </c>
      <c r="J721">
        <v>720</v>
      </c>
      <c r="K721" t="str">
        <f>IF(Sheet1!$C$2=Sheet2!I721,Sheet2!J721,"")</f>
        <v/>
      </c>
      <c r="L721" t="str">
        <f t="shared" si="11"/>
        <v/>
      </c>
    </row>
    <row r="722" spans="1:12" ht="75" x14ac:dyDescent="0.25">
      <c r="A722" s="3" t="s">
        <v>410</v>
      </c>
      <c r="B722" s="10" t="s">
        <v>411</v>
      </c>
      <c r="C722" s="32" t="s">
        <v>412</v>
      </c>
      <c r="D722" s="3" t="s">
        <v>9</v>
      </c>
      <c r="E722" s="3" t="s">
        <v>297</v>
      </c>
      <c r="F722" s="30" t="s">
        <v>172</v>
      </c>
      <c r="G722" s="31" t="s">
        <v>370</v>
      </c>
      <c r="H722" s="31" t="s">
        <v>12</v>
      </c>
      <c r="I722" s="3" t="s">
        <v>10</v>
      </c>
      <c r="J722">
        <v>721</v>
      </c>
      <c r="K722">
        <f>IF(Sheet1!$C$2=Sheet2!I722,Sheet2!J722,"")</f>
        <v>721</v>
      </c>
      <c r="L722" t="str">
        <f t="shared" si="11"/>
        <v/>
      </c>
    </row>
    <row r="723" spans="1:12" ht="75" x14ac:dyDescent="0.25">
      <c r="A723" s="3" t="s">
        <v>410</v>
      </c>
      <c r="B723" s="3" t="s">
        <v>411</v>
      </c>
      <c r="C723" s="32" t="s">
        <v>412</v>
      </c>
      <c r="D723" s="3" t="s">
        <v>9</v>
      </c>
      <c r="E723" s="3" t="s">
        <v>297</v>
      </c>
      <c r="F723" s="30" t="s">
        <v>172</v>
      </c>
      <c r="G723" s="31" t="s">
        <v>370</v>
      </c>
      <c r="H723" s="31" t="s">
        <v>12</v>
      </c>
      <c r="I723" s="3" t="s">
        <v>42</v>
      </c>
      <c r="J723">
        <v>722</v>
      </c>
      <c r="K723" t="str">
        <f>IF(Sheet1!$C$2=Sheet2!I723,Sheet2!J723,"")</f>
        <v/>
      </c>
      <c r="L723" t="str">
        <f t="shared" si="11"/>
        <v/>
      </c>
    </row>
    <row r="724" spans="1:12" ht="75" x14ac:dyDescent="0.25">
      <c r="A724" s="3" t="s">
        <v>410</v>
      </c>
      <c r="B724" s="3" t="s">
        <v>411</v>
      </c>
      <c r="C724" s="32" t="s">
        <v>412</v>
      </c>
      <c r="D724" s="3" t="s">
        <v>9</v>
      </c>
      <c r="E724" s="3" t="s">
        <v>297</v>
      </c>
      <c r="F724" s="30" t="s">
        <v>172</v>
      </c>
      <c r="G724" s="31" t="s">
        <v>370</v>
      </c>
      <c r="H724" s="31" t="s">
        <v>12</v>
      </c>
      <c r="I724" s="3" t="s">
        <v>106</v>
      </c>
      <c r="J724">
        <v>723</v>
      </c>
      <c r="K724" t="str">
        <f>IF(Sheet1!$C$2=Sheet2!I724,Sheet2!J724,"")</f>
        <v/>
      </c>
      <c r="L724" t="str">
        <f t="shared" si="11"/>
        <v/>
      </c>
    </row>
    <row r="725" spans="1:12" ht="75" x14ac:dyDescent="0.25">
      <c r="A725" s="3" t="s">
        <v>235</v>
      </c>
      <c r="B725" s="10" t="s">
        <v>236</v>
      </c>
      <c r="C725" s="3" t="s">
        <v>237</v>
      </c>
      <c r="D725" s="3" t="s">
        <v>97</v>
      </c>
      <c r="E725" s="3" t="s">
        <v>291</v>
      </c>
      <c r="F725" s="20" t="s">
        <v>234</v>
      </c>
      <c r="G725" s="12" t="s">
        <v>47</v>
      </c>
      <c r="H725" s="12" t="s">
        <v>120</v>
      </c>
      <c r="I725" s="3" t="s">
        <v>10</v>
      </c>
      <c r="J725">
        <v>724</v>
      </c>
      <c r="K725">
        <f>IF(Sheet1!$C$2=Sheet2!I725,Sheet2!J725,"")</f>
        <v>724</v>
      </c>
      <c r="L725" t="str">
        <f t="shared" si="11"/>
        <v/>
      </c>
    </row>
    <row r="726" spans="1:12" ht="75" x14ac:dyDescent="0.25">
      <c r="A726" s="3" t="s">
        <v>235</v>
      </c>
      <c r="B726" s="10" t="s">
        <v>236</v>
      </c>
      <c r="C726" s="3" t="s">
        <v>237</v>
      </c>
      <c r="D726" s="3" t="s">
        <v>97</v>
      </c>
      <c r="E726" s="3" t="s">
        <v>291</v>
      </c>
      <c r="F726" s="20" t="s">
        <v>234</v>
      </c>
      <c r="G726" s="12" t="s">
        <v>47</v>
      </c>
      <c r="H726" s="12" t="s">
        <v>120</v>
      </c>
      <c r="I726" s="3" t="s">
        <v>39</v>
      </c>
      <c r="J726">
        <v>725</v>
      </c>
      <c r="K726" t="str">
        <f>IF(Sheet1!$C$2=Sheet2!I726,Sheet2!J726,"")</f>
        <v/>
      </c>
      <c r="L726" t="str">
        <f t="shared" si="11"/>
        <v/>
      </c>
    </row>
    <row r="727" spans="1:12" ht="75" x14ac:dyDescent="0.25">
      <c r="A727" s="3" t="s">
        <v>235</v>
      </c>
      <c r="B727" s="3" t="s">
        <v>236</v>
      </c>
      <c r="C727" s="3" t="s">
        <v>237</v>
      </c>
      <c r="D727" s="3" t="s">
        <v>97</v>
      </c>
      <c r="E727" s="3" t="s">
        <v>291</v>
      </c>
      <c r="F727" s="20" t="s">
        <v>234</v>
      </c>
      <c r="G727" s="12" t="s">
        <v>47</v>
      </c>
      <c r="H727" s="12" t="s">
        <v>120</v>
      </c>
      <c r="I727" s="3" t="s">
        <v>133</v>
      </c>
      <c r="J727">
        <v>726</v>
      </c>
      <c r="K727" t="str">
        <f>IF(Sheet1!$C$2=Sheet2!I727,Sheet2!J727,"")</f>
        <v/>
      </c>
      <c r="L727" t="str">
        <f t="shared" si="11"/>
        <v/>
      </c>
    </row>
    <row r="728" spans="1:12" ht="75" x14ac:dyDescent="0.25">
      <c r="A728" s="3" t="s">
        <v>235</v>
      </c>
      <c r="B728" s="3" t="s">
        <v>236</v>
      </c>
      <c r="C728" s="3" t="s">
        <v>237</v>
      </c>
      <c r="D728" s="3" t="s">
        <v>97</v>
      </c>
      <c r="E728" s="3" t="s">
        <v>291</v>
      </c>
      <c r="F728" s="20" t="s">
        <v>234</v>
      </c>
      <c r="G728" s="12" t="s">
        <v>47</v>
      </c>
      <c r="H728" s="12" t="s">
        <v>120</v>
      </c>
      <c r="I728" s="3" t="s">
        <v>67</v>
      </c>
      <c r="J728">
        <v>727</v>
      </c>
      <c r="K728" t="str">
        <f>IF(Sheet1!$C$2=Sheet2!I728,Sheet2!J728,"")</f>
        <v/>
      </c>
      <c r="L728" t="str">
        <f t="shared" si="11"/>
        <v/>
      </c>
    </row>
    <row r="729" spans="1:12" ht="75" x14ac:dyDescent="0.25">
      <c r="A729" s="3" t="s">
        <v>235</v>
      </c>
      <c r="B729" s="3" t="s">
        <v>236</v>
      </c>
      <c r="C729" s="3" t="s">
        <v>237</v>
      </c>
      <c r="D729" s="3" t="s">
        <v>97</v>
      </c>
      <c r="E729" s="3" t="s">
        <v>291</v>
      </c>
      <c r="F729" s="20" t="s">
        <v>234</v>
      </c>
      <c r="G729" s="12" t="s">
        <v>47</v>
      </c>
      <c r="H729" s="12" t="s">
        <v>120</v>
      </c>
      <c r="I729" s="3" t="s">
        <v>318</v>
      </c>
      <c r="J729">
        <v>728</v>
      </c>
      <c r="K729" t="str">
        <f>IF(Sheet1!$C$2=Sheet2!I729,Sheet2!J729,"")</f>
        <v/>
      </c>
      <c r="L729" t="str">
        <f t="shared" si="11"/>
        <v/>
      </c>
    </row>
    <row r="730" spans="1:12" ht="75" x14ac:dyDescent="0.25">
      <c r="A730" s="3" t="s">
        <v>235</v>
      </c>
      <c r="B730" s="3" t="s">
        <v>236</v>
      </c>
      <c r="C730" s="3" t="s">
        <v>237</v>
      </c>
      <c r="D730" s="3" t="s">
        <v>97</v>
      </c>
      <c r="E730" s="3" t="s">
        <v>291</v>
      </c>
      <c r="F730" s="20" t="s">
        <v>234</v>
      </c>
      <c r="G730" s="12" t="s">
        <v>47</v>
      </c>
      <c r="H730" s="12" t="s">
        <v>120</v>
      </c>
      <c r="I730" s="3" t="s">
        <v>62</v>
      </c>
      <c r="J730">
        <v>729</v>
      </c>
      <c r="K730" t="str">
        <f>IF(Sheet1!$C$2=Sheet2!I730,Sheet2!J730,"")</f>
        <v/>
      </c>
      <c r="L730" t="str">
        <f t="shared" si="11"/>
        <v/>
      </c>
    </row>
    <row r="731" spans="1:12" ht="75" x14ac:dyDescent="0.25">
      <c r="A731" s="3" t="s">
        <v>235</v>
      </c>
      <c r="B731" s="3" t="s">
        <v>236</v>
      </c>
      <c r="C731" s="3" t="s">
        <v>237</v>
      </c>
      <c r="D731" s="3" t="s">
        <v>97</v>
      </c>
      <c r="E731" s="3" t="s">
        <v>291</v>
      </c>
      <c r="F731" s="20" t="s">
        <v>234</v>
      </c>
      <c r="G731" s="12" t="s">
        <v>47</v>
      </c>
      <c r="H731" s="12" t="s">
        <v>120</v>
      </c>
      <c r="I731" s="3" t="s">
        <v>313</v>
      </c>
      <c r="J731">
        <v>730</v>
      </c>
      <c r="K731" t="str">
        <f>IF(Sheet1!$C$2=Sheet2!I731,Sheet2!J731,"")</f>
        <v/>
      </c>
      <c r="L731" t="str">
        <f t="shared" si="11"/>
        <v/>
      </c>
    </row>
    <row r="732" spans="1:12" ht="75" x14ac:dyDescent="0.25">
      <c r="A732" s="3" t="s">
        <v>235</v>
      </c>
      <c r="B732" s="3" t="s">
        <v>236</v>
      </c>
      <c r="C732" s="3" t="s">
        <v>237</v>
      </c>
      <c r="D732" s="3" t="s">
        <v>97</v>
      </c>
      <c r="E732" s="3" t="s">
        <v>291</v>
      </c>
      <c r="F732" s="20" t="s">
        <v>234</v>
      </c>
      <c r="G732" s="12" t="s">
        <v>47</v>
      </c>
      <c r="H732" s="12" t="s">
        <v>120</v>
      </c>
      <c r="I732" s="3" t="s">
        <v>57</v>
      </c>
      <c r="J732">
        <v>731</v>
      </c>
      <c r="K732" t="str">
        <f>IF(Sheet1!$C$2=Sheet2!I732,Sheet2!J732,"")</f>
        <v/>
      </c>
      <c r="L732" t="str">
        <f t="shared" si="11"/>
        <v/>
      </c>
    </row>
    <row r="733" spans="1:12" ht="75" x14ac:dyDescent="0.25">
      <c r="A733" s="3" t="s">
        <v>235</v>
      </c>
      <c r="B733" s="3" t="s">
        <v>236</v>
      </c>
      <c r="C733" s="3" t="s">
        <v>237</v>
      </c>
      <c r="D733" s="3" t="s">
        <v>97</v>
      </c>
      <c r="E733" s="3" t="s">
        <v>291</v>
      </c>
      <c r="F733" s="20" t="s">
        <v>234</v>
      </c>
      <c r="G733" s="12" t="s">
        <v>47</v>
      </c>
      <c r="H733" s="12" t="s">
        <v>120</v>
      </c>
      <c r="I733" s="3" t="s">
        <v>26</v>
      </c>
      <c r="J733">
        <v>732</v>
      </c>
      <c r="K733" t="str">
        <f>IF(Sheet1!$C$2=Sheet2!I733,Sheet2!J733,"")</f>
        <v/>
      </c>
      <c r="L733" t="str">
        <f t="shared" si="11"/>
        <v/>
      </c>
    </row>
    <row r="734" spans="1:12" ht="75" x14ac:dyDescent="0.25">
      <c r="A734" s="3" t="s">
        <v>235</v>
      </c>
      <c r="B734" s="3" t="s">
        <v>236</v>
      </c>
      <c r="C734" s="3" t="s">
        <v>237</v>
      </c>
      <c r="D734" s="3" t="s">
        <v>97</v>
      </c>
      <c r="E734" s="3" t="s">
        <v>291</v>
      </c>
      <c r="F734" s="20" t="s">
        <v>234</v>
      </c>
      <c r="G734" s="12" t="s">
        <v>47</v>
      </c>
      <c r="H734" s="12" t="s">
        <v>120</v>
      </c>
      <c r="I734" s="3" t="s">
        <v>92</v>
      </c>
      <c r="J734">
        <v>733</v>
      </c>
      <c r="K734" t="str">
        <f>IF(Sheet1!$C$2=Sheet2!I734,Sheet2!J734,"")</f>
        <v/>
      </c>
      <c r="L734" t="str">
        <f t="shared" si="11"/>
        <v/>
      </c>
    </row>
    <row r="735" spans="1:12" ht="75" x14ac:dyDescent="0.25">
      <c r="A735" s="3" t="s">
        <v>235</v>
      </c>
      <c r="B735" s="3" t="s">
        <v>236</v>
      </c>
      <c r="C735" s="3" t="s">
        <v>237</v>
      </c>
      <c r="D735" s="3" t="s">
        <v>97</v>
      </c>
      <c r="E735" s="3" t="s">
        <v>291</v>
      </c>
      <c r="F735" s="20" t="s">
        <v>234</v>
      </c>
      <c r="G735" s="12" t="s">
        <v>47</v>
      </c>
      <c r="H735" s="12" t="s">
        <v>120</v>
      </c>
      <c r="I735" s="3" t="s">
        <v>25</v>
      </c>
      <c r="J735">
        <v>734</v>
      </c>
      <c r="K735" t="str">
        <f>IF(Sheet1!$C$2=Sheet2!I735,Sheet2!J735,"")</f>
        <v/>
      </c>
      <c r="L735" t="str">
        <f t="shared" si="11"/>
        <v/>
      </c>
    </row>
    <row r="736" spans="1:12" ht="105" x14ac:dyDescent="0.25">
      <c r="A736" s="3" t="s">
        <v>423</v>
      </c>
      <c r="B736" s="34" t="s">
        <v>424</v>
      </c>
      <c r="C736" s="3" t="s">
        <v>425</v>
      </c>
      <c r="D736" s="3" t="s">
        <v>9</v>
      </c>
      <c r="E736" s="3" t="s">
        <v>281</v>
      </c>
      <c r="F736" s="30" t="s">
        <v>172</v>
      </c>
      <c r="G736" s="31" t="s">
        <v>370</v>
      </c>
      <c r="H736" s="31" t="s">
        <v>12</v>
      </c>
      <c r="I736" s="3" t="s">
        <v>10</v>
      </c>
      <c r="J736">
        <v>735</v>
      </c>
      <c r="K736">
        <f>IF(Sheet1!$C$2=Sheet2!I736,Sheet2!J736,"")</f>
        <v>735</v>
      </c>
      <c r="L736" t="str">
        <f t="shared" si="11"/>
        <v/>
      </c>
    </row>
    <row r="737" spans="1:12" ht="105" x14ac:dyDescent="0.25">
      <c r="A737" s="3" t="s">
        <v>423</v>
      </c>
      <c r="B737" s="33" t="s">
        <v>424</v>
      </c>
      <c r="C737" s="3" t="s">
        <v>425</v>
      </c>
      <c r="D737" s="3" t="s">
        <v>9</v>
      </c>
      <c r="E737" s="3" t="s">
        <v>281</v>
      </c>
      <c r="F737" s="30" t="s">
        <v>172</v>
      </c>
      <c r="G737" s="31" t="s">
        <v>370</v>
      </c>
      <c r="H737" s="31" t="s">
        <v>12</v>
      </c>
      <c r="I737" s="3" t="s">
        <v>81</v>
      </c>
      <c r="J737">
        <v>736</v>
      </c>
      <c r="K737" t="str">
        <f>IF(Sheet1!$C$2=Sheet2!I737,Sheet2!J737,"")</f>
        <v/>
      </c>
      <c r="L737" t="str">
        <f t="shared" si="11"/>
        <v/>
      </c>
    </row>
    <row r="738" spans="1:12" ht="105" x14ac:dyDescent="0.25">
      <c r="A738" s="3" t="s">
        <v>423</v>
      </c>
      <c r="B738" s="33" t="s">
        <v>424</v>
      </c>
      <c r="C738" s="3" t="s">
        <v>425</v>
      </c>
      <c r="D738" s="3" t="s">
        <v>9</v>
      </c>
      <c r="E738" s="3" t="s">
        <v>281</v>
      </c>
      <c r="F738" s="30" t="s">
        <v>172</v>
      </c>
      <c r="G738" s="31" t="s">
        <v>370</v>
      </c>
      <c r="H738" s="31" t="s">
        <v>12</v>
      </c>
      <c r="I738" s="3" t="s">
        <v>94</v>
      </c>
      <c r="J738">
        <v>737</v>
      </c>
      <c r="K738" t="str">
        <f>IF(Sheet1!$C$2=Sheet2!I738,Sheet2!J738,"")</f>
        <v/>
      </c>
      <c r="L738" t="str">
        <f t="shared" si="11"/>
        <v/>
      </c>
    </row>
    <row r="739" spans="1:12" ht="90" x14ac:dyDescent="0.25">
      <c r="A739" s="3" t="s">
        <v>191</v>
      </c>
      <c r="B739" s="10" t="s">
        <v>192</v>
      </c>
      <c r="C739" s="3" t="s">
        <v>193</v>
      </c>
      <c r="D739" s="3" t="s">
        <v>9</v>
      </c>
      <c r="E739" s="3" t="s">
        <v>303</v>
      </c>
      <c r="F739" s="13" t="s">
        <v>172</v>
      </c>
      <c r="G739" s="12" t="s">
        <v>12</v>
      </c>
      <c r="H739" s="12" t="s">
        <v>12</v>
      </c>
      <c r="I739" s="3" t="s">
        <v>10</v>
      </c>
      <c r="J739">
        <v>738</v>
      </c>
      <c r="K739">
        <f>IF(Sheet1!$C$2=Sheet2!I739,Sheet2!J739,"")</f>
        <v>738</v>
      </c>
      <c r="L739" t="str">
        <f t="shared" si="11"/>
        <v/>
      </c>
    </row>
    <row r="740" spans="1:12" ht="90" x14ac:dyDescent="0.25">
      <c r="A740" s="3" t="s">
        <v>191</v>
      </c>
      <c r="B740" s="3" t="s">
        <v>192</v>
      </c>
      <c r="C740" s="3" t="s">
        <v>193</v>
      </c>
      <c r="D740" s="3" t="s">
        <v>9</v>
      </c>
      <c r="E740" s="3" t="s">
        <v>303</v>
      </c>
      <c r="F740" s="13" t="s">
        <v>172</v>
      </c>
      <c r="G740" s="12" t="s">
        <v>12</v>
      </c>
      <c r="H740" s="12" t="s">
        <v>12</v>
      </c>
      <c r="I740" s="3" t="s">
        <v>42</v>
      </c>
      <c r="J740">
        <v>739</v>
      </c>
      <c r="K740" t="str">
        <f>IF(Sheet1!$C$2=Sheet2!I740,Sheet2!J740,"")</f>
        <v/>
      </c>
      <c r="L740" t="str">
        <f t="shared" si="11"/>
        <v/>
      </c>
    </row>
    <row r="741" spans="1:12" ht="90" x14ac:dyDescent="0.25">
      <c r="A741" s="3" t="s">
        <v>191</v>
      </c>
      <c r="B741" s="3" t="s">
        <v>192</v>
      </c>
      <c r="C741" s="3" t="s">
        <v>193</v>
      </c>
      <c r="D741" s="3" t="s">
        <v>9</v>
      </c>
      <c r="E741" s="3" t="s">
        <v>303</v>
      </c>
      <c r="F741" s="13" t="s">
        <v>172</v>
      </c>
      <c r="G741" s="12" t="s">
        <v>12</v>
      </c>
      <c r="H741" s="12" t="s">
        <v>12</v>
      </c>
      <c r="I741" s="3" t="s">
        <v>50</v>
      </c>
      <c r="J741">
        <v>740</v>
      </c>
      <c r="K741" t="str">
        <f>IF(Sheet1!$C$2=Sheet2!I741,Sheet2!J741,"")</f>
        <v/>
      </c>
      <c r="L741" t="str">
        <f t="shared" si="11"/>
        <v/>
      </c>
    </row>
    <row r="742" spans="1:12" ht="90" x14ac:dyDescent="0.25">
      <c r="A742" s="3" t="s">
        <v>191</v>
      </c>
      <c r="B742" s="3" t="s">
        <v>192</v>
      </c>
      <c r="C742" s="3" t="s">
        <v>193</v>
      </c>
      <c r="D742" s="3" t="s">
        <v>9</v>
      </c>
      <c r="E742" s="3" t="s">
        <v>303</v>
      </c>
      <c r="F742" s="13" t="s">
        <v>172</v>
      </c>
      <c r="G742" s="12" t="s">
        <v>12</v>
      </c>
      <c r="H742" s="12" t="s">
        <v>12</v>
      </c>
      <c r="I742" s="3" t="s">
        <v>314</v>
      </c>
      <c r="J742">
        <v>741</v>
      </c>
      <c r="K742" t="str">
        <f>IF(Sheet1!$C$2=Sheet2!I742,Sheet2!J742,"")</f>
        <v/>
      </c>
      <c r="L742" t="str">
        <f t="shared" si="11"/>
        <v/>
      </c>
    </row>
    <row r="743" spans="1:12" ht="45" x14ac:dyDescent="0.25">
      <c r="A743" s="3" t="s">
        <v>220</v>
      </c>
      <c r="B743" s="10" t="s">
        <v>221</v>
      </c>
      <c r="C743" s="3" t="s">
        <v>222</v>
      </c>
      <c r="D743" s="3" t="s">
        <v>97</v>
      </c>
      <c r="E743" s="3" t="s">
        <v>281</v>
      </c>
      <c r="F743" s="13" t="s">
        <v>172</v>
      </c>
      <c r="G743" s="12" t="s">
        <v>12</v>
      </c>
      <c r="H743" s="12" t="s">
        <v>12</v>
      </c>
      <c r="I743" s="3" t="s">
        <v>10</v>
      </c>
      <c r="J743">
        <v>742</v>
      </c>
      <c r="K743">
        <f>IF(Sheet1!$C$2=Sheet2!I743,Sheet2!J743,"")</f>
        <v>742</v>
      </c>
      <c r="L743" t="str">
        <f t="shared" si="11"/>
        <v/>
      </c>
    </row>
    <row r="744" spans="1:12" ht="45" x14ac:dyDescent="0.25">
      <c r="A744" s="3" t="s">
        <v>220</v>
      </c>
      <c r="B744" s="3" t="s">
        <v>221</v>
      </c>
      <c r="C744" s="3" t="s">
        <v>222</v>
      </c>
      <c r="D744" s="3" t="s">
        <v>97</v>
      </c>
      <c r="E744" s="3" t="s">
        <v>281</v>
      </c>
      <c r="F744" s="13" t="s">
        <v>172</v>
      </c>
      <c r="G744" s="12" t="s">
        <v>12</v>
      </c>
      <c r="H744" s="12" t="s">
        <v>12</v>
      </c>
      <c r="I744" s="3" t="s">
        <v>91</v>
      </c>
      <c r="J744">
        <v>743</v>
      </c>
      <c r="K744" t="str">
        <f>IF(Sheet1!$C$2=Sheet2!I744,Sheet2!J744,"")</f>
        <v/>
      </c>
      <c r="L744" t="str">
        <f t="shared" si="11"/>
        <v/>
      </c>
    </row>
    <row r="745" spans="1:12" ht="45" x14ac:dyDescent="0.25">
      <c r="A745" s="3" t="s">
        <v>220</v>
      </c>
      <c r="B745" s="3" t="s">
        <v>221</v>
      </c>
      <c r="C745" s="3" t="s">
        <v>222</v>
      </c>
      <c r="D745" s="3" t="s">
        <v>97</v>
      </c>
      <c r="E745" s="3" t="s">
        <v>281</v>
      </c>
      <c r="F745" s="13" t="s">
        <v>172</v>
      </c>
      <c r="G745" s="12" t="s">
        <v>12</v>
      </c>
      <c r="H745" s="12" t="s">
        <v>12</v>
      </c>
      <c r="I745" s="3" t="s">
        <v>11</v>
      </c>
      <c r="J745">
        <v>744</v>
      </c>
      <c r="K745" t="str">
        <f>IF(Sheet1!$C$2=Sheet2!I745,Sheet2!J745,"")</f>
        <v/>
      </c>
      <c r="L745" t="str">
        <f t="shared" si="11"/>
        <v/>
      </c>
    </row>
    <row r="746" spans="1:12" ht="45" x14ac:dyDescent="0.25">
      <c r="A746" s="3" t="s">
        <v>220</v>
      </c>
      <c r="B746" s="3" t="s">
        <v>221</v>
      </c>
      <c r="C746" s="3" t="s">
        <v>222</v>
      </c>
      <c r="D746" s="3" t="s">
        <v>97</v>
      </c>
      <c r="E746" s="3" t="s">
        <v>281</v>
      </c>
      <c r="F746" s="13" t="s">
        <v>172</v>
      </c>
      <c r="G746" s="12" t="s">
        <v>12</v>
      </c>
      <c r="H746" s="12" t="s">
        <v>12</v>
      </c>
      <c r="I746" s="3" t="s">
        <v>92</v>
      </c>
      <c r="J746">
        <v>745</v>
      </c>
      <c r="K746" t="str">
        <f>IF(Sheet1!$C$2=Sheet2!I746,Sheet2!J746,"")</f>
        <v/>
      </c>
      <c r="L746" t="str">
        <f t="shared" si="11"/>
        <v/>
      </c>
    </row>
    <row r="747" spans="1:12" ht="45" x14ac:dyDescent="0.25">
      <c r="A747" s="3" t="s">
        <v>220</v>
      </c>
      <c r="B747" s="3" t="s">
        <v>221</v>
      </c>
      <c r="C747" s="3" t="s">
        <v>222</v>
      </c>
      <c r="D747" s="3" t="s">
        <v>97</v>
      </c>
      <c r="E747" s="3" t="s">
        <v>281</v>
      </c>
      <c r="F747" s="13" t="s">
        <v>172</v>
      </c>
      <c r="G747" s="12" t="s">
        <v>12</v>
      </c>
      <c r="H747" s="12" t="s">
        <v>12</v>
      </c>
      <c r="I747" s="3" t="s">
        <v>49</v>
      </c>
      <c r="J747">
        <v>746</v>
      </c>
      <c r="K747" t="str">
        <f>IF(Sheet1!$C$2=Sheet2!I747,Sheet2!J747,"")</f>
        <v/>
      </c>
      <c r="L747" t="str">
        <f t="shared" si="11"/>
        <v/>
      </c>
    </row>
    <row r="748" spans="1:12" ht="45" x14ac:dyDescent="0.25">
      <c r="A748" s="3" t="s">
        <v>220</v>
      </c>
      <c r="B748" s="3" t="s">
        <v>221</v>
      </c>
      <c r="C748" s="3" t="s">
        <v>222</v>
      </c>
      <c r="D748" s="3" t="s">
        <v>97</v>
      </c>
      <c r="E748" s="3" t="s">
        <v>281</v>
      </c>
      <c r="F748" s="13" t="s">
        <v>172</v>
      </c>
      <c r="G748" s="12" t="s">
        <v>12</v>
      </c>
      <c r="H748" s="12" t="s">
        <v>12</v>
      </c>
      <c r="I748" s="3" t="s">
        <v>62</v>
      </c>
      <c r="J748">
        <v>747</v>
      </c>
      <c r="K748" t="str">
        <f>IF(Sheet1!$C$2=Sheet2!I748,Sheet2!J748,"")</f>
        <v/>
      </c>
      <c r="L748" t="str">
        <f t="shared" si="11"/>
        <v/>
      </c>
    </row>
    <row r="749" spans="1:12" ht="45" x14ac:dyDescent="0.25">
      <c r="A749" s="3" t="s">
        <v>267</v>
      </c>
      <c r="B749" s="10" t="s">
        <v>268</v>
      </c>
      <c r="C749" s="3" t="s">
        <v>269</v>
      </c>
      <c r="D749" s="3" t="s">
        <v>285</v>
      </c>
      <c r="E749" s="3" t="s">
        <v>281</v>
      </c>
      <c r="F749" s="20" t="s">
        <v>172</v>
      </c>
      <c r="G749" s="12" t="s">
        <v>359</v>
      </c>
      <c r="H749" s="12" t="s">
        <v>12</v>
      </c>
      <c r="I749" s="3" t="s">
        <v>10</v>
      </c>
      <c r="J749">
        <v>748</v>
      </c>
      <c r="K749">
        <f>IF(Sheet1!$C$2=Sheet2!I749,Sheet2!J749,"")</f>
        <v>748</v>
      </c>
      <c r="L749" t="str">
        <f t="shared" si="11"/>
        <v/>
      </c>
    </row>
    <row r="750" spans="1:12" ht="45" x14ac:dyDescent="0.25">
      <c r="A750" s="3" t="s">
        <v>267</v>
      </c>
      <c r="B750" s="3" t="s">
        <v>268</v>
      </c>
      <c r="C750" s="3" t="s">
        <v>269</v>
      </c>
      <c r="D750" s="3" t="s">
        <v>285</v>
      </c>
      <c r="E750" s="3" t="s">
        <v>281</v>
      </c>
      <c r="F750" s="20" t="s">
        <v>172</v>
      </c>
      <c r="G750" s="12" t="s">
        <v>359</v>
      </c>
      <c r="H750" s="12" t="s">
        <v>12</v>
      </c>
      <c r="I750" s="3" t="s">
        <v>25</v>
      </c>
      <c r="J750">
        <v>749</v>
      </c>
      <c r="K750" t="str">
        <f>IF(Sheet1!$C$2=Sheet2!I750,Sheet2!J750,"")</f>
        <v/>
      </c>
      <c r="L750" t="str">
        <f t="shared" si="11"/>
        <v/>
      </c>
    </row>
    <row r="751" spans="1:12" ht="45" x14ac:dyDescent="0.25">
      <c r="A751" s="3" t="s">
        <v>267</v>
      </c>
      <c r="B751" s="3" t="s">
        <v>268</v>
      </c>
      <c r="C751" s="3" t="s">
        <v>269</v>
      </c>
      <c r="D751" s="3" t="s">
        <v>285</v>
      </c>
      <c r="E751" s="3" t="s">
        <v>281</v>
      </c>
      <c r="F751" s="20" t="s">
        <v>172</v>
      </c>
      <c r="G751" s="12" t="s">
        <v>359</v>
      </c>
      <c r="H751" s="12" t="s">
        <v>12</v>
      </c>
      <c r="I751" s="3" t="s">
        <v>39</v>
      </c>
      <c r="J751">
        <v>750</v>
      </c>
      <c r="K751" t="str">
        <f>IF(Sheet1!$C$2=Sheet2!I751,Sheet2!J751,"")</f>
        <v/>
      </c>
      <c r="L751" t="str">
        <f t="shared" si="11"/>
        <v/>
      </c>
    </row>
    <row r="752" spans="1:12" ht="45" x14ac:dyDescent="0.25">
      <c r="A752" s="3" t="s">
        <v>267</v>
      </c>
      <c r="B752" s="3" t="s">
        <v>268</v>
      </c>
      <c r="C752" s="3" t="s">
        <v>269</v>
      </c>
      <c r="D752" s="3" t="s">
        <v>285</v>
      </c>
      <c r="E752" s="3" t="s">
        <v>281</v>
      </c>
      <c r="F752" s="20" t="s">
        <v>172</v>
      </c>
      <c r="G752" s="12" t="s">
        <v>359</v>
      </c>
      <c r="H752" s="12" t="s">
        <v>12</v>
      </c>
      <c r="I752" s="3" t="s">
        <v>81</v>
      </c>
      <c r="J752">
        <v>751</v>
      </c>
      <c r="K752" t="str">
        <f>IF(Sheet1!$C$2=Sheet2!I752,Sheet2!J752,"")</f>
        <v/>
      </c>
      <c r="L752" t="str">
        <f t="shared" si="11"/>
        <v/>
      </c>
    </row>
    <row r="753" spans="1:12" ht="45" x14ac:dyDescent="0.25">
      <c r="A753" s="3" t="s">
        <v>267</v>
      </c>
      <c r="B753" s="3" t="s">
        <v>268</v>
      </c>
      <c r="C753" s="3" t="s">
        <v>269</v>
      </c>
      <c r="D753" s="3" t="s">
        <v>285</v>
      </c>
      <c r="E753" s="3" t="s">
        <v>281</v>
      </c>
      <c r="F753" s="20" t="s">
        <v>172</v>
      </c>
      <c r="G753" s="12" t="s">
        <v>359</v>
      </c>
      <c r="H753" s="12" t="s">
        <v>12</v>
      </c>
      <c r="I753" s="3" t="s">
        <v>43</v>
      </c>
      <c r="J753">
        <v>752</v>
      </c>
      <c r="K753" t="str">
        <f>IF(Sheet1!$C$2=Sheet2!I753,Sheet2!J753,"")</f>
        <v/>
      </c>
      <c r="L753" t="str">
        <f t="shared" si="11"/>
        <v/>
      </c>
    </row>
    <row r="754" spans="1:12" ht="45" x14ac:dyDescent="0.25">
      <c r="A754" s="3" t="s">
        <v>267</v>
      </c>
      <c r="B754" s="3" t="s">
        <v>268</v>
      </c>
      <c r="C754" s="3" t="s">
        <v>269</v>
      </c>
      <c r="D754" s="3" t="s">
        <v>285</v>
      </c>
      <c r="E754" s="3" t="s">
        <v>281</v>
      </c>
      <c r="F754" s="20" t="s">
        <v>172</v>
      </c>
      <c r="G754" s="12" t="s">
        <v>359</v>
      </c>
      <c r="H754" s="12" t="s">
        <v>12</v>
      </c>
      <c r="I754" s="3" t="s">
        <v>318</v>
      </c>
      <c r="J754">
        <v>753</v>
      </c>
      <c r="K754" t="str">
        <f>IF(Sheet1!$C$2=Sheet2!I754,Sheet2!J754,"")</f>
        <v/>
      </c>
      <c r="L754" t="str">
        <f t="shared" si="11"/>
        <v/>
      </c>
    </row>
    <row r="755" spans="1:12" ht="45" x14ac:dyDescent="0.25">
      <c r="A755" s="3" t="s">
        <v>267</v>
      </c>
      <c r="B755" s="3" t="s">
        <v>268</v>
      </c>
      <c r="C755" s="3" t="s">
        <v>269</v>
      </c>
      <c r="D755" s="3" t="s">
        <v>285</v>
      </c>
      <c r="E755" s="3" t="s">
        <v>281</v>
      </c>
      <c r="F755" s="20" t="s">
        <v>172</v>
      </c>
      <c r="G755" s="12" t="s">
        <v>359</v>
      </c>
      <c r="H755" s="12" t="s">
        <v>12</v>
      </c>
      <c r="I755" s="3" t="s">
        <v>106</v>
      </c>
      <c r="J755">
        <v>754</v>
      </c>
      <c r="K755" t="str">
        <f>IF(Sheet1!$C$2=Sheet2!I755,Sheet2!J755,"")</f>
        <v/>
      </c>
      <c r="L755" t="str">
        <f t="shared" si="11"/>
        <v/>
      </c>
    </row>
    <row r="756" spans="1:12" ht="45" x14ac:dyDescent="0.25">
      <c r="A756" s="3" t="s">
        <v>267</v>
      </c>
      <c r="B756" s="3" t="s">
        <v>268</v>
      </c>
      <c r="C756" s="3" t="s">
        <v>269</v>
      </c>
      <c r="D756" s="3" t="s">
        <v>285</v>
      </c>
      <c r="E756" s="3" t="s">
        <v>281</v>
      </c>
      <c r="F756" s="20" t="s">
        <v>172</v>
      </c>
      <c r="G756" s="12" t="s">
        <v>359</v>
      </c>
      <c r="H756" s="12" t="s">
        <v>12</v>
      </c>
      <c r="I756" s="3" t="s">
        <v>29</v>
      </c>
      <c r="J756">
        <v>755</v>
      </c>
      <c r="K756" t="str">
        <f>IF(Sheet1!$C$2=Sheet2!I756,Sheet2!J756,"")</f>
        <v/>
      </c>
      <c r="L756" t="str">
        <f t="shared" si="11"/>
        <v/>
      </c>
    </row>
    <row r="757" spans="1:12" ht="45" x14ac:dyDescent="0.25">
      <c r="A757" s="3" t="s">
        <v>267</v>
      </c>
      <c r="B757" s="3" t="s">
        <v>268</v>
      </c>
      <c r="C757" s="3" t="s">
        <v>269</v>
      </c>
      <c r="D757" s="3" t="s">
        <v>285</v>
      </c>
      <c r="E757" s="3" t="s">
        <v>281</v>
      </c>
      <c r="F757" s="20" t="s">
        <v>172</v>
      </c>
      <c r="G757" s="12" t="s">
        <v>359</v>
      </c>
      <c r="H757" s="12" t="s">
        <v>12</v>
      </c>
      <c r="I757" s="3" t="s">
        <v>313</v>
      </c>
      <c r="J757">
        <v>756</v>
      </c>
      <c r="K757" t="str">
        <f>IF(Sheet1!$C$2=Sheet2!I757,Sheet2!J757,"")</f>
        <v/>
      </c>
      <c r="L757" t="str">
        <f t="shared" si="11"/>
        <v/>
      </c>
    </row>
    <row r="758" spans="1:12" ht="45" x14ac:dyDescent="0.25">
      <c r="A758" s="3" t="s">
        <v>267</v>
      </c>
      <c r="B758" s="3" t="s">
        <v>268</v>
      </c>
      <c r="C758" s="3" t="s">
        <v>269</v>
      </c>
      <c r="D758" s="3" t="s">
        <v>285</v>
      </c>
      <c r="E758" s="3" t="s">
        <v>281</v>
      </c>
      <c r="F758" s="20" t="s">
        <v>172</v>
      </c>
      <c r="G758" s="12" t="s">
        <v>359</v>
      </c>
      <c r="H758" s="12" t="s">
        <v>12</v>
      </c>
      <c r="I758" s="3" t="s">
        <v>113</v>
      </c>
      <c r="J758">
        <v>757</v>
      </c>
      <c r="K758" t="str">
        <f>IF(Sheet1!$C$2=Sheet2!I758,Sheet2!J758,"")</f>
        <v/>
      </c>
      <c r="L758" t="str">
        <f t="shared" si="11"/>
        <v/>
      </c>
    </row>
    <row r="759" spans="1:12" ht="45" x14ac:dyDescent="0.25">
      <c r="A759" s="3" t="s">
        <v>267</v>
      </c>
      <c r="B759" s="3" t="s">
        <v>268</v>
      </c>
      <c r="C759" s="3" t="s">
        <v>269</v>
      </c>
      <c r="D759" s="3" t="s">
        <v>285</v>
      </c>
      <c r="E759" s="3" t="s">
        <v>281</v>
      </c>
      <c r="F759" s="20" t="s">
        <v>172</v>
      </c>
      <c r="G759" s="12" t="s">
        <v>359</v>
      </c>
      <c r="H759" s="12" t="s">
        <v>12</v>
      </c>
      <c r="I759" s="3" t="s">
        <v>132</v>
      </c>
      <c r="J759">
        <v>758</v>
      </c>
      <c r="K759" t="str">
        <f>IF(Sheet1!$C$2=Sheet2!I759,Sheet2!J759,"")</f>
        <v/>
      </c>
      <c r="L759" t="str">
        <f t="shared" si="11"/>
        <v/>
      </c>
    </row>
    <row r="760" spans="1:12" ht="45" x14ac:dyDescent="0.25">
      <c r="A760" s="3" t="s">
        <v>267</v>
      </c>
      <c r="B760" s="3" t="s">
        <v>268</v>
      </c>
      <c r="C760" s="3" t="s">
        <v>269</v>
      </c>
      <c r="D760" s="3" t="s">
        <v>285</v>
      </c>
      <c r="E760" s="3" t="s">
        <v>281</v>
      </c>
      <c r="F760" s="20" t="s">
        <v>172</v>
      </c>
      <c r="G760" s="12" t="s">
        <v>359</v>
      </c>
      <c r="H760" s="12" t="s">
        <v>12</v>
      </c>
      <c r="I760" s="3" t="s">
        <v>50</v>
      </c>
      <c r="J760">
        <v>759</v>
      </c>
      <c r="K760" t="str">
        <f>IF(Sheet1!$C$2=Sheet2!I760,Sheet2!J760,"")</f>
        <v/>
      </c>
      <c r="L760" t="str">
        <f t="shared" si="11"/>
        <v/>
      </c>
    </row>
    <row r="761" spans="1:12" ht="45" x14ac:dyDescent="0.25">
      <c r="A761" s="3" t="s">
        <v>267</v>
      </c>
      <c r="B761" s="3" t="s">
        <v>268</v>
      </c>
      <c r="C761" s="3" t="s">
        <v>269</v>
      </c>
      <c r="D761" s="3" t="s">
        <v>285</v>
      </c>
      <c r="E761" s="3" t="s">
        <v>281</v>
      </c>
      <c r="F761" s="20" t="s">
        <v>172</v>
      </c>
      <c r="G761" s="12" t="s">
        <v>359</v>
      </c>
      <c r="H761" s="12" t="s">
        <v>12</v>
      </c>
      <c r="I761" s="3" t="s">
        <v>57</v>
      </c>
      <c r="J761">
        <v>760</v>
      </c>
      <c r="K761" t="str">
        <f>IF(Sheet1!$C$2=Sheet2!I761,Sheet2!J761,"")</f>
        <v/>
      </c>
      <c r="L761" t="str">
        <f t="shared" si="11"/>
        <v/>
      </c>
    </row>
    <row r="762" spans="1:12" ht="45" x14ac:dyDescent="0.25">
      <c r="A762" s="3" t="s">
        <v>267</v>
      </c>
      <c r="B762" s="10" t="s">
        <v>268</v>
      </c>
      <c r="C762" s="3" t="s">
        <v>269</v>
      </c>
      <c r="D762" s="3" t="s">
        <v>285</v>
      </c>
      <c r="E762" s="3" t="s">
        <v>281</v>
      </c>
      <c r="F762" s="20" t="s">
        <v>172</v>
      </c>
      <c r="G762" s="12" t="s">
        <v>359</v>
      </c>
      <c r="H762" s="12" t="s">
        <v>12</v>
      </c>
      <c r="I762" s="3" t="s">
        <v>92</v>
      </c>
      <c r="J762">
        <v>761</v>
      </c>
      <c r="K762" t="str">
        <f>IF(Sheet1!$C$2=Sheet2!I762,Sheet2!J762,"")</f>
        <v/>
      </c>
      <c r="L762" t="str">
        <f t="shared" si="11"/>
        <v/>
      </c>
    </row>
    <row r="763" spans="1:12" ht="45" x14ac:dyDescent="0.25">
      <c r="A763" s="3" t="s">
        <v>267</v>
      </c>
      <c r="B763" s="3" t="s">
        <v>268</v>
      </c>
      <c r="C763" s="3" t="s">
        <v>269</v>
      </c>
      <c r="D763" s="3" t="s">
        <v>285</v>
      </c>
      <c r="E763" s="3" t="s">
        <v>281</v>
      </c>
      <c r="F763" s="20" t="s">
        <v>172</v>
      </c>
      <c r="G763" s="12" t="s">
        <v>359</v>
      </c>
      <c r="H763" s="12" t="s">
        <v>12</v>
      </c>
      <c r="I763" s="3" t="s">
        <v>26</v>
      </c>
      <c r="J763">
        <v>762</v>
      </c>
      <c r="K763" t="str">
        <f>IF(Sheet1!$C$2=Sheet2!I763,Sheet2!J763,"")</f>
        <v/>
      </c>
      <c r="L763" t="str">
        <f t="shared" si="11"/>
        <v/>
      </c>
    </row>
    <row r="764" spans="1:12" ht="30" x14ac:dyDescent="0.25">
      <c r="A764" s="3" t="s">
        <v>518</v>
      </c>
      <c r="B764" s="34" t="s">
        <v>531</v>
      </c>
      <c r="C764" s="3" t="s">
        <v>533</v>
      </c>
      <c r="D764" s="3" t="s">
        <v>532</v>
      </c>
      <c r="E764" s="3" t="s">
        <v>288</v>
      </c>
      <c r="F764" s="30" t="s">
        <v>12</v>
      </c>
      <c r="G764" s="31" t="s">
        <v>12</v>
      </c>
      <c r="H764" s="31" t="s">
        <v>12</v>
      </c>
      <c r="I764" s="3" t="s">
        <v>10</v>
      </c>
      <c r="J764">
        <v>763</v>
      </c>
      <c r="K764">
        <f>IF(Sheet1!$C$2=Sheet2!I764,Sheet2!J764,"")</f>
        <v>763</v>
      </c>
      <c r="L764" t="str">
        <f t="shared" si="11"/>
        <v/>
      </c>
    </row>
    <row r="765" spans="1:12" ht="30" x14ac:dyDescent="0.25">
      <c r="A765" s="3" t="s">
        <v>518</v>
      </c>
      <c r="B765" s="34" t="s">
        <v>531</v>
      </c>
      <c r="C765" s="3" t="s">
        <v>533</v>
      </c>
      <c r="D765" s="3" t="s">
        <v>532</v>
      </c>
      <c r="E765" s="3" t="s">
        <v>288</v>
      </c>
      <c r="F765" s="30" t="s">
        <v>12</v>
      </c>
      <c r="G765" s="31" t="s">
        <v>12</v>
      </c>
      <c r="H765" s="31" t="s">
        <v>12</v>
      </c>
      <c r="I765" s="3" t="s">
        <v>43</v>
      </c>
      <c r="J765">
        <v>764</v>
      </c>
      <c r="K765" t="str">
        <f>IF(Sheet1!$C$2=Sheet2!I765,Sheet2!J765,"")</f>
        <v/>
      </c>
      <c r="L765" t="str">
        <f t="shared" si="11"/>
        <v/>
      </c>
    </row>
    <row r="766" spans="1:12" ht="30" x14ac:dyDescent="0.25">
      <c r="A766" s="3" t="s">
        <v>518</v>
      </c>
      <c r="B766" s="34" t="s">
        <v>531</v>
      </c>
      <c r="C766" s="3" t="s">
        <v>533</v>
      </c>
      <c r="D766" s="3" t="s">
        <v>532</v>
      </c>
      <c r="E766" s="3" t="s">
        <v>288</v>
      </c>
      <c r="F766" s="30" t="s">
        <v>12</v>
      </c>
      <c r="G766" s="31" t="s">
        <v>12</v>
      </c>
      <c r="H766" s="31" t="s">
        <v>12</v>
      </c>
      <c r="I766" s="3" t="s">
        <v>132</v>
      </c>
      <c r="J766">
        <v>765</v>
      </c>
      <c r="K766" t="str">
        <f>IF(Sheet1!$C$2=Sheet2!I766,Sheet2!J766,"")</f>
        <v/>
      </c>
      <c r="L766" t="str">
        <f t="shared" si="11"/>
        <v/>
      </c>
    </row>
    <row r="767" spans="1:12" ht="30" x14ac:dyDescent="0.25">
      <c r="A767" s="3" t="s">
        <v>518</v>
      </c>
      <c r="B767" s="34" t="s">
        <v>531</v>
      </c>
      <c r="C767" s="3" t="s">
        <v>533</v>
      </c>
      <c r="D767" s="3" t="s">
        <v>532</v>
      </c>
      <c r="E767" s="3" t="s">
        <v>288</v>
      </c>
      <c r="F767" s="30" t="s">
        <v>12</v>
      </c>
      <c r="G767" s="31" t="s">
        <v>12</v>
      </c>
      <c r="H767" s="31" t="s">
        <v>12</v>
      </c>
      <c r="I767" s="3" t="s">
        <v>66</v>
      </c>
      <c r="J767">
        <v>766</v>
      </c>
      <c r="K767" t="str">
        <f>IF(Sheet1!$C$2=Sheet2!I767,Sheet2!J767,"")</f>
        <v/>
      </c>
      <c r="L767" t="str">
        <f t="shared" si="11"/>
        <v/>
      </c>
    </row>
    <row r="768" spans="1:12" ht="30" x14ac:dyDescent="0.25">
      <c r="A768" s="3" t="s">
        <v>518</v>
      </c>
      <c r="B768" s="34" t="s">
        <v>531</v>
      </c>
      <c r="C768" s="3" t="s">
        <v>533</v>
      </c>
      <c r="D768" s="3" t="s">
        <v>532</v>
      </c>
      <c r="E768" s="3" t="s">
        <v>288</v>
      </c>
      <c r="F768" s="30" t="s">
        <v>12</v>
      </c>
      <c r="G768" s="31" t="s">
        <v>12</v>
      </c>
      <c r="H768" s="31" t="s">
        <v>12</v>
      </c>
      <c r="I768" s="3" t="s">
        <v>81</v>
      </c>
      <c r="J768">
        <v>767</v>
      </c>
      <c r="K768" t="str">
        <f>IF(Sheet1!$C$2=Sheet2!I768,Sheet2!J768,"")</f>
        <v/>
      </c>
      <c r="L768" t="str">
        <f t="shared" si="11"/>
        <v/>
      </c>
    </row>
    <row r="769" spans="1:12" ht="60" x14ac:dyDescent="0.25">
      <c r="A769" s="3" t="s">
        <v>272</v>
      </c>
      <c r="B769" s="10" t="s">
        <v>270</v>
      </c>
      <c r="C769" s="3" t="s">
        <v>271</v>
      </c>
      <c r="D769" s="3" t="s">
        <v>9</v>
      </c>
      <c r="E769" s="3" t="s">
        <v>309</v>
      </c>
      <c r="F769" s="20" t="s">
        <v>172</v>
      </c>
      <c r="G769" s="12" t="s">
        <v>359</v>
      </c>
      <c r="H769" s="12" t="s">
        <v>12</v>
      </c>
      <c r="I769" s="3" t="s">
        <v>10</v>
      </c>
      <c r="J769">
        <v>768</v>
      </c>
      <c r="K769">
        <f>IF(Sheet1!$C$2=Sheet2!I769,Sheet2!J769,"")</f>
        <v>768</v>
      </c>
      <c r="L769" t="str">
        <f t="shared" si="11"/>
        <v/>
      </c>
    </row>
    <row r="770" spans="1:12" ht="60" x14ac:dyDescent="0.25">
      <c r="A770" s="3" t="s">
        <v>272</v>
      </c>
      <c r="B770" s="3" t="s">
        <v>270</v>
      </c>
      <c r="C770" s="3" t="s">
        <v>271</v>
      </c>
      <c r="D770" s="3" t="s">
        <v>9</v>
      </c>
      <c r="E770" s="3" t="s">
        <v>309</v>
      </c>
      <c r="F770" s="20" t="s">
        <v>172</v>
      </c>
      <c r="G770" s="12" t="s">
        <v>359</v>
      </c>
      <c r="H770" s="12" t="s">
        <v>12</v>
      </c>
      <c r="I770" s="3" t="s">
        <v>81</v>
      </c>
      <c r="J770">
        <v>769</v>
      </c>
      <c r="K770" t="str">
        <f>IF(Sheet1!$C$2=Sheet2!I770,Sheet2!J770,"")</f>
        <v/>
      </c>
      <c r="L770" t="str">
        <f t="shared" ref="L770:L833" si="12">IFERROR(SMALL($K$2:$K$812,J770),"")</f>
        <v/>
      </c>
    </row>
    <row r="771" spans="1:12" ht="77.25" x14ac:dyDescent="0.25">
      <c r="A771" s="3" t="s">
        <v>273</v>
      </c>
      <c r="B771" s="10" t="s">
        <v>274</v>
      </c>
      <c r="C771" s="3" t="s">
        <v>275</v>
      </c>
      <c r="D771" s="3" t="s">
        <v>9</v>
      </c>
      <c r="E771" s="3" t="s">
        <v>276</v>
      </c>
      <c r="F771" s="20" t="s">
        <v>172</v>
      </c>
      <c r="G771" s="12" t="s">
        <v>359</v>
      </c>
      <c r="H771" s="12" t="s">
        <v>120</v>
      </c>
      <c r="I771" s="3" t="s">
        <v>10</v>
      </c>
      <c r="J771">
        <v>770</v>
      </c>
      <c r="K771">
        <f>IF(Sheet1!$C$2=Sheet2!I771,Sheet2!J771,"")</f>
        <v>770</v>
      </c>
      <c r="L771" t="str">
        <f t="shared" si="12"/>
        <v/>
      </c>
    </row>
    <row r="772" spans="1:12" ht="105" x14ac:dyDescent="0.25">
      <c r="A772" s="3" t="s">
        <v>273</v>
      </c>
      <c r="B772" s="3" t="s">
        <v>274</v>
      </c>
      <c r="C772" s="3" t="s">
        <v>275</v>
      </c>
      <c r="D772" s="3" t="s">
        <v>9</v>
      </c>
      <c r="E772" s="3" t="s">
        <v>276</v>
      </c>
      <c r="F772" s="20" t="s">
        <v>172</v>
      </c>
      <c r="G772" s="12" t="s">
        <v>359</v>
      </c>
      <c r="H772" s="12" t="s">
        <v>120</v>
      </c>
      <c r="I772" s="3" t="s">
        <v>57</v>
      </c>
      <c r="J772">
        <v>771</v>
      </c>
      <c r="K772" t="str">
        <f>IF(Sheet1!$C$2=Sheet2!I772,Sheet2!J772,"")</f>
        <v/>
      </c>
      <c r="L772" t="str">
        <f t="shared" si="12"/>
        <v/>
      </c>
    </row>
    <row r="773" spans="1:12" ht="77.25" x14ac:dyDescent="0.25">
      <c r="A773" s="3" t="s">
        <v>273</v>
      </c>
      <c r="B773" s="10" t="s">
        <v>274</v>
      </c>
      <c r="C773" s="3" t="s">
        <v>275</v>
      </c>
      <c r="D773" s="3" t="s">
        <v>9</v>
      </c>
      <c r="E773" s="3" t="s">
        <v>276</v>
      </c>
      <c r="F773" s="20" t="s">
        <v>172</v>
      </c>
      <c r="G773" s="12" t="s">
        <v>359</v>
      </c>
      <c r="H773" s="12" t="s">
        <v>120</v>
      </c>
      <c r="I773" s="3" t="s">
        <v>39</v>
      </c>
      <c r="J773">
        <v>772</v>
      </c>
      <c r="K773" t="str">
        <f>IF(Sheet1!$C$2=Sheet2!I773,Sheet2!J773,"")</f>
        <v/>
      </c>
      <c r="L773" t="str">
        <f t="shared" si="12"/>
        <v/>
      </c>
    </row>
    <row r="774" spans="1:12" ht="105" x14ac:dyDescent="0.25">
      <c r="A774" s="3" t="s">
        <v>273</v>
      </c>
      <c r="B774" s="3" t="s">
        <v>274</v>
      </c>
      <c r="C774" s="3" t="s">
        <v>275</v>
      </c>
      <c r="D774" s="3" t="s">
        <v>9</v>
      </c>
      <c r="E774" s="3" t="s">
        <v>276</v>
      </c>
      <c r="F774" s="20" t="s">
        <v>172</v>
      </c>
      <c r="G774" s="12" t="s">
        <v>359</v>
      </c>
      <c r="H774" s="12" t="s">
        <v>120</v>
      </c>
      <c r="I774" s="3" t="s">
        <v>313</v>
      </c>
      <c r="J774">
        <v>773</v>
      </c>
      <c r="K774" t="str">
        <f>IF(Sheet1!$C$2=Sheet2!I774,Sheet2!J774,"")</f>
        <v/>
      </c>
      <c r="L774" t="str">
        <f t="shared" si="12"/>
        <v/>
      </c>
    </row>
    <row r="775" spans="1:12" ht="105" x14ac:dyDescent="0.25">
      <c r="A775" s="3" t="s">
        <v>273</v>
      </c>
      <c r="B775" s="3" t="s">
        <v>274</v>
      </c>
      <c r="C775" s="3" t="s">
        <v>275</v>
      </c>
      <c r="D775" s="3" t="s">
        <v>9</v>
      </c>
      <c r="E775" s="3" t="s">
        <v>276</v>
      </c>
      <c r="F775" s="20" t="s">
        <v>172</v>
      </c>
      <c r="G775" s="12" t="s">
        <v>359</v>
      </c>
      <c r="H775" s="12" t="s">
        <v>120</v>
      </c>
      <c r="I775" s="3" t="s">
        <v>81</v>
      </c>
      <c r="J775">
        <v>774</v>
      </c>
      <c r="K775" t="str">
        <f>IF(Sheet1!$C$2=Sheet2!I775,Sheet2!J775,"")</f>
        <v/>
      </c>
      <c r="L775" t="str">
        <f t="shared" si="12"/>
        <v/>
      </c>
    </row>
    <row r="776" spans="1:12" ht="105" x14ac:dyDescent="0.25">
      <c r="A776" s="3" t="s">
        <v>273</v>
      </c>
      <c r="B776" s="3" t="s">
        <v>274</v>
      </c>
      <c r="C776" s="3" t="s">
        <v>275</v>
      </c>
      <c r="D776" s="3" t="s">
        <v>9</v>
      </c>
      <c r="E776" s="3" t="s">
        <v>276</v>
      </c>
      <c r="F776" s="20" t="s">
        <v>172</v>
      </c>
      <c r="G776" s="12" t="s">
        <v>359</v>
      </c>
      <c r="H776" s="12" t="s">
        <v>120</v>
      </c>
      <c r="I776" s="3" t="s">
        <v>43</v>
      </c>
      <c r="J776">
        <v>775</v>
      </c>
      <c r="K776" t="str">
        <f>IF(Sheet1!$C$2=Sheet2!I776,Sheet2!J776,"")</f>
        <v/>
      </c>
      <c r="L776" t="str">
        <f t="shared" si="12"/>
        <v/>
      </c>
    </row>
    <row r="777" spans="1:12" ht="105" x14ac:dyDescent="0.25">
      <c r="A777" s="3" t="s">
        <v>273</v>
      </c>
      <c r="B777" s="3" t="s">
        <v>274</v>
      </c>
      <c r="C777" s="3" t="s">
        <v>275</v>
      </c>
      <c r="D777" s="3" t="s">
        <v>9</v>
      </c>
      <c r="E777" s="3" t="s">
        <v>276</v>
      </c>
      <c r="F777" s="20" t="s">
        <v>172</v>
      </c>
      <c r="G777" s="12" t="s">
        <v>359</v>
      </c>
      <c r="H777" s="12" t="s">
        <v>120</v>
      </c>
      <c r="I777" s="3" t="s">
        <v>94</v>
      </c>
      <c r="J777">
        <v>776</v>
      </c>
      <c r="K777" t="str">
        <f>IF(Sheet1!$C$2=Sheet2!I777,Sheet2!J777,"")</f>
        <v/>
      </c>
      <c r="L777" t="str">
        <f t="shared" si="12"/>
        <v/>
      </c>
    </row>
    <row r="778" spans="1:12" ht="105" x14ac:dyDescent="0.25">
      <c r="A778" s="3" t="s">
        <v>273</v>
      </c>
      <c r="B778" s="3" t="s">
        <v>274</v>
      </c>
      <c r="C778" s="3" t="s">
        <v>275</v>
      </c>
      <c r="D778" s="3" t="s">
        <v>9</v>
      </c>
      <c r="E778" s="3" t="s">
        <v>276</v>
      </c>
      <c r="F778" s="20" t="s">
        <v>172</v>
      </c>
      <c r="G778" s="12" t="s">
        <v>359</v>
      </c>
      <c r="H778" s="12" t="s">
        <v>120</v>
      </c>
      <c r="I778" s="3" t="s">
        <v>76</v>
      </c>
      <c r="J778">
        <v>777</v>
      </c>
      <c r="K778" t="str">
        <f>IF(Sheet1!$C$2=Sheet2!I778,Sheet2!J778,"")</f>
        <v/>
      </c>
      <c r="L778" t="str">
        <f t="shared" si="12"/>
        <v/>
      </c>
    </row>
    <row r="779" spans="1:12" ht="105" x14ac:dyDescent="0.25">
      <c r="A779" s="3" t="s">
        <v>273</v>
      </c>
      <c r="B779" s="3" t="s">
        <v>274</v>
      </c>
      <c r="C779" s="3" t="s">
        <v>275</v>
      </c>
      <c r="D779" s="3" t="s">
        <v>9</v>
      </c>
      <c r="E779" s="3" t="s">
        <v>276</v>
      </c>
      <c r="F779" s="20" t="s">
        <v>172</v>
      </c>
      <c r="G779" s="12" t="s">
        <v>359</v>
      </c>
      <c r="H779" s="12" t="s">
        <v>120</v>
      </c>
      <c r="I779" s="3" t="s">
        <v>98</v>
      </c>
      <c r="J779">
        <v>778</v>
      </c>
      <c r="K779" t="str">
        <f>IF(Sheet1!$C$2=Sheet2!I779,Sheet2!J779,"")</f>
        <v/>
      </c>
      <c r="L779" t="str">
        <f t="shared" si="12"/>
        <v/>
      </c>
    </row>
    <row r="780" spans="1:12" ht="105" x14ac:dyDescent="0.25">
      <c r="A780" s="3" t="s">
        <v>273</v>
      </c>
      <c r="B780" s="3" t="s">
        <v>274</v>
      </c>
      <c r="C780" s="3" t="s">
        <v>275</v>
      </c>
      <c r="D780" s="3" t="s">
        <v>9</v>
      </c>
      <c r="E780" s="3" t="s">
        <v>276</v>
      </c>
      <c r="F780" s="20" t="s">
        <v>172</v>
      </c>
      <c r="G780" s="12" t="s">
        <v>359</v>
      </c>
      <c r="H780" s="12" t="s">
        <v>120</v>
      </c>
      <c r="I780" s="3" t="s">
        <v>91</v>
      </c>
      <c r="J780">
        <v>779</v>
      </c>
      <c r="K780" t="str">
        <f>IF(Sheet1!$C$2=Sheet2!I780,Sheet2!J780,"")</f>
        <v/>
      </c>
      <c r="L780" t="str">
        <f t="shared" si="12"/>
        <v/>
      </c>
    </row>
    <row r="781" spans="1:12" ht="105" x14ac:dyDescent="0.25">
      <c r="A781" s="3" t="s">
        <v>273</v>
      </c>
      <c r="B781" s="3" t="s">
        <v>274</v>
      </c>
      <c r="C781" s="3" t="s">
        <v>275</v>
      </c>
      <c r="D781" s="3" t="s">
        <v>9</v>
      </c>
      <c r="E781" s="3" t="s">
        <v>276</v>
      </c>
      <c r="F781" s="20" t="s">
        <v>172</v>
      </c>
      <c r="G781" s="12" t="s">
        <v>359</v>
      </c>
      <c r="H781" s="12" t="s">
        <v>120</v>
      </c>
      <c r="I781" s="3" t="s">
        <v>83</v>
      </c>
      <c r="J781">
        <v>780</v>
      </c>
      <c r="K781" t="str">
        <f>IF(Sheet1!$C$2=Sheet2!I781,Sheet2!J781,"")</f>
        <v/>
      </c>
      <c r="L781" t="str">
        <f t="shared" si="12"/>
        <v/>
      </c>
    </row>
    <row r="782" spans="1:12" ht="105" x14ac:dyDescent="0.25">
      <c r="A782" s="3" t="s">
        <v>273</v>
      </c>
      <c r="B782" s="3" t="s">
        <v>274</v>
      </c>
      <c r="C782" s="3" t="s">
        <v>275</v>
      </c>
      <c r="D782" s="3" t="s">
        <v>9</v>
      </c>
      <c r="E782" s="3" t="s">
        <v>276</v>
      </c>
      <c r="F782" s="20" t="s">
        <v>172</v>
      </c>
      <c r="G782" s="12" t="s">
        <v>359</v>
      </c>
      <c r="H782" s="12" t="s">
        <v>120</v>
      </c>
      <c r="I782" s="3" t="s">
        <v>93</v>
      </c>
      <c r="J782">
        <v>781</v>
      </c>
      <c r="K782" t="str">
        <f>IF(Sheet1!$C$2=Sheet2!I782,Sheet2!J782,"")</f>
        <v/>
      </c>
      <c r="L782" t="str">
        <f t="shared" si="12"/>
        <v/>
      </c>
    </row>
    <row r="783" spans="1:12" ht="105" x14ac:dyDescent="0.25">
      <c r="A783" s="3" t="s">
        <v>273</v>
      </c>
      <c r="B783" s="3" t="s">
        <v>274</v>
      </c>
      <c r="C783" s="3" t="s">
        <v>275</v>
      </c>
      <c r="D783" s="3" t="s">
        <v>9</v>
      </c>
      <c r="E783" s="3" t="s">
        <v>276</v>
      </c>
      <c r="F783" s="20" t="s">
        <v>172</v>
      </c>
      <c r="G783" s="12" t="s">
        <v>359</v>
      </c>
      <c r="H783" s="12" t="s">
        <v>120</v>
      </c>
      <c r="I783" s="3" t="s">
        <v>62</v>
      </c>
      <c r="J783">
        <v>782</v>
      </c>
      <c r="K783" t="str">
        <f>IF(Sheet1!$C$2=Sheet2!I783,Sheet2!J783,"")</f>
        <v/>
      </c>
      <c r="L783" t="str">
        <f t="shared" si="12"/>
        <v/>
      </c>
    </row>
    <row r="784" spans="1:12" ht="105" x14ac:dyDescent="0.25">
      <c r="A784" s="3" t="s">
        <v>273</v>
      </c>
      <c r="B784" s="3" t="s">
        <v>274</v>
      </c>
      <c r="C784" s="3" t="s">
        <v>275</v>
      </c>
      <c r="D784" s="3" t="s">
        <v>9</v>
      </c>
      <c r="E784" s="3" t="s">
        <v>276</v>
      </c>
      <c r="F784" s="20" t="s">
        <v>172</v>
      </c>
      <c r="G784" s="12" t="s">
        <v>359</v>
      </c>
      <c r="H784" s="12" t="s">
        <v>120</v>
      </c>
      <c r="I784" s="3" t="s">
        <v>133</v>
      </c>
      <c r="J784">
        <v>783</v>
      </c>
      <c r="K784" t="str">
        <f>IF(Sheet1!$C$2=Sheet2!I784,Sheet2!J784,"")</f>
        <v/>
      </c>
      <c r="L784" t="str">
        <f t="shared" si="12"/>
        <v/>
      </c>
    </row>
    <row r="785" spans="1:12" ht="105" x14ac:dyDescent="0.25">
      <c r="A785" s="3" t="s">
        <v>273</v>
      </c>
      <c r="B785" s="3" t="s">
        <v>274</v>
      </c>
      <c r="C785" s="3" t="s">
        <v>275</v>
      </c>
      <c r="D785" s="3" t="s">
        <v>9</v>
      </c>
      <c r="E785" s="3" t="s">
        <v>276</v>
      </c>
      <c r="F785" s="20" t="s">
        <v>172</v>
      </c>
      <c r="G785" s="12" t="s">
        <v>359</v>
      </c>
      <c r="H785" s="12" t="s">
        <v>120</v>
      </c>
      <c r="I785" s="3" t="s">
        <v>67</v>
      </c>
      <c r="J785">
        <v>784</v>
      </c>
      <c r="K785" t="str">
        <f>IF(Sheet1!$C$2=Sheet2!I785,Sheet2!J785,"")</f>
        <v/>
      </c>
      <c r="L785" t="str">
        <f t="shared" si="12"/>
        <v/>
      </c>
    </row>
    <row r="786" spans="1:12" ht="105" x14ac:dyDescent="0.25">
      <c r="A786" s="3" t="s">
        <v>273</v>
      </c>
      <c r="B786" s="3" t="s">
        <v>274</v>
      </c>
      <c r="C786" s="3" t="s">
        <v>275</v>
      </c>
      <c r="D786" s="3" t="s">
        <v>9</v>
      </c>
      <c r="E786" s="3" t="s">
        <v>276</v>
      </c>
      <c r="F786" s="20" t="s">
        <v>172</v>
      </c>
      <c r="G786" s="12" t="s">
        <v>359</v>
      </c>
      <c r="H786" s="12" t="s">
        <v>120</v>
      </c>
      <c r="I786" s="3" t="s">
        <v>99</v>
      </c>
      <c r="J786">
        <v>785</v>
      </c>
      <c r="K786" t="str">
        <f>IF(Sheet1!$C$2=Sheet2!I786,Sheet2!J786,"")</f>
        <v/>
      </c>
      <c r="L786" t="str">
        <f t="shared" si="12"/>
        <v/>
      </c>
    </row>
    <row r="787" spans="1:12" ht="105" x14ac:dyDescent="0.25">
      <c r="A787" s="3" t="s">
        <v>450</v>
      </c>
      <c r="B787" s="10" t="s">
        <v>476</v>
      </c>
      <c r="C787" s="36" t="s">
        <v>478</v>
      </c>
      <c r="D787" s="3" t="s">
        <v>9</v>
      </c>
      <c r="E787" s="3" t="s">
        <v>451</v>
      </c>
      <c r="F787" s="30" t="s">
        <v>243</v>
      </c>
      <c r="G787" s="12" t="s">
        <v>477</v>
      </c>
      <c r="H787" s="31" t="s">
        <v>12</v>
      </c>
      <c r="I787" s="3" t="s">
        <v>10</v>
      </c>
      <c r="J787">
        <v>786</v>
      </c>
      <c r="K787">
        <f>IF(Sheet1!$C$2=Sheet2!I787,Sheet2!J787,"")</f>
        <v>786</v>
      </c>
      <c r="L787" t="str">
        <f t="shared" si="12"/>
        <v/>
      </c>
    </row>
    <row r="788" spans="1:12" ht="105" x14ac:dyDescent="0.25">
      <c r="A788" s="3" t="s">
        <v>450</v>
      </c>
      <c r="B788" s="3" t="s">
        <v>476</v>
      </c>
      <c r="C788" s="36" t="s">
        <v>478</v>
      </c>
      <c r="D788" s="3" t="s">
        <v>9</v>
      </c>
      <c r="E788" s="3" t="s">
        <v>451</v>
      </c>
      <c r="F788" s="30" t="s">
        <v>243</v>
      </c>
      <c r="G788" s="12" t="s">
        <v>477</v>
      </c>
      <c r="H788" s="31" t="s">
        <v>12</v>
      </c>
      <c r="I788" s="3" t="s">
        <v>82</v>
      </c>
      <c r="J788">
        <v>787</v>
      </c>
      <c r="K788" t="str">
        <f>IF(Sheet1!$C$2=Sheet2!I788,Sheet2!J788,"")</f>
        <v/>
      </c>
      <c r="L788" t="str">
        <f t="shared" si="12"/>
        <v/>
      </c>
    </row>
    <row r="789" spans="1:12" ht="105" x14ac:dyDescent="0.25">
      <c r="A789" s="3" t="s">
        <v>450</v>
      </c>
      <c r="B789" s="10" t="s">
        <v>476</v>
      </c>
      <c r="C789" s="36" t="s">
        <v>478</v>
      </c>
      <c r="D789" s="3" t="s">
        <v>9</v>
      </c>
      <c r="E789" s="3" t="s">
        <v>451</v>
      </c>
      <c r="F789" s="30" t="s">
        <v>243</v>
      </c>
      <c r="G789" s="12" t="s">
        <v>477</v>
      </c>
      <c r="H789" s="31" t="s">
        <v>12</v>
      </c>
      <c r="I789" s="3" t="s">
        <v>11</v>
      </c>
      <c r="J789">
        <v>788</v>
      </c>
      <c r="K789" t="str">
        <f>IF(Sheet1!$C$2=Sheet2!I789,Sheet2!J789,"")</f>
        <v/>
      </c>
      <c r="L789" t="str">
        <f t="shared" si="12"/>
        <v/>
      </c>
    </row>
    <row r="790" spans="1:12" ht="105" x14ac:dyDescent="0.25">
      <c r="A790" s="3" t="s">
        <v>450</v>
      </c>
      <c r="B790" s="3" t="s">
        <v>476</v>
      </c>
      <c r="C790" s="36" t="s">
        <v>478</v>
      </c>
      <c r="D790" s="3" t="s">
        <v>9</v>
      </c>
      <c r="E790" s="3" t="s">
        <v>451</v>
      </c>
      <c r="F790" s="30" t="s">
        <v>243</v>
      </c>
      <c r="G790" s="12" t="s">
        <v>477</v>
      </c>
      <c r="H790" s="31" t="s">
        <v>12</v>
      </c>
      <c r="I790" s="3" t="s">
        <v>106</v>
      </c>
      <c r="J790">
        <v>789</v>
      </c>
      <c r="K790" t="str">
        <f>IF(Sheet1!$C$2=Sheet2!I790,Sheet2!J790,"")</f>
        <v/>
      </c>
      <c r="L790" t="str">
        <f t="shared" si="12"/>
        <v/>
      </c>
    </row>
    <row r="791" spans="1:12" ht="105" x14ac:dyDescent="0.25">
      <c r="A791" s="3" t="s">
        <v>450</v>
      </c>
      <c r="B791" s="3" t="s">
        <v>476</v>
      </c>
      <c r="C791" s="36" t="s">
        <v>478</v>
      </c>
      <c r="D791" s="3" t="s">
        <v>9</v>
      </c>
      <c r="E791" s="3" t="s">
        <v>451</v>
      </c>
      <c r="F791" s="30" t="s">
        <v>243</v>
      </c>
      <c r="G791" s="12" t="s">
        <v>477</v>
      </c>
      <c r="H791" s="31" t="s">
        <v>12</v>
      </c>
      <c r="I791" s="3" t="s">
        <v>81</v>
      </c>
      <c r="J791">
        <v>790</v>
      </c>
      <c r="K791" t="str">
        <f>IF(Sheet1!$C$2=Sheet2!I791,Sheet2!J791,"")</f>
        <v/>
      </c>
      <c r="L791" t="str">
        <f t="shared" si="12"/>
        <v/>
      </c>
    </row>
    <row r="792" spans="1:12" ht="105" x14ac:dyDescent="0.25">
      <c r="A792" s="3" t="s">
        <v>450</v>
      </c>
      <c r="B792" s="3" t="s">
        <v>476</v>
      </c>
      <c r="C792" s="3" t="s">
        <v>478</v>
      </c>
      <c r="D792" s="3" t="s">
        <v>9</v>
      </c>
      <c r="E792" s="3" t="s">
        <v>451</v>
      </c>
      <c r="F792" s="30" t="s">
        <v>243</v>
      </c>
      <c r="G792" s="12" t="s">
        <v>477</v>
      </c>
      <c r="H792" s="31" t="s">
        <v>12</v>
      </c>
      <c r="I792" s="3" t="s">
        <v>43</v>
      </c>
      <c r="J792">
        <v>791</v>
      </c>
      <c r="K792" t="str">
        <f>IF(Sheet1!$C$2=Sheet2!I792,Sheet2!J792,"")</f>
        <v/>
      </c>
      <c r="L792" t="str">
        <f t="shared" si="12"/>
        <v/>
      </c>
    </row>
    <row r="793" spans="1:12" ht="90" x14ac:dyDescent="0.25">
      <c r="A793" s="3" t="s">
        <v>485</v>
      </c>
      <c r="B793" s="10" t="s">
        <v>488</v>
      </c>
      <c r="C793" s="3" t="s">
        <v>486</v>
      </c>
      <c r="D793" s="3" t="s">
        <v>9</v>
      </c>
      <c r="E793" s="3" t="s">
        <v>487</v>
      </c>
      <c r="F793" s="30" t="s">
        <v>243</v>
      </c>
      <c r="G793" s="12" t="s">
        <v>47</v>
      </c>
      <c r="H793" s="31" t="s">
        <v>47</v>
      </c>
      <c r="I793" s="3" t="s">
        <v>10</v>
      </c>
      <c r="J793">
        <v>792</v>
      </c>
      <c r="K793">
        <f>IF(Sheet1!$C$2=Sheet2!I793,Sheet2!J793,"")</f>
        <v>792</v>
      </c>
      <c r="L793" t="str">
        <f t="shared" si="12"/>
        <v/>
      </c>
    </row>
    <row r="794" spans="1:12" ht="90" x14ac:dyDescent="0.25">
      <c r="A794" s="3" t="s">
        <v>485</v>
      </c>
      <c r="B794" s="10" t="s">
        <v>488</v>
      </c>
      <c r="C794" s="3" t="s">
        <v>486</v>
      </c>
      <c r="D794" s="3" t="s">
        <v>9</v>
      </c>
      <c r="E794" s="3" t="s">
        <v>487</v>
      </c>
      <c r="F794" s="30" t="s">
        <v>243</v>
      </c>
      <c r="G794" s="12" t="s">
        <v>47</v>
      </c>
      <c r="H794" s="31" t="s">
        <v>47</v>
      </c>
      <c r="I794" s="3" t="s">
        <v>133</v>
      </c>
      <c r="J794">
        <v>793</v>
      </c>
      <c r="K794" t="str">
        <f>IF(Sheet1!$C$2=Sheet2!I794,Sheet2!J794,"")</f>
        <v/>
      </c>
      <c r="L794" t="str">
        <f t="shared" si="12"/>
        <v/>
      </c>
    </row>
    <row r="795" spans="1:12" ht="90" x14ac:dyDescent="0.25">
      <c r="A795" s="3" t="s">
        <v>485</v>
      </c>
      <c r="B795" s="10" t="s">
        <v>488</v>
      </c>
      <c r="C795" s="3" t="s">
        <v>486</v>
      </c>
      <c r="D795" s="3" t="s">
        <v>9</v>
      </c>
      <c r="E795" s="3" t="s">
        <v>487</v>
      </c>
      <c r="F795" s="30" t="s">
        <v>243</v>
      </c>
      <c r="G795" s="12" t="s">
        <v>47</v>
      </c>
      <c r="H795" s="31" t="s">
        <v>47</v>
      </c>
      <c r="I795" s="3" t="s">
        <v>25</v>
      </c>
      <c r="J795">
        <v>794</v>
      </c>
      <c r="K795" t="str">
        <f>IF(Sheet1!$C$2=Sheet2!I795,Sheet2!J795,"")</f>
        <v/>
      </c>
      <c r="L795" t="str">
        <f t="shared" si="12"/>
        <v/>
      </c>
    </row>
    <row r="796" spans="1:12" ht="90" x14ac:dyDescent="0.25">
      <c r="A796" s="3" t="s">
        <v>485</v>
      </c>
      <c r="B796" s="10" t="s">
        <v>488</v>
      </c>
      <c r="C796" s="3" t="s">
        <v>486</v>
      </c>
      <c r="D796" s="3" t="s">
        <v>9</v>
      </c>
      <c r="E796" s="3" t="s">
        <v>487</v>
      </c>
      <c r="F796" s="30" t="s">
        <v>243</v>
      </c>
      <c r="G796" s="12" t="s">
        <v>47</v>
      </c>
      <c r="H796" s="31" t="s">
        <v>47</v>
      </c>
      <c r="I796" s="3" t="s">
        <v>26</v>
      </c>
      <c r="J796">
        <v>795</v>
      </c>
      <c r="K796" t="str">
        <f>IF(Sheet1!$C$2=Sheet2!I796,Sheet2!J796,"")</f>
        <v/>
      </c>
      <c r="L796" t="str">
        <f t="shared" si="12"/>
        <v/>
      </c>
    </row>
    <row r="797" spans="1:12" ht="90" x14ac:dyDescent="0.25">
      <c r="A797" s="3" t="s">
        <v>485</v>
      </c>
      <c r="B797" s="10" t="s">
        <v>488</v>
      </c>
      <c r="C797" s="3" t="s">
        <v>486</v>
      </c>
      <c r="D797" s="3" t="s">
        <v>9</v>
      </c>
      <c r="E797" s="3" t="s">
        <v>487</v>
      </c>
      <c r="F797" s="30" t="s">
        <v>243</v>
      </c>
      <c r="G797" s="12" t="s">
        <v>47</v>
      </c>
      <c r="H797" s="31" t="s">
        <v>47</v>
      </c>
      <c r="I797" s="3" t="s">
        <v>318</v>
      </c>
      <c r="J797">
        <v>796</v>
      </c>
      <c r="K797" t="str">
        <f>IF(Sheet1!$C$2=Sheet2!I797,Sheet2!J797,"")</f>
        <v/>
      </c>
      <c r="L797" t="str">
        <f t="shared" si="12"/>
        <v/>
      </c>
    </row>
    <row r="798" spans="1:12" ht="90" x14ac:dyDescent="0.25">
      <c r="A798" s="3" t="s">
        <v>485</v>
      </c>
      <c r="B798" s="10" t="s">
        <v>488</v>
      </c>
      <c r="C798" s="3" t="s">
        <v>486</v>
      </c>
      <c r="D798" s="3" t="s">
        <v>9</v>
      </c>
      <c r="E798" s="3" t="s">
        <v>487</v>
      </c>
      <c r="F798" s="30" t="s">
        <v>243</v>
      </c>
      <c r="G798" s="12" t="s">
        <v>47</v>
      </c>
      <c r="H798" s="31" t="s">
        <v>47</v>
      </c>
      <c r="I798" s="3" t="s">
        <v>39</v>
      </c>
      <c r="J798">
        <v>797</v>
      </c>
      <c r="K798" t="str">
        <f>IF(Sheet1!$C$2=Sheet2!I798,Sheet2!J798,"")</f>
        <v/>
      </c>
      <c r="L798" t="str">
        <f t="shared" si="12"/>
        <v/>
      </c>
    </row>
    <row r="799" spans="1:12" ht="90" x14ac:dyDescent="0.25">
      <c r="A799" s="3" t="s">
        <v>485</v>
      </c>
      <c r="B799" s="10" t="s">
        <v>488</v>
      </c>
      <c r="C799" s="3" t="s">
        <v>486</v>
      </c>
      <c r="D799" s="3" t="s">
        <v>9</v>
      </c>
      <c r="E799" s="3" t="s">
        <v>487</v>
      </c>
      <c r="F799" s="30" t="s">
        <v>243</v>
      </c>
      <c r="G799" s="12" t="s">
        <v>47</v>
      </c>
      <c r="H799" s="31" t="s">
        <v>47</v>
      </c>
      <c r="I799" s="3" t="s">
        <v>99</v>
      </c>
      <c r="J799">
        <v>798</v>
      </c>
      <c r="K799" t="str">
        <f>IF(Sheet1!$C$2=Sheet2!I799,Sheet2!J799,"")</f>
        <v/>
      </c>
      <c r="L799" t="str">
        <f t="shared" si="12"/>
        <v/>
      </c>
    </row>
    <row r="800" spans="1:12" ht="90" x14ac:dyDescent="0.25">
      <c r="A800" s="3" t="s">
        <v>485</v>
      </c>
      <c r="B800" s="10" t="s">
        <v>488</v>
      </c>
      <c r="C800" s="3" t="s">
        <v>486</v>
      </c>
      <c r="D800" s="3" t="s">
        <v>9</v>
      </c>
      <c r="E800" s="3" t="s">
        <v>487</v>
      </c>
      <c r="F800" s="30" t="s">
        <v>243</v>
      </c>
      <c r="G800" s="12" t="s">
        <v>47</v>
      </c>
      <c r="H800" s="31" t="s">
        <v>47</v>
      </c>
      <c r="I800" s="3" t="s">
        <v>314</v>
      </c>
      <c r="J800">
        <v>799</v>
      </c>
      <c r="K800" t="str">
        <f>IF(Sheet1!$C$2=Sheet2!I800,Sheet2!J800,"")</f>
        <v/>
      </c>
      <c r="L800" t="str">
        <f t="shared" si="12"/>
        <v/>
      </c>
    </row>
    <row r="801" spans="1:13" ht="90" x14ac:dyDescent="0.25">
      <c r="A801" s="3" t="s">
        <v>485</v>
      </c>
      <c r="B801" s="10" t="s">
        <v>488</v>
      </c>
      <c r="C801" s="3" t="s">
        <v>486</v>
      </c>
      <c r="D801" s="3" t="s">
        <v>9</v>
      </c>
      <c r="E801" s="3" t="s">
        <v>487</v>
      </c>
      <c r="F801" s="30" t="s">
        <v>243</v>
      </c>
      <c r="G801" s="12" t="s">
        <v>47</v>
      </c>
      <c r="H801" s="31" t="s">
        <v>47</v>
      </c>
      <c r="I801" s="3" t="s">
        <v>57</v>
      </c>
      <c r="J801">
        <v>800</v>
      </c>
      <c r="K801" t="str">
        <f>IF(Sheet1!$C$2=Sheet2!I801,Sheet2!J801,"")</f>
        <v/>
      </c>
      <c r="L801" t="str">
        <f t="shared" si="12"/>
        <v/>
      </c>
    </row>
    <row r="802" spans="1:13" ht="90" x14ac:dyDescent="0.25">
      <c r="A802" s="3" t="s">
        <v>485</v>
      </c>
      <c r="B802" s="10" t="s">
        <v>488</v>
      </c>
      <c r="C802" s="3" t="s">
        <v>486</v>
      </c>
      <c r="D802" s="3" t="s">
        <v>9</v>
      </c>
      <c r="E802" s="3" t="s">
        <v>487</v>
      </c>
      <c r="F802" s="30" t="s">
        <v>243</v>
      </c>
      <c r="G802" s="12" t="s">
        <v>47</v>
      </c>
      <c r="H802" s="31" t="s">
        <v>47</v>
      </c>
      <c r="I802" s="3" t="s">
        <v>313</v>
      </c>
      <c r="J802">
        <v>801</v>
      </c>
      <c r="K802" t="str">
        <f>IF(Sheet1!$C$2=Sheet2!I802,Sheet2!J802,"")</f>
        <v/>
      </c>
      <c r="L802" t="str">
        <f t="shared" si="12"/>
        <v/>
      </c>
    </row>
    <row r="803" spans="1:13" ht="75" x14ac:dyDescent="0.25">
      <c r="A803" s="3" t="s">
        <v>138</v>
      </c>
      <c r="B803" s="10" t="s">
        <v>136</v>
      </c>
      <c r="C803" s="3" t="s">
        <v>137</v>
      </c>
      <c r="D803" s="3" t="s">
        <v>9</v>
      </c>
      <c r="E803" s="3" t="s">
        <v>292</v>
      </c>
      <c r="F803" s="13" t="s">
        <v>243</v>
      </c>
      <c r="G803" s="12" t="s">
        <v>47</v>
      </c>
      <c r="H803" s="12" t="s">
        <v>47</v>
      </c>
      <c r="I803" s="3" t="s">
        <v>10</v>
      </c>
      <c r="J803">
        <v>802</v>
      </c>
      <c r="K803">
        <f>IF(Sheet1!$C$2=Sheet2!I803,Sheet2!J803,"")</f>
        <v>802</v>
      </c>
      <c r="L803" t="str">
        <f t="shared" si="12"/>
        <v/>
      </c>
    </row>
    <row r="804" spans="1:13" ht="75" x14ac:dyDescent="0.25">
      <c r="A804" s="3" t="s">
        <v>138</v>
      </c>
      <c r="B804" s="10" t="s">
        <v>136</v>
      </c>
      <c r="C804" s="3" t="s">
        <v>137</v>
      </c>
      <c r="D804" s="3" t="s">
        <v>9</v>
      </c>
      <c r="E804" s="3" t="s">
        <v>292</v>
      </c>
      <c r="F804" s="13" t="s">
        <v>243</v>
      </c>
      <c r="G804" s="12" t="s">
        <v>47</v>
      </c>
      <c r="H804" s="12" t="s">
        <v>47</v>
      </c>
      <c r="I804" s="3" t="s">
        <v>11</v>
      </c>
      <c r="J804">
        <v>803</v>
      </c>
      <c r="K804" t="str">
        <f>IF(Sheet1!$C$2=Sheet2!I804,Sheet2!J804,"")</f>
        <v/>
      </c>
      <c r="L804" t="str">
        <f t="shared" si="12"/>
        <v/>
      </c>
    </row>
    <row r="805" spans="1:13" ht="75" x14ac:dyDescent="0.25">
      <c r="A805" s="3" t="s">
        <v>138</v>
      </c>
      <c r="B805" s="3" t="s">
        <v>136</v>
      </c>
      <c r="C805" s="3" t="s">
        <v>137</v>
      </c>
      <c r="D805" s="3" t="s">
        <v>9</v>
      </c>
      <c r="E805" s="3" t="s">
        <v>292</v>
      </c>
      <c r="F805" s="13" t="s">
        <v>243</v>
      </c>
      <c r="G805" s="12" t="s">
        <v>47</v>
      </c>
      <c r="H805" s="12" t="s">
        <v>47</v>
      </c>
      <c r="I805" s="3" t="s">
        <v>17</v>
      </c>
      <c r="J805">
        <v>804</v>
      </c>
      <c r="K805" t="str">
        <f>IF(Sheet1!$C$2=Sheet2!I805,Sheet2!J805,"")</f>
        <v/>
      </c>
      <c r="L805" t="str">
        <f t="shared" si="12"/>
        <v/>
      </c>
    </row>
    <row r="806" spans="1:13" ht="75" x14ac:dyDescent="0.25">
      <c r="A806" s="3" t="s">
        <v>138</v>
      </c>
      <c r="B806" s="3" t="s">
        <v>136</v>
      </c>
      <c r="C806" s="3" t="s">
        <v>137</v>
      </c>
      <c r="D806" s="3" t="s">
        <v>9</v>
      </c>
      <c r="E806" s="3" t="s">
        <v>292</v>
      </c>
      <c r="F806" s="13" t="s">
        <v>243</v>
      </c>
      <c r="G806" s="12" t="s">
        <v>47</v>
      </c>
      <c r="H806" s="12" t="s">
        <v>47</v>
      </c>
      <c r="I806" s="3" t="s">
        <v>314</v>
      </c>
      <c r="J806">
        <v>805</v>
      </c>
      <c r="K806" t="str">
        <f>IF(Sheet1!$C$2=Sheet2!I806,Sheet2!J806,"")</f>
        <v/>
      </c>
      <c r="L806" t="str">
        <f t="shared" si="12"/>
        <v/>
      </c>
    </row>
    <row r="807" spans="1:13" ht="75" x14ac:dyDescent="0.25">
      <c r="A807" s="3" t="s">
        <v>138</v>
      </c>
      <c r="B807" s="3" t="s">
        <v>136</v>
      </c>
      <c r="C807" s="3" t="s">
        <v>137</v>
      </c>
      <c r="D807" s="3" t="s">
        <v>9</v>
      </c>
      <c r="E807" s="3" t="s">
        <v>292</v>
      </c>
      <c r="F807" s="13" t="s">
        <v>243</v>
      </c>
      <c r="G807" s="12" t="s">
        <v>47</v>
      </c>
      <c r="H807" s="12" t="s">
        <v>47</v>
      </c>
      <c r="I807" s="3" t="s">
        <v>50</v>
      </c>
      <c r="J807">
        <v>806</v>
      </c>
      <c r="K807" t="str">
        <f>IF(Sheet1!$C$2=Sheet2!I807,Sheet2!J807,"")</f>
        <v/>
      </c>
      <c r="L807" t="str">
        <f t="shared" si="12"/>
        <v/>
      </c>
    </row>
    <row r="808" spans="1:13" ht="75" x14ac:dyDescent="0.25">
      <c r="A808" s="3" t="s">
        <v>138</v>
      </c>
      <c r="B808" s="3" t="s">
        <v>136</v>
      </c>
      <c r="C808" s="3" t="s">
        <v>137</v>
      </c>
      <c r="D808" s="3" t="s">
        <v>9</v>
      </c>
      <c r="E808" s="3" t="s">
        <v>292</v>
      </c>
      <c r="F808" s="13" t="s">
        <v>243</v>
      </c>
      <c r="G808" s="12" t="s">
        <v>47</v>
      </c>
      <c r="H808" s="12" t="s">
        <v>47</v>
      </c>
      <c r="I808" s="3" t="s">
        <v>73</v>
      </c>
      <c r="J808">
        <v>807</v>
      </c>
      <c r="K808" t="str">
        <f>IF(Sheet1!$C$2=Sheet2!I808,Sheet2!J808,"")</f>
        <v/>
      </c>
      <c r="L808" t="str">
        <f t="shared" si="12"/>
        <v/>
      </c>
    </row>
    <row r="809" spans="1:13" ht="75" x14ac:dyDescent="0.25">
      <c r="A809" s="3" t="s">
        <v>138</v>
      </c>
      <c r="B809" s="3" t="s">
        <v>136</v>
      </c>
      <c r="C809" s="3" t="s">
        <v>137</v>
      </c>
      <c r="D809" s="3" t="s">
        <v>9</v>
      </c>
      <c r="E809" s="3" t="s">
        <v>292</v>
      </c>
      <c r="F809" s="13" t="s">
        <v>243</v>
      </c>
      <c r="G809" s="12" t="s">
        <v>47</v>
      </c>
      <c r="H809" s="12" t="s">
        <v>47</v>
      </c>
      <c r="I809" s="3" t="s">
        <v>18</v>
      </c>
      <c r="J809">
        <v>808</v>
      </c>
      <c r="K809" t="str">
        <f>IF(Sheet1!$C$2=Sheet2!I809,Sheet2!J809,"")</f>
        <v/>
      </c>
      <c r="L809" t="str">
        <f t="shared" si="12"/>
        <v/>
      </c>
    </row>
    <row r="810" spans="1:13" ht="60" x14ac:dyDescent="0.25">
      <c r="A810" s="3" t="s">
        <v>139</v>
      </c>
      <c r="B810" s="10" t="s">
        <v>140</v>
      </c>
      <c r="C810" s="3" t="s">
        <v>141</v>
      </c>
      <c r="D810" s="3" t="s">
        <v>9</v>
      </c>
      <c r="E810" s="3" t="s">
        <v>291</v>
      </c>
      <c r="F810" s="13" t="s">
        <v>243</v>
      </c>
      <c r="G810" s="12" t="s">
        <v>12</v>
      </c>
      <c r="H810" s="12" t="s">
        <v>479</v>
      </c>
      <c r="I810" s="3" t="s">
        <v>10</v>
      </c>
      <c r="J810">
        <v>809</v>
      </c>
      <c r="K810">
        <f>IF(Sheet1!$C$2=Sheet2!I810,Sheet2!J810,"")</f>
        <v>809</v>
      </c>
      <c r="L810" t="str">
        <f t="shared" si="12"/>
        <v/>
      </c>
    </row>
    <row r="811" spans="1:13" ht="60" x14ac:dyDescent="0.25">
      <c r="A811" s="3" t="s">
        <v>139</v>
      </c>
      <c r="B811" s="3" t="s">
        <v>140</v>
      </c>
      <c r="C811" s="3" t="s">
        <v>141</v>
      </c>
      <c r="D811" s="3" t="s">
        <v>9</v>
      </c>
      <c r="E811" s="3" t="s">
        <v>291</v>
      </c>
      <c r="F811" s="13" t="s">
        <v>243</v>
      </c>
      <c r="G811" s="12" t="s">
        <v>12</v>
      </c>
      <c r="H811" s="12" t="s">
        <v>479</v>
      </c>
      <c r="I811" s="3" t="s">
        <v>314</v>
      </c>
      <c r="J811">
        <v>810</v>
      </c>
      <c r="K811" t="str">
        <f>IF(Sheet1!$C$2=Sheet2!I811,Sheet2!J811,"")</f>
        <v/>
      </c>
      <c r="L811" t="str">
        <f t="shared" si="12"/>
        <v/>
      </c>
    </row>
    <row r="812" spans="1:13" ht="60" x14ac:dyDescent="0.25">
      <c r="A812" s="3" t="s">
        <v>139</v>
      </c>
      <c r="B812" s="3" t="s">
        <v>140</v>
      </c>
      <c r="C812" s="3" t="s">
        <v>141</v>
      </c>
      <c r="D812" s="3" t="s">
        <v>9</v>
      </c>
      <c r="E812" s="3" t="s">
        <v>291</v>
      </c>
      <c r="F812" s="13" t="s">
        <v>243</v>
      </c>
      <c r="G812" s="12" t="s">
        <v>12</v>
      </c>
      <c r="H812" s="12" t="s">
        <v>479</v>
      </c>
      <c r="I812" s="3" t="s">
        <v>83</v>
      </c>
      <c r="J812">
        <v>811</v>
      </c>
      <c r="K812" t="str">
        <f>IF(Sheet1!$C$2=Sheet2!I812,Sheet2!J812,"")</f>
        <v/>
      </c>
      <c r="L812" t="str">
        <f t="shared" si="12"/>
        <v/>
      </c>
    </row>
    <row r="813" spans="1:13" s="15" customFormat="1" ht="60" x14ac:dyDescent="0.25">
      <c r="A813" s="3" t="s">
        <v>358</v>
      </c>
      <c r="B813" s="10" t="s">
        <v>142</v>
      </c>
      <c r="C813" s="3" t="s">
        <v>143</v>
      </c>
      <c r="D813" s="3" t="s">
        <v>9</v>
      </c>
      <c r="E813" s="3" t="s">
        <v>23</v>
      </c>
      <c r="F813" s="13" t="s">
        <v>243</v>
      </c>
      <c r="G813" s="12" t="s">
        <v>12</v>
      </c>
      <c r="H813" s="12" t="s">
        <v>12</v>
      </c>
      <c r="I813" s="3" t="s">
        <v>10</v>
      </c>
      <c r="J813">
        <v>812</v>
      </c>
      <c r="K813">
        <f>IF(Sheet1!$C$2=Sheet2!I813,Sheet2!J813,"")</f>
        <v>812</v>
      </c>
      <c r="L813" t="str">
        <f t="shared" si="12"/>
        <v/>
      </c>
      <c r="M813"/>
    </row>
    <row r="814" spans="1:13" ht="60" x14ac:dyDescent="0.25">
      <c r="A814" s="3" t="s">
        <v>358</v>
      </c>
      <c r="B814" s="3" t="s">
        <v>142</v>
      </c>
      <c r="C814" s="3" t="s">
        <v>143</v>
      </c>
      <c r="D814" s="3" t="s">
        <v>9</v>
      </c>
      <c r="E814" s="3" t="s">
        <v>23</v>
      </c>
      <c r="F814" s="13" t="s">
        <v>243</v>
      </c>
      <c r="G814" s="12" t="s">
        <v>12</v>
      </c>
      <c r="H814" s="12" t="s">
        <v>12</v>
      </c>
      <c r="I814" s="3" t="s">
        <v>314</v>
      </c>
      <c r="J814">
        <v>813</v>
      </c>
      <c r="K814" t="str">
        <f>IF(Sheet1!$C$2=Sheet2!I814,Sheet2!J814,"")</f>
        <v/>
      </c>
      <c r="L814" t="str">
        <f t="shared" si="12"/>
        <v/>
      </c>
    </row>
    <row r="815" spans="1:13" ht="60" x14ac:dyDescent="0.25">
      <c r="A815" s="3" t="s">
        <v>358</v>
      </c>
      <c r="B815" s="3" t="s">
        <v>142</v>
      </c>
      <c r="C815" s="3" t="s">
        <v>143</v>
      </c>
      <c r="D815" s="3" t="s">
        <v>9</v>
      </c>
      <c r="E815" s="3" t="s">
        <v>23</v>
      </c>
      <c r="F815" s="13" t="s">
        <v>243</v>
      </c>
      <c r="G815" s="12" t="s">
        <v>12</v>
      </c>
      <c r="H815" s="12" t="s">
        <v>12</v>
      </c>
      <c r="I815" s="3" t="s">
        <v>39</v>
      </c>
      <c r="J815">
        <v>814</v>
      </c>
      <c r="K815" t="str">
        <f>IF(Sheet1!$C$2=Sheet2!I815,Sheet2!J815,"")</f>
        <v/>
      </c>
      <c r="L815" t="str">
        <f t="shared" si="12"/>
        <v/>
      </c>
    </row>
    <row r="816" spans="1:13" ht="60" x14ac:dyDescent="0.25">
      <c r="A816" s="3" t="s">
        <v>358</v>
      </c>
      <c r="B816" s="3" t="s">
        <v>142</v>
      </c>
      <c r="C816" s="3" t="s">
        <v>143</v>
      </c>
      <c r="D816" s="3" t="s">
        <v>9</v>
      </c>
      <c r="E816" s="3" t="s">
        <v>23</v>
      </c>
      <c r="F816" s="13" t="s">
        <v>243</v>
      </c>
      <c r="G816" s="12" t="s">
        <v>12</v>
      </c>
      <c r="H816" s="12" t="s">
        <v>12</v>
      </c>
      <c r="I816" s="3" t="s">
        <v>59</v>
      </c>
      <c r="J816">
        <v>815</v>
      </c>
      <c r="K816" t="str">
        <f>IF(Sheet1!$C$2=Sheet2!I816,Sheet2!J816,"")</f>
        <v/>
      </c>
      <c r="L816" t="str">
        <f t="shared" si="12"/>
        <v/>
      </c>
    </row>
    <row r="817" spans="1:12" ht="60" x14ac:dyDescent="0.25">
      <c r="A817" s="3" t="s">
        <v>358</v>
      </c>
      <c r="B817" s="3" t="s">
        <v>142</v>
      </c>
      <c r="C817" s="3" t="s">
        <v>143</v>
      </c>
      <c r="D817" s="3" t="s">
        <v>9</v>
      </c>
      <c r="E817" s="3" t="s">
        <v>23</v>
      </c>
      <c r="F817" s="13" t="s">
        <v>243</v>
      </c>
      <c r="G817" s="12" t="s">
        <v>12</v>
      </c>
      <c r="H817" s="12" t="s">
        <v>12</v>
      </c>
      <c r="I817" s="3" t="s">
        <v>26</v>
      </c>
      <c r="J817">
        <v>816</v>
      </c>
      <c r="K817" t="str">
        <f>IF(Sheet1!$C$2=Sheet2!I817,Sheet2!J817,"")</f>
        <v/>
      </c>
      <c r="L817" t="str">
        <f t="shared" si="12"/>
        <v/>
      </c>
    </row>
    <row r="818" spans="1:12" ht="60" x14ac:dyDescent="0.25">
      <c r="A818" s="3" t="s">
        <v>358</v>
      </c>
      <c r="B818" s="3" t="s">
        <v>142</v>
      </c>
      <c r="C818" s="3" t="s">
        <v>143</v>
      </c>
      <c r="D818" s="3" t="s">
        <v>9</v>
      </c>
      <c r="E818" s="3" t="s">
        <v>23</v>
      </c>
      <c r="F818" s="13" t="s">
        <v>243</v>
      </c>
      <c r="G818" s="12" t="s">
        <v>12</v>
      </c>
      <c r="H818" s="12" t="s">
        <v>12</v>
      </c>
      <c r="I818" s="3" t="s">
        <v>57</v>
      </c>
      <c r="J818">
        <v>817</v>
      </c>
      <c r="K818" t="str">
        <f>IF(Sheet1!$C$2=Sheet2!I818,Sheet2!J818,"")</f>
        <v/>
      </c>
      <c r="L818" t="str">
        <f t="shared" si="12"/>
        <v/>
      </c>
    </row>
    <row r="819" spans="1:12" ht="60" x14ac:dyDescent="0.25">
      <c r="A819" s="3" t="s">
        <v>358</v>
      </c>
      <c r="B819" s="3" t="s">
        <v>142</v>
      </c>
      <c r="C819" s="3" t="s">
        <v>143</v>
      </c>
      <c r="D819" s="3" t="s">
        <v>9</v>
      </c>
      <c r="E819" s="3" t="s">
        <v>23</v>
      </c>
      <c r="F819" s="13" t="s">
        <v>243</v>
      </c>
      <c r="G819" s="12" t="s">
        <v>12</v>
      </c>
      <c r="H819" s="12" t="s">
        <v>12</v>
      </c>
      <c r="I819" s="3" t="s">
        <v>48</v>
      </c>
      <c r="J819">
        <v>818</v>
      </c>
      <c r="K819" t="str">
        <f>IF(Sheet1!$C$2=Sheet2!I819,Sheet2!J819,"")</f>
        <v/>
      </c>
      <c r="L819" t="str">
        <f t="shared" si="12"/>
        <v/>
      </c>
    </row>
    <row r="820" spans="1:12" ht="60" x14ac:dyDescent="0.25">
      <c r="A820" s="3" t="s">
        <v>358</v>
      </c>
      <c r="B820" s="3" t="s">
        <v>142</v>
      </c>
      <c r="C820" s="3" t="s">
        <v>143</v>
      </c>
      <c r="D820" s="3" t="s">
        <v>9</v>
      </c>
      <c r="E820" s="3" t="s">
        <v>23</v>
      </c>
      <c r="F820" s="13" t="s">
        <v>243</v>
      </c>
      <c r="G820" s="12" t="s">
        <v>12</v>
      </c>
      <c r="H820" s="12" t="s">
        <v>12</v>
      </c>
      <c r="I820" s="3" t="s">
        <v>25</v>
      </c>
      <c r="J820">
        <v>819</v>
      </c>
      <c r="K820" t="str">
        <f>IF(Sheet1!$C$2=Sheet2!I820,Sheet2!J820,"")</f>
        <v/>
      </c>
      <c r="L820" t="str">
        <f t="shared" si="12"/>
        <v/>
      </c>
    </row>
    <row r="821" spans="1:12" ht="60" x14ac:dyDescent="0.25">
      <c r="A821" s="3" t="s">
        <v>521</v>
      </c>
      <c r="B821" s="34" t="s">
        <v>522</v>
      </c>
      <c r="C821" s="3" t="s">
        <v>535</v>
      </c>
      <c r="D821" s="3" t="s">
        <v>9</v>
      </c>
      <c r="E821" s="3" t="s">
        <v>281</v>
      </c>
      <c r="F821" s="30" t="s">
        <v>172</v>
      </c>
      <c r="G821" s="31" t="s">
        <v>12</v>
      </c>
      <c r="H821" s="31" t="s">
        <v>12</v>
      </c>
      <c r="I821" s="3" t="s">
        <v>10</v>
      </c>
      <c r="J821">
        <v>820</v>
      </c>
      <c r="K821">
        <f>IF(Sheet1!$C$2=Sheet2!I821,Sheet2!J821,"")</f>
        <v>820</v>
      </c>
      <c r="L821" t="str">
        <f t="shared" si="12"/>
        <v/>
      </c>
    </row>
    <row r="822" spans="1:12" ht="60" x14ac:dyDescent="0.25">
      <c r="A822" s="3" t="s">
        <v>521</v>
      </c>
      <c r="B822" s="34" t="s">
        <v>522</v>
      </c>
      <c r="C822" s="3" t="s">
        <v>535</v>
      </c>
      <c r="D822" s="3" t="s">
        <v>9</v>
      </c>
      <c r="E822" s="3" t="s">
        <v>281</v>
      </c>
      <c r="F822" s="30" t="s">
        <v>172</v>
      </c>
      <c r="G822" s="31" t="s">
        <v>12</v>
      </c>
      <c r="H822" s="31" t="s">
        <v>12</v>
      </c>
      <c r="I822" s="3" t="s">
        <v>91</v>
      </c>
      <c r="J822">
        <v>821</v>
      </c>
      <c r="K822" t="str">
        <f>IF(Sheet1!$C$2=Sheet2!I822,Sheet2!J822,"")</f>
        <v/>
      </c>
      <c r="L822" t="str">
        <f t="shared" si="12"/>
        <v/>
      </c>
    </row>
    <row r="823" spans="1:12" ht="60" x14ac:dyDescent="0.25">
      <c r="A823" s="3" t="s">
        <v>521</v>
      </c>
      <c r="B823" s="34" t="s">
        <v>522</v>
      </c>
      <c r="C823" s="3" t="s">
        <v>535</v>
      </c>
      <c r="D823" s="3" t="s">
        <v>9</v>
      </c>
      <c r="E823" s="3" t="s">
        <v>281</v>
      </c>
      <c r="F823" s="30" t="s">
        <v>172</v>
      </c>
      <c r="G823" s="31" t="s">
        <v>12</v>
      </c>
      <c r="H823" s="31" t="s">
        <v>12</v>
      </c>
      <c r="I823" s="3" t="s">
        <v>242</v>
      </c>
      <c r="J823">
        <v>822</v>
      </c>
      <c r="K823" t="str">
        <f>IF(Sheet1!$C$2=Sheet2!I823,Sheet2!J823,"")</f>
        <v/>
      </c>
      <c r="L823" t="str">
        <f t="shared" si="12"/>
        <v/>
      </c>
    </row>
    <row r="824" spans="1:12" ht="75" x14ac:dyDescent="0.25">
      <c r="A824" s="3" t="s">
        <v>332</v>
      </c>
      <c r="B824" s="10" t="s">
        <v>389</v>
      </c>
      <c r="C824" s="3" t="s">
        <v>333</v>
      </c>
      <c r="D824" s="3" t="s">
        <v>9</v>
      </c>
      <c r="E824" s="3" t="s">
        <v>334</v>
      </c>
      <c r="F824" s="13" t="s">
        <v>148</v>
      </c>
      <c r="G824" s="12" t="s">
        <v>12</v>
      </c>
      <c r="H824" s="12" t="s">
        <v>12</v>
      </c>
      <c r="I824" s="3" t="s">
        <v>10</v>
      </c>
      <c r="J824">
        <v>823</v>
      </c>
      <c r="K824">
        <f>IF(Sheet1!$C$2=Sheet2!I824,Sheet2!J824,"")</f>
        <v>823</v>
      </c>
      <c r="L824" t="str">
        <f t="shared" si="12"/>
        <v/>
      </c>
    </row>
    <row r="825" spans="1:12" ht="75" x14ac:dyDescent="0.25">
      <c r="A825" s="3" t="s">
        <v>332</v>
      </c>
      <c r="B825" s="3" t="s">
        <v>389</v>
      </c>
      <c r="C825" s="3" t="s">
        <v>333</v>
      </c>
      <c r="D825" s="3" t="s">
        <v>9</v>
      </c>
      <c r="E825" s="3" t="s">
        <v>334</v>
      </c>
      <c r="F825" s="13" t="s">
        <v>148</v>
      </c>
      <c r="G825" s="12" t="s">
        <v>12</v>
      </c>
      <c r="H825" s="12" t="s">
        <v>12</v>
      </c>
      <c r="I825" s="3" t="s">
        <v>18</v>
      </c>
      <c r="J825">
        <v>824</v>
      </c>
      <c r="K825" t="str">
        <f>IF(Sheet1!$C$2=Sheet2!I825,Sheet2!J825,"")</f>
        <v/>
      </c>
      <c r="L825" t="str">
        <f t="shared" si="12"/>
        <v/>
      </c>
    </row>
    <row r="826" spans="1:12" ht="75" x14ac:dyDescent="0.25">
      <c r="A826" s="3" t="s">
        <v>332</v>
      </c>
      <c r="B826" s="3" t="s">
        <v>389</v>
      </c>
      <c r="C826" s="3" t="s">
        <v>333</v>
      </c>
      <c r="D826" s="3" t="s">
        <v>9</v>
      </c>
      <c r="E826" s="3" t="s">
        <v>334</v>
      </c>
      <c r="F826" s="13" t="s">
        <v>148</v>
      </c>
      <c r="G826" s="12" t="s">
        <v>12</v>
      </c>
      <c r="H826" s="12" t="s">
        <v>12</v>
      </c>
      <c r="I826" s="3" t="s">
        <v>11</v>
      </c>
      <c r="J826">
        <v>825</v>
      </c>
      <c r="K826" t="str">
        <f>IF(Sheet1!$C$2=Sheet2!I826,Sheet2!J826,"")</f>
        <v/>
      </c>
      <c r="L826" t="str">
        <f t="shared" si="12"/>
        <v/>
      </c>
    </row>
    <row r="827" spans="1:12" ht="75" x14ac:dyDescent="0.25">
      <c r="A827" s="3" t="s">
        <v>332</v>
      </c>
      <c r="B827" s="3" t="s">
        <v>389</v>
      </c>
      <c r="C827" s="3" t="s">
        <v>333</v>
      </c>
      <c r="D827" s="3" t="s">
        <v>9</v>
      </c>
      <c r="E827" s="3" t="s">
        <v>334</v>
      </c>
      <c r="F827" s="13" t="s">
        <v>148</v>
      </c>
      <c r="G827" s="12" t="s">
        <v>12</v>
      </c>
      <c r="H827" s="12" t="s">
        <v>12</v>
      </c>
      <c r="I827" s="3" t="s">
        <v>17</v>
      </c>
      <c r="J827">
        <v>826</v>
      </c>
      <c r="K827" t="str">
        <f>IF(Sheet1!$C$2=Sheet2!I827,Sheet2!J827,"")</f>
        <v/>
      </c>
      <c r="L827" t="str">
        <f t="shared" si="12"/>
        <v/>
      </c>
    </row>
    <row r="828" spans="1:12" ht="75" x14ac:dyDescent="0.25">
      <c r="A828" s="3" t="s">
        <v>337</v>
      </c>
      <c r="B828" s="10" t="s">
        <v>338</v>
      </c>
      <c r="C828" s="3" t="s">
        <v>339</v>
      </c>
      <c r="D828" s="3" t="s">
        <v>9</v>
      </c>
      <c r="E828" s="3" t="s">
        <v>293</v>
      </c>
      <c r="F828" s="13" t="s">
        <v>243</v>
      </c>
      <c r="G828" s="12" t="s">
        <v>12</v>
      </c>
      <c r="H828" s="12" t="s">
        <v>12</v>
      </c>
      <c r="I828" s="3" t="s">
        <v>10</v>
      </c>
      <c r="J828">
        <v>827</v>
      </c>
      <c r="K828">
        <f>IF(Sheet1!$C$2=Sheet2!I828,Sheet2!J828,"")</f>
        <v>827</v>
      </c>
      <c r="L828" t="str">
        <f t="shared" si="12"/>
        <v/>
      </c>
    </row>
    <row r="829" spans="1:12" ht="75" x14ac:dyDescent="0.25">
      <c r="A829" s="3" t="s">
        <v>337</v>
      </c>
      <c r="B829" s="3" t="s">
        <v>338</v>
      </c>
      <c r="C829" s="3" t="s">
        <v>339</v>
      </c>
      <c r="D829" s="3" t="s">
        <v>9</v>
      </c>
      <c r="E829" s="3" t="s">
        <v>293</v>
      </c>
      <c r="F829" s="13" t="s">
        <v>243</v>
      </c>
      <c r="G829" s="12" t="s">
        <v>12</v>
      </c>
      <c r="H829" s="12" t="s">
        <v>12</v>
      </c>
      <c r="I829" s="3" t="s">
        <v>17</v>
      </c>
      <c r="J829">
        <v>828</v>
      </c>
      <c r="K829" t="str">
        <f>IF(Sheet1!$C$2=Sheet2!I829,Sheet2!J829,"")</f>
        <v/>
      </c>
      <c r="L829" t="str">
        <f t="shared" si="12"/>
        <v/>
      </c>
    </row>
    <row r="830" spans="1:12" ht="75" x14ac:dyDescent="0.25">
      <c r="A830" s="3" t="s">
        <v>337</v>
      </c>
      <c r="B830" s="3" t="s">
        <v>338</v>
      </c>
      <c r="C830" s="3" t="s">
        <v>339</v>
      </c>
      <c r="D830" s="3" t="s">
        <v>9</v>
      </c>
      <c r="E830" s="3" t="s">
        <v>293</v>
      </c>
      <c r="F830" s="13" t="s">
        <v>243</v>
      </c>
      <c r="G830" s="12" t="s">
        <v>12</v>
      </c>
      <c r="H830" s="12" t="s">
        <v>12</v>
      </c>
      <c r="I830" s="3" t="s">
        <v>18</v>
      </c>
      <c r="J830">
        <v>829</v>
      </c>
      <c r="K830" t="str">
        <f>IF(Sheet1!$C$2=Sheet2!I830,Sheet2!J830,"")</f>
        <v/>
      </c>
      <c r="L830" t="str">
        <f t="shared" si="12"/>
        <v/>
      </c>
    </row>
    <row r="831" spans="1:12" ht="75" x14ac:dyDescent="0.25">
      <c r="A831" s="3" t="s">
        <v>337</v>
      </c>
      <c r="B831" s="3" t="s">
        <v>338</v>
      </c>
      <c r="C831" s="3" t="s">
        <v>339</v>
      </c>
      <c r="D831" s="3" t="s">
        <v>9</v>
      </c>
      <c r="E831" s="3" t="s">
        <v>293</v>
      </c>
      <c r="F831" s="13" t="s">
        <v>243</v>
      </c>
      <c r="G831" s="12" t="s">
        <v>12</v>
      </c>
      <c r="H831" s="12" t="s">
        <v>12</v>
      </c>
      <c r="I831" s="3" t="s">
        <v>11</v>
      </c>
      <c r="J831">
        <v>830</v>
      </c>
      <c r="K831" t="str">
        <f>IF(Sheet1!$C$2=Sheet2!I831,Sheet2!J831,"")</f>
        <v/>
      </c>
      <c r="L831" t="str">
        <f t="shared" si="12"/>
        <v/>
      </c>
    </row>
    <row r="832" spans="1:12" ht="60" x14ac:dyDescent="0.25">
      <c r="A832" s="3" t="s">
        <v>460</v>
      </c>
      <c r="B832" s="10" t="s">
        <v>459</v>
      </c>
      <c r="C832" s="3" t="s">
        <v>462</v>
      </c>
      <c r="D832" s="3" t="s">
        <v>9</v>
      </c>
      <c r="E832" s="3" t="s">
        <v>461</v>
      </c>
      <c r="F832" s="13" t="s">
        <v>234</v>
      </c>
      <c r="G832" s="31" t="s">
        <v>360</v>
      </c>
      <c r="H832" s="31" t="s">
        <v>471</v>
      </c>
      <c r="I832" s="3" t="s">
        <v>10</v>
      </c>
      <c r="J832">
        <v>831</v>
      </c>
      <c r="K832">
        <f>IF(Sheet1!$C$2=Sheet2!I832,Sheet2!J832,"")</f>
        <v>831</v>
      </c>
      <c r="L832" t="str">
        <f t="shared" si="12"/>
        <v/>
      </c>
    </row>
    <row r="833" spans="1:13" ht="60" x14ac:dyDescent="0.25">
      <c r="A833" s="3" t="s">
        <v>460</v>
      </c>
      <c r="B833" s="10" t="s">
        <v>459</v>
      </c>
      <c r="C833" s="3" t="s">
        <v>462</v>
      </c>
      <c r="D833" s="3" t="s">
        <v>9</v>
      </c>
      <c r="E833" s="3" t="s">
        <v>461</v>
      </c>
      <c r="F833" s="13" t="s">
        <v>234</v>
      </c>
      <c r="G833" s="31" t="s">
        <v>360</v>
      </c>
      <c r="H833" s="31" t="s">
        <v>471</v>
      </c>
      <c r="I833" s="3" t="s">
        <v>76</v>
      </c>
      <c r="J833">
        <v>832</v>
      </c>
      <c r="K833" t="str">
        <f>IF(Sheet1!$C$2=Sheet2!I833,Sheet2!J833,"")</f>
        <v/>
      </c>
      <c r="L833" t="str">
        <f t="shared" si="12"/>
        <v/>
      </c>
    </row>
    <row r="834" spans="1:13" ht="90" x14ac:dyDescent="0.25">
      <c r="A834" s="3" t="s">
        <v>144</v>
      </c>
      <c r="B834" s="10" t="s">
        <v>145</v>
      </c>
      <c r="C834" s="3" t="s">
        <v>146</v>
      </c>
      <c r="D834" s="3" t="s">
        <v>9</v>
      </c>
      <c r="E834" s="3" t="s">
        <v>402</v>
      </c>
      <c r="F834" s="13" t="s">
        <v>243</v>
      </c>
      <c r="G834" s="12" t="s">
        <v>480</v>
      </c>
      <c r="H834" s="12" t="s">
        <v>277</v>
      </c>
      <c r="I834" s="3" t="s">
        <v>10</v>
      </c>
      <c r="J834">
        <v>833</v>
      </c>
      <c r="K834">
        <f>IF(Sheet1!$C$2=Sheet2!I834,Sheet2!J834,"")</f>
        <v>833</v>
      </c>
      <c r="L834" t="str">
        <f t="shared" ref="L834:L850" si="13">IFERROR(SMALL($K$2:$K$812,J834),"")</f>
        <v/>
      </c>
    </row>
    <row r="835" spans="1:13" ht="90" x14ac:dyDescent="0.25">
      <c r="A835" s="3" t="s">
        <v>144</v>
      </c>
      <c r="B835" s="10" t="s">
        <v>145</v>
      </c>
      <c r="C835" s="3" t="s">
        <v>146</v>
      </c>
      <c r="D835" s="3" t="s">
        <v>9</v>
      </c>
      <c r="E835" s="3" t="s">
        <v>402</v>
      </c>
      <c r="F835" s="13" t="s">
        <v>243</v>
      </c>
      <c r="G835" s="12" t="s">
        <v>480</v>
      </c>
      <c r="H835" s="12" t="s">
        <v>277</v>
      </c>
      <c r="I835" s="3" t="s">
        <v>91</v>
      </c>
      <c r="J835">
        <v>834</v>
      </c>
      <c r="K835" t="str">
        <f>IF(Sheet1!$C$2=Sheet2!I835,Sheet2!J835,"")</f>
        <v/>
      </c>
      <c r="L835" t="str">
        <f t="shared" si="13"/>
        <v/>
      </c>
    </row>
    <row r="836" spans="1:13" ht="90" x14ac:dyDescent="0.25">
      <c r="A836" s="3" t="s">
        <v>144</v>
      </c>
      <c r="B836" s="3" t="s">
        <v>145</v>
      </c>
      <c r="C836" s="3" t="s">
        <v>146</v>
      </c>
      <c r="D836" s="3" t="s">
        <v>9</v>
      </c>
      <c r="E836" s="3" t="s">
        <v>402</v>
      </c>
      <c r="F836" s="13" t="s">
        <v>243</v>
      </c>
      <c r="G836" s="12" t="s">
        <v>480</v>
      </c>
      <c r="H836" s="12" t="s">
        <v>277</v>
      </c>
      <c r="I836" s="3" t="s">
        <v>76</v>
      </c>
      <c r="J836">
        <v>835</v>
      </c>
      <c r="K836" t="str">
        <f>IF(Sheet1!$C$2=Sheet2!I836,Sheet2!J836,"")</f>
        <v/>
      </c>
      <c r="L836" t="str">
        <f t="shared" si="13"/>
        <v/>
      </c>
    </row>
    <row r="837" spans="1:13" ht="90" x14ac:dyDescent="0.25">
      <c r="A837" s="3" t="s">
        <v>144</v>
      </c>
      <c r="B837" s="3" t="s">
        <v>145</v>
      </c>
      <c r="C837" s="3" t="s">
        <v>146</v>
      </c>
      <c r="D837" s="3" t="s">
        <v>9</v>
      </c>
      <c r="E837" s="3" t="s">
        <v>402</v>
      </c>
      <c r="F837" s="13" t="s">
        <v>243</v>
      </c>
      <c r="G837" s="12" t="s">
        <v>480</v>
      </c>
      <c r="H837" s="12" t="s">
        <v>277</v>
      </c>
      <c r="I837" s="3" t="s">
        <v>83</v>
      </c>
      <c r="J837">
        <v>836</v>
      </c>
      <c r="K837" t="str">
        <f>IF(Sheet1!$C$2=Sheet2!I837,Sheet2!J837,"")</f>
        <v/>
      </c>
      <c r="L837" t="str">
        <f t="shared" si="13"/>
        <v/>
      </c>
    </row>
    <row r="838" spans="1:13" ht="90" x14ac:dyDescent="0.25">
      <c r="A838" s="3" t="s">
        <v>144</v>
      </c>
      <c r="B838" s="3" t="s">
        <v>145</v>
      </c>
      <c r="C838" s="3" t="s">
        <v>146</v>
      </c>
      <c r="D838" s="3" t="s">
        <v>9</v>
      </c>
      <c r="E838" s="3" t="s">
        <v>402</v>
      </c>
      <c r="F838" s="13" t="s">
        <v>243</v>
      </c>
      <c r="G838" s="12" t="s">
        <v>480</v>
      </c>
      <c r="H838" s="12" t="s">
        <v>277</v>
      </c>
      <c r="I838" s="3" t="s">
        <v>99</v>
      </c>
      <c r="J838">
        <v>837</v>
      </c>
      <c r="K838" t="str">
        <f>IF(Sheet1!$C$2=Sheet2!I838,Sheet2!J838,"")</f>
        <v/>
      </c>
      <c r="L838" t="str">
        <f t="shared" si="13"/>
        <v/>
      </c>
    </row>
    <row r="839" spans="1:13" ht="90" x14ac:dyDescent="0.25">
      <c r="A839" s="3" t="s">
        <v>144</v>
      </c>
      <c r="B839" s="3" t="s">
        <v>145</v>
      </c>
      <c r="C839" s="3" t="s">
        <v>146</v>
      </c>
      <c r="D839" s="3" t="s">
        <v>9</v>
      </c>
      <c r="E839" s="3" t="s">
        <v>402</v>
      </c>
      <c r="F839" s="13" t="s">
        <v>243</v>
      </c>
      <c r="G839" s="12" t="s">
        <v>480</v>
      </c>
      <c r="H839" s="12" t="s">
        <v>277</v>
      </c>
      <c r="I839" s="3" t="s">
        <v>93</v>
      </c>
      <c r="J839">
        <v>838</v>
      </c>
      <c r="K839" t="str">
        <f>IF(Sheet1!$C$2=Sheet2!I839,Sheet2!J839,"")</f>
        <v/>
      </c>
      <c r="L839" t="str">
        <f t="shared" si="13"/>
        <v/>
      </c>
    </row>
    <row r="840" spans="1:13" ht="75" x14ac:dyDescent="0.25">
      <c r="A840" s="3" t="s">
        <v>390</v>
      </c>
      <c r="B840" s="10" t="s">
        <v>391</v>
      </c>
      <c r="C840" s="3" t="s">
        <v>392</v>
      </c>
      <c r="D840" s="3" t="s">
        <v>9</v>
      </c>
      <c r="E840" s="3" t="s">
        <v>23</v>
      </c>
      <c r="F840" s="13" t="s">
        <v>148</v>
      </c>
      <c r="G840" s="12" t="s">
        <v>12</v>
      </c>
      <c r="H840" s="12" t="s">
        <v>47</v>
      </c>
      <c r="I840" s="3" t="s">
        <v>10</v>
      </c>
      <c r="J840">
        <v>839</v>
      </c>
      <c r="K840">
        <f>IF(Sheet1!$C$2=Sheet2!I840,Sheet2!J840,"")</f>
        <v>839</v>
      </c>
      <c r="L840" t="str">
        <f t="shared" si="13"/>
        <v/>
      </c>
    </row>
    <row r="841" spans="1:13" ht="75" x14ac:dyDescent="0.25">
      <c r="A841" s="3" t="s">
        <v>390</v>
      </c>
      <c r="B841" s="10" t="s">
        <v>391</v>
      </c>
      <c r="C841" s="3" t="s">
        <v>392</v>
      </c>
      <c r="D841" s="3" t="s">
        <v>9</v>
      </c>
      <c r="E841" s="3" t="s">
        <v>23</v>
      </c>
      <c r="F841" s="13" t="s">
        <v>148</v>
      </c>
      <c r="G841" s="12" t="s">
        <v>12</v>
      </c>
      <c r="H841" s="12" t="s">
        <v>47</v>
      </c>
      <c r="I841" s="3" t="s">
        <v>26</v>
      </c>
      <c r="J841">
        <v>840</v>
      </c>
      <c r="K841" t="str">
        <f>IF(Sheet1!$C$2=Sheet2!I841,Sheet2!J841,"")</f>
        <v/>
      </c>
      <c r="L841" t="str">
        <f t="shared" si="13"/>
        <v/>
      </c>
    </row>
    <row r="842" spans="1:13" ht="75" x14ac:dyDescent="0.25">
      <c r="A842" s="3" t="s">
        <v>390</v>
      </c>
      <c r="B842" s="10" t="s">
        <v>391</v>
      </c>
      <c r="C842" s="3" t="s">
        <v>392</v>
      </c>
      <c r="D842" s="3" t="s">
        <v>9</v>
      </c>
      <c r="E842" s="3" t="s">
        <v>23</v>
      </c>
      <c r="F842" s="13" t="s">
        <v>148</v>
      </c>
      <c r="G842" s="12" t="s">
        <v>12</v>
      </c>
      <c r="H842" s="12" t="s">
        <v>47</v>
      </c>
      <c r="I842" s="3" t="s">
        <v>39</v>
      </c>
      <c r="J842">
        <v>841</v>
      </c>
      <c r="K842" t="str">
        <f>IF(Sheet1!$C$2=Sheet2!I842,Sheet2!J842,"")</f>
        <v/>
      </c>
      <c r="L842" t="str">
        <f t="shared" si="13"/>
        <v/>
      </c>
    </row>
    <row r="843" spans="1:13" ht="75" x14ac:dyDescent="0.25">
      <c r="A843" s="3" t="s">
        <v>390</v>
      </c>
      <c r="B843" s="10" t="s">
        <v>391</v>
      </c>
      <c r="C843" s="3" t="s">
        <v>392</v>
      </c>
      <c r="D843" s="3" t="s">
        <v>9</v>
      </c>
      <c r="E843" s="3" t="s">
        <v>23</v>
      </c>
      <c r="F843" s="13" t="s">
        <v>148</v>
      </c>
      <c r="G843" s="12" t="s">
        <v>12</v>
      </c>
      <c r="H843" s="12" t="s">
        <v>47</v>
      </c>
      <c r="I843" s="3" t="s">
        <v>314</v>
      </c>
      <c r="J843">
        <v>842</v>
      </c>
      <c r="K843" t="str">
        <f>IF(Sheet1!$C$2=Sheet2!I843,Sheet2!J843,"")</f>
        <v/>
      </c>
      <c r="L843" t="str">
        <f t="shared" si="13"/>
        <v/>
      </c>
    </row>
    <row r="844" spans="1:13" ht="75" x14ac:dyDescent="0.25">
      <c r="A844" s="3" t="s">
        <v>390</v>
      </c>
      <c r="B844" s="10" t="s">
        <v>391</v>
      </c>
      <c r="C844" s="3" t="s">
        <v>392</v>
      </c>
      <c r="D844" s="3" t="s">
        <v>9</v>
      </c>
      <c r="E844" s="3" t="s">
        <v>23</v>
      </c>
      <c r="F844" s="13" t="s">
        <v>148</v>
      </c>
      <c r="G844" s="12" t="s">
        <v>12</v>
      </c>
      <c r="H844" s="12" t="s">
        <v>47</v>
      </c>
      <c r="I844" s="3" t="s">
        <v>59</v>
      </c>
      <c r="J844">
        <v>843</v>
      </c>
      <c r="K844" t="str">
        <f>IF(Sheet1!$C$2=Sheet2!I844,Sheet2!J844,"")</f>
        <v/>
      </c>
      <c r="L844" t="str">
        <f t="shared" si="13"/>
        <v/>
      </c>
    </row>
    <row r="845" spans="1:13" ht="75" x14ac:dyDescent="0.25">
      <c r="A845" s="3" t="s">
        <v>390</v>
      </c>
      <c r="B845" s="10" t="s">
        <v>391</v>
      </c>
      <c r="C845" s="3" t="s">
        <v>392</v>
      </c>
      <c r="D845" s="3" t="s">
        <v>9</v>
      </c>
      <c r="E845" s="3" t="s">
        <v>23</v>
      </c>
      <c r="F845" s="13" t="s">
        <v>148</v>
      </c>
      <c r="G845" s="12" t="s">
        <v>12</v>
      </c>
      <c r="H845" s="12" t="s">
        <v>47</v>
      </c>
      <c r="I845" s="3" t="s">
        <v>42</v>
      </c>
      <c r="J845">
        <v>844</v>
      </c>
      <c r="K845" t="str">
        <f>IF(Sheet1!$C$2=Sheet2!I845,Sheet2!J845,"")</f>
        <v/>
      </c>
      <c r="L845" t="str">
        <f t="shared" si="13"/>
        <v/>
      </c>
    </row>
    <row r="846" spans="1:13" ht="90" x14ac:dyDescent="0.25">
      <c r="A846" s="3" t="s">
        <v>329</v>
      </c>
      <c r="B846" s="10" t="s">
        <v>510</v>
      </c>
      <c r="C846" s="3" t="s">
        <v>330</v>
      </c>
      <c r="D846" s="3" t="s">
        <v>9</v>
      </c>
      <c r="E846" s="3" t="s">
        <v>331</v>
      </c>
      <c r="F846" s="13" t="s">
        <v>172</v>
      </c>
      <c r="G846" s="12" t="s">
        <v>367</v>
      </c>
      <c r="H846" s="12" t="s">
        <v>12</v>
      </c>
      <c r="I846" s="3" t="s">
        <v>10</v>
      </c>
      <c r="J846">
        <v>845</v>
      </c>
      <c r="K846">
        <f>IF(Sheet1!$C$2=Sheet2!I846,Sheet2!J846,"")</f>
        <v>845</v>
      </c>
      <c r="L846" t="str">
        <f t="shared" si="13"/>
        <v/>
      </c>
    </row>
    <row r="847" spans="1:13" s="3" customFormat="1" ht="90" x14ac:dyDescent="0.25">
      <c r="A847" s="3" t="s">
        <v>329</v>
      </c>
      <c r="B847" s="10" t="s">
        <v>510</v>
      </c>
      <c r="C847" s="3" t="s">
        <v>330</v>
      </c>
      <c r="D847" s="3" t="s">
        <v>9</v>
      </c>
      <c r="E847" s="3" t="s">
        <v>331</v>
      </c>
      <c r="F847" s="13" t="s">
        <v>172</v>
      </c>
      <c r="G847" s="12" t="s">
        <v>367</v>
      </c>
      <c r="H847" s="12" t="s">
        <v>12</v>
      </c>
      <c r="I847" s="3" t="s">
        <v>77</v>
      </c>
      <c r="J847">
        <v>846</v>
      </c>
      <c r="K847" t="str">
        <f>IF(Sheet1!$C$2=Sheet2!I847,Sheet2!J847,"")</f>
        <v/>
      </c>
      <c r="L847" t="str">
        <f t="shared" si="13"/>
        <v/>
      </c>
      <c r="M847"/>
    </row>
    <row r="848" spans="1:13" s="36" customFormat="1" ht="90" x14ac:dyDescent="0.25">
      <c r="A848" s="3" t="s">
        <v>329</v>
      </c>
      <c r="B848" s="10" t="s">
        <v>510</v>
      </c>
      <c r="C848" s="3" t="s">
        <v>330</v>
      </c>
      <c r="D848" s="3" t="s">
        <v>9</v>
      </c>
      <c r="E848" s="3" t="s">
        <v>331</v>
      </c>
      <c r="F848" s="13" t="s">
        <v>172</v>
      </c>
      <c r="G848" s="12" t="s">
        <v>367</v>
      </c>
      <c r="H848" s="12" t="s">
        <v>12</v>
      </c>
      <c r="I848" s="3" t="s">
        <v>81</v>
      </c>
      <c r="J848">
        <v>847</v>
      </c>
      <c r="K848" t="str">
        <f>IF(Sheet1!$C$2=Sheet2!I848,Sheet2!J848,"")</f>
        <v/>
      </c>
      <c r="L848" t="str">
        <f t="shared" si="13"/>
        <v/>
      </c>
      <c r="M848"/>
    </row>
    <row r="849" spans="1:12" ht="90" x14ac:dyDescent="0.25">
      <c r="A849" s="3" t="s">
        <v>329</v>
      </c>
      <c r="B849" s="10" t="s">
        <v>510</v>
      </c>
      <c r="C849" s="3" t="s">
        <v>330</v>
      </c>
      <c r="D849" s="3" t="s">
        <v>9</v>
      </c>
      <c r="E849" s="3" t="s">
        <v>331</v>
      </c>
      <c r="F849" s="13" t="s">
        <v>172</v>
      </c>
      <c r="G849" s="12" t="s">
        <v>367</v>
      </c>
      <c r="H849" s="12" t="s">
        <v>12</v>
      </c>
      <c r="I849" s="3" t="s">
        <v>94</v>
      </c>
      <c r="J849">
        <v>848</v>
      </c>
      <c r="K849" t="str">
        <f>IF(Sheet1!$C$2=Sheet2!I849,Sheet2!J849,"")</f>
        <v/>
      </c>
      <c r="L849" t="str">
        <f t="shared" si="13"/>
        <v/>
      </c>
    </row>
    <row r="850" spans="1:12" ht="90" x14ac:dyDescent="0.25">
      <c r="A850" s="3" t="s">
        <v>329</v>
      </c>
      <c r="B850" s="10" t="s">
        <v>510</v>
      </c>
      <c r="C850" s="3" t="s">
        <v>330</v>
      </c>
      <c r="D850" s="3" t="s">
        <v>9</v>
      </c>
      <c r="E850" s="3" t="s">
        <v>331</v>
      </c>
      <c r="F850" s="13" t="s">
        <v>172</v>
      </c>
      <c r="G850" s="12" t="s">
        <v>367</v>
      </c>
      <c r="H850" s="12" t="s">
        <v>12</v>
      </c>
      <c r="I850" s="3" t="s">
        <v>82</v>
      </c>
      <c r="J850">
        <v>849</v>
      </c>
      <c r="K850" t="str">
        <f>IF(Sheet1!$C$2=Sheet2!I850,Sheet2!J850,"")</f>
        <v/>
      </c>
      <c r="L850" t="str">
        <f t="shared" si="13"/>
        <v/>
      </c>
    </row>
  </sheetData>
  <autoFilter ref="A1:L812" xr:uid="{00000000-0009-0000-0000-000001000000}"/>
  <sortState xmlns:xlrd2="http://schemas.microsoft.com/office/spreadsheetml/2017/richdata2" ref="A2:M812">
    <sortCondition ref="A2:A812"/>
  </sortState>
  <hyperlinks>
    <hyperlink ref="B24" r:id="rId1" xr:uid="{00000000-0004-0000-0100-000002000000}"/>
    <hyperlink ref="B25" r:id="rId2" xr:uid="{00000000-0004-0000-0100-000003000000}"/>
    <hyperlink ref="B84" r:id="rId3" xr:uid="{00000000-0004-0000-0100-000006000000}"/>
    <hyperlink ref="B85" r:id="rId4" xr:uid="{00000000-0004-0000-0100-000007000000}"/>
    <hyperlink ref="B86" r:id="rId5" xr:uid="{00000000-0004-0000-0100-000008000000}"/>
    <hyperlink ref="B87" r:id="rId6" xr:uid="{00000000-0004-0000-0100-000009000000}"/>
    <hyperlink ref="B95" r:id="rId7" xr:uid="{00000000-0004-0000-0100-00000A000000}"/>
    <hyperlink ref="B106" r:id="rId8" xr:uid="{00000000-0004-0000-0100-00000B000000}"/>
    <hyperlink ref="B107" r:id="rId9" xr:uid="{00000000-0004-0000-0100-00000C000000}"/>
    <hyperlink ref="B108" r:id="rId10" xr:uid="{00000000-0004-0000-0100-00000D000000}"/>
    <hyperlink ref="B109" r:id="rId11" xr:uid="{00000000-0004-0000-0100-00000E000000}"/>
    <hyperlink ref="B110" r:id="rId12" xr:uid="{00000000-0004-0000-0100-00000F000000}"/>
    <hyperlink ref="B111" r:id="rId13" xr:uid="{00000000-0004-0000-0100-000010000000}"/>
    <hyperlink ref="B112" r:id="rId14" xr:uid="{00000000-0004-0000-0100-000011000000}"/>
    <hyperlink ref="B298" r:id="rId15" xr:uid="{00000000-0004-0000-0100-000012000000}"/>
    <hyperlink ref="C298" r:id="rId16" display="https://www.epa.gov/great-lakes-aocs" xr:uid="{00000000-0004-0000-0100-000013000000}"/>
    <hyperlink ref="B299" r:id="rId17" xr:uid="{00000000-0004-0000-0100-000014000000}"/>
    <hyperlink ref="C299" r:id="rId18" display="https://www.epa.gov/great-lakes-aocs" xr:uid="{00000000-0004-0000-0100-000015000000}"/>
    <hyperlink ref="B300" r:id="rId19" xr:uid="{00000000-0004-0000-0100-000016000000}"/>
    <hyperlink ref="C300" r:id="rId20" display="https://www.epa.gov/great-lakes-aocs" xr:uid="{00000000-0004-0000-0100-000017000000}"/>
    <hyperlink ref="B301" r:id="rId21" xr:uid="{00000000-0004-0000-0100-000018000000}"/>
    <hyperlink ref="C301" r:id="rId22" display="https://www.epa.gov/great-lakes-aocs" xr:uid="{00000000-0004-0000-0100-000019000000}"/>
    <hyperlink ref="B302" r:id="rId23" xr:uid="{00000000-0004-0000-0100-00001A000000}"/>
    <hyperlink ref="C302" r:id="rId24" display="https://www.epa.gov/great-lakes-aocs" xr:uid="{00000000-0004-0000-0100-00001B000000}"/>
    <hyperlink ref="B303" r:id="rId25" xr:uid="{00000000-0004-0000-0100-00001C000000}"/>
    <hyperlink ref="C303" r:id="rId26" display="https://www.epa.gov/great-lakes-aocs" xr:uid="{00000000-0004-0000-0100-00001D000000}"/>
    <hyperlink ref="B304" r:id="rId27" xr:uid="{00000000-0004-0000-0100-00001E000000}"/>
    <hyperlink ref="C304" r:id="rId28" display="https://www.epa.gov/great-lakes-aocs" xr:uid="{00000000-0004-0000-0100-00001F000000}"/>
    <hyperlink ref="B696" r:id="rId29" xr:uid="{00000000-0004-0000-0100-000020000000}"/>
    <hyperlink ref="B697" r:id="rId30" xr:uid="{00000000-0004-0000-0100-000021000000}"/>
    <hyperlink ref="B698" r:id="rId31" xr:uid="{00000000-0004-0000-0100-000022000000}"/>
    <hyperlink ref="B699" r:id="rId32" xr:uid="{00000000-0004-0000-0100-000023000000}"/>
    <hyperlink ref="B700" r:id="rId33" xr:uid="{00000000-0004-0000-0100-000024000000}"/>
    <hyperlink ref="B701" r:id="rId34" xr:uid="{00000000-0004-0000-0100-000025000000}"/>
    <hyperlink ref="B702" r:id="rId35" xr:uid="{00000000-0004-0000-0100-000026000000}"/>
    <hyperlink ref="B703" r:id="rId36" xr:uid="{00000000-0004-0000-0100-000027000000}"/>
    <hyperlink ref="B704" r:id="rId37" xr:uid="{00000000-0004-0000-0100-000028000000}"/>
    <hyperlink ref="B705" r:id="rId38" xr:uid="{00000000-0004-0000-0100-000029000000}"/>
    <hyperlink ref="B706" r:id="rId39" xr:uid="{00000000-0004-0000-0100-00002A000000}"/>
    <hyperlink ref="B707" r:id="rId40" xr:uid="{00000000-0004-0000-0100-00002B000000}"/>
    <hyperlink ref="B708" r:id="rId41" xr:uid="{00000000-0004-0000-0100-00002C000000}"/>
    <hyperlink ref="B709" r:id="rId42" xr:uid="{00000000-0004-0000-0100-00002D000000}"/>
    <hyperlink ref="B710" r:id="rId43" xr:uid="{00000000-0004-0000-0100-00002E000000}"/>
    <hyperlink ref="B711" r:id="rId44" xr:uid="{00000000-0004-0000-0100-00002F000000}"/>
    <hyperlink ref="B712" r:id="rId45" xr:uid="{00000000-0004-0000-0100-000030000000}"/>
    <hyperlink ref="B713" r:id="rId46" xr:uid="{00000000-0004-0000-0100-000031000000}"/>
    <hyperlink ref="B714" r:id="rId47" xr:uid="{00000000-0004-0000-0100-000032000000}"/>
    <hyperlink ref="B715" r:id="rId48" xr:uid="{00000000-0004-0000-0100-000033000000}"/>
    <hyperlink ref="B716" r:id="rId49" xr:uid="{00000000-0004-0000-0100-000034000000}"/>
    <hyperlink ref="B717" r:id="rId50" xr:uid="{00000000-0004-0000-0100-000035000000}"/>
    <hyperlink ref="B718" r:id="rId51" xr:uid="{00000000-0004-0000-0100-000036000000}"/>
    <hyperlink ref="B719" r:id="rId52" xr:uid="{00000000-0004-0000-0100-000037000000}"/>
    <hyperlink ref="B720" r:id="rId53" xr:uid="{00000000-0004-0000-0100-000038000000}"/>
    <hyperlink ref="B721" r:id="rId54" xr:uid="{00000000-0004-0000-0100-000039000000}"/>
    <hyperlink ref="B529" r:id="rId55" xr:uid="{00000000-0004-0000-0100-00003A000000}"/>
    <hyperlink ref="B530" r:id="rId56" xr:uid="{00000000-0004-0000-0100-00003B000000}"/>
    <hyperlink ref="B531" r:id="rId57" xr:uid="{00000000-0004-0000-0100-00003C000000}"/>
    <hyperlink ref="B532" r:id="rId58" xr:uid="{00000000-0004-0000-0100-00003D000000}"/>
    <hyperlink ref="B533" r:id="rId59" xr:uid="{00000000-0004-0000-0100-00003E000000}"/>
    <hyperlink ref="B534" r:id="rId60" xr:uid="{00000000-0004-0000-0100-00003F000000}"/>
    <hyperlink ref="B535" r:id="rId61" xr:uid="{00000000-0004-0000-0100-000040000000}"/>
    <hyperlink ref="B536" r:id="rId62" xr:uid="{00000000-0004-0000-0100-000041000000}"/>
    <hyperlink ref="B68" r:id="rId63" xr:uid="{00000000-0004-0000-0100-000042000000}"/>
    <hyperlink ref="B69" r:id="rId64" xr:uid="{00000000-0004-0000-0100-000043000000}"/>
    <hyperlink ref="B70" r:id="rId65" xr:uid="{00000000-0004-0000-0100-000044000000}"/>
    <hyperlink ref="B71" r:id="rId66" xr:uid="{00000000-0004-0000-0100-000045000000}"/>
    <hyperlink ref="B72" r:id="rId67" xr:uid="{00000000-0004-0000-0100-000046000000}"/>
    <hyperlink ref="B73" r:id="rId68" xr:uid="{00000000-0004-0000-0100-000047000000}"/>
    <hyperlink ref="B619" r:id="rId69" xr:uid="{00000000-0004-0000-0100-000050000000}"/>
    <hyperlink ref="B620" r:id="rId70" xr:uid="{00000000-0004-0000-0100-000051000000}"/>
    <hyperlink ref="B621" r:id="rId71" xr:uid="{00000000-0004-0000-0100-000052000000}"/>
    <hyperlink ref="B622" r:id="rId72" xr:uid="{00000000-0004-0000-0100-000053000000}"/>
    <hyperlink ref="B762" r:id="rId73" xr:uid="{00000000-0004-0000-0100-000054000000}"/>
    <hyperlink ref="B574" r:id="rId74" xr:uid="{00000000-0004-0000-0100-000056000000}"/>
    <hyperlink ref="B5" r:id="rId75" xr:uid="{00000000-0004-0000-0100-000063000000}"/>
    <hyperlink ref="B7" r:id="rId76" xr:uid="{00000000-0004-0000-0100-000065000000}"/>
    <hyperlink ref="B22" r:id="rId77" xr:uid="{00000000-0004-0000-0100-000066000000}"/>
    <hyperlink ref="B31" r:id="rId78" xr:uid="{00000000-0004-0000-0100-000068000000}"/>
    <hyperlink ref="B99" r:id="rId79" xr:uid="{00000000-0004-0000-0100-00006C000000}"/>
    <hyperlink ref="B182" r:id="rId80" xr:uid="{00000000-0004-0000-0100-00006F000000}"/>
    <hyperlink ref="B187" r:id="rId81" xr:uid="{00000000-0004-0000-0100-000070000000}"/>
    <hyperlink ref="B192" r:id="rId82" xr:uid="{00000000-0004-0000-0100-000071000000}"/>
    <hyperlink ref="B193" r:id="rId83" xr:uid="{00000000-0004-0000-0100-000072000000}"/>
    <hyperlink ref="B194" r:id="rId84" xr:uid="{00000000-0004-0000-0100-000073000000}"/>
    <hyperlink ref="B195" r:id="rId85" xr:uid="{00000000-0004-0000-0100-000074000000}"/>
    <hyperlink ref="B196" r:id="rId86" xr:uid="{00000000-0004-0000-0100-000075000000}"/>
    <hyperlink ref="B197" r:id="rId87" xr:uid="{00000000-0004-0000-0100-000076000000}"/>
    <hyperlink ref="B198" r:id="rId88" xr:uid="{00000000-0004-0000-0100-000077000000}"/>
    <hyperlink ref="B248" r:id="rId89" xr:uid="{00000000-0004-0000-0100-000079000000}"/>
    <hyperlink ref="B254" r:id="rId90" xr:uid="{00000000-0004-0000-0100-00007A000000}"/>
    <hyperlink ref="B260" r:id="rId91" xr:uid="{00000000-0004-0000-0100-00007B000000}"/>
    <hyperlink ref="B270" r:id="rId92" xr:uid="{00000000-0004-0000-0100-00007D000000}"/>
    <hyperlink ref="B280" r:id="rId93" xr:uid="{00000000-0004-0000-0100-00007E000000}"/>
    <hyperlink ref="B290" r:id="rId94" xr:uid="{00000000-0004-0000-0100-000080000000}"/>
    <hyperlink ref="B305" r:id="rId95" xr:uid="{00000000-0004-0000-0100-000082000000}"/>
    <hyperlink ref="B314" r:id="rId96" xr:uid="{00000000-0004-0000-0100-000083000000}"/>
    <hyperlink ref="B356" r:id="rId97" xr:uid="{00000000-0004-0000-0100-000089000000}"/>
    <hyperlink ref="B362" r:id="rId98" xr:uid="{00000000-0004-0000-0100-00008A000000}"/>
    <hyperlink ref="B363" r:id="rId99" xr:uid="{00000000-0004-0000-0100-00008B000000}"/>
    <hyperlink ref="B437" r:id="rId100" xr:uid="{00000000-0004-0000-0100-00008E000000}"/>
    <hyperlink ref="B473" r:id="rId101" xr:uid="{00000000-0004-0000-0100-000090000000}"/>
    <hyperlink ref="B479" r:id="rId102" xr:uid="{00000000-0004-0000-0100-000091000000}"/>
    <hyperlink ref="B486" r:id="rId103" xr:uid="{00000000-0004-0000-0100-000093000000}"/>
    <hyperlink ref="B491" r:id="rId104" xr:uid="{00000000-0004-0000-0100-000094000000}"/>
    <hyperlink ref="B503" r:id="rId105" xr:uid="{00000000-0004-0000-0100-000096000000}"/>
    <hyperlink ref="B520" r:id="rId106" xr:uid="{00000000-0004-0000-0100-000097000000}"/>
    <hyperlink ref="B537" r:id="rId107" xr:uid="{00000000-0004-0000-0100-000098000000}"/>
    <hyperlink ref="B566" r:id="rId108" xr:uid="{00000000-0004-0000-0100-000099000000}"/>
    <hyperlink ref="B591" r:id="rId109" xr:uid="{00000000-0004-0000-0100-00009B000000}"/>
    <hyperlink ref="B627" r:id="rId110" xr:uid="{00000000-0004-0000-0100-00009C000000}"/>
    <hyperlink ref="B725" r:id="rId111" xr:uid="{00000000-0004-0000-0100-00009F000000}"/>
    <hyperlink ref="B739" r:id="rId112" xr:uid="{00000000-0004-0000-0100-0000A0000000}"/>
    <hyperlink ref="B743" r:id="rId113" xr:uid="{00000000-0004-0000-0100-0000A1000000}"/>
    <hyperlink ref="B749" r:id="rId114" xr:uid="{00000000-0004-0000-0100-0000A2000000}"/>
    <hyperlink ref="B769" r:id="rId115" xr:uid="{00000000-0004-0000-0100-0000A3000000}"/>
    <hyperlink ref="B771" r:id="rId116" xr:uid="{00000000-0004-0000-0100-0000A4000000}"/>
    <hyperlink ref="B803" r:id="rId117" xr:uid="{00000000-0004-0000-0100-0000A5000000}"/>
    <hyperlink ref="B810" r:id="rId118" xr:uid="{00000000-0004-0000-0100-0000A6000000}"/>
    <hyperlink ref="B813" r:id="rId119" xr:uid="{00000000-0004-0000-0100-0000A7000000}"/>
    <hyperlink ref="B828" r:id="rId120" xr:uid="{00000000-0004-0000-0100-0000A9000000}"/>
    <hyperlink ref="B834" r:id="rId121" xr:uid="{00000000-0004-0000-0100-0000AA000000}"/>
    <hyperlink ref="B846" r:id="rId122" xr:uid="{00000000-0004-0000-0100-0000AC000000}"/>
    <hyperlink ref="B258" r:id="rId123" xr:uid="{7B917C64-C100-4690-8D56-C8045B27A8E3}"/>
    <hyperlink ref="B726" r:id="rId124" xr:uid="{FF85BECC-C47F-4031-B6E4-BA92D8C1CA78}"/>
    <hyperlink ref="B835" r:id="rId125" xr:uid="{72C26205-CA76-4FF9-B778-5A146D9D6709}"/>
    <hyperlink ref="B2" r:id="rId126" xr:uid="{B5844566-8F8B-4E46-8385-BA92DA883C6D}"/>
    <hyperlink ref="B74" r:id="rId127" xr:uid="{7C86D4C2-47BD-4C0D-A11D-F311AFDB9F6D}"/>
    <hyperlink ref="B82" r:id="rId128" xr:uid="{EA3A1DBA-262A-4EA0-84D4-1BEBDD7141A8}"/>
    <hyperlink ref="B380" r:id="rId129" xr:uid="{27A38D45-3BDD-4C61-B33C-13D3B44EB1DD}"/>
    <hyperlink ref="B158" r:id="rId130" xr:uid="{BD55A45D-480B-410A-B0B3-062E8C8B0676}"/>
    <hyperlink ref="B167" r:id="rId131" xr:uid="{A55EF131-F3BA-46C5-A175-5237A0E3E2F0}"/>
    <hyperlink ref="B249" r:id="rId132" xr:uid="{FA5FC02B-29E2-4ACE-A41C-943C4FF0BA62}"/>
    <hyperlink ref="B264" r:id="rId133" xr:uid="{DB87F6E6-0E80-4B2B-B466-8A4C210F6066}"/>
    <hyperlink ref="B310" r:id="rId134" xr:uid="{54F913C8-5598-4DD2-B87E-F594B2A057C8}"/>
    <hyperlink ref="B327" r:id="rId135" xr:uid="{AFE1D9C1-7E52-493B-B35B-9CC2161E1A2F}"/>
    <hyperlink ref="B364" r:id="rId136" xr:uid="{57A6158B-59AE-4BE2-85DC-51E1250550C2}"/>
    <hyperlink ref="B374" r:id="rId137" xr:uid="{80A1324F-A777-4E95-BCF2-24AB1E6602C1}"/>
    <hyperlink ref="B395" r:id="rId138" xr:uid="{C13E666D-63BE-479F-8665-93C9CE1C5C1E}"/>
    <hyperlink ref="B476" r:id="rId139" xr:uid="{EBF4EA03-8E76-40C9-A1E3-76652B1426FE}"/>
    <hyperlink ref="B652" r:id="rId140" xr:uid="{D21464A6-F84A-42FD-BA5E-62C80B5CFE2B}"/>
    <hyperlink ref="B824" r:id="rId141" xr:uid="{0CE45F63-535A-4A6D-9F50-FD61802749A4}"/>
    <hyperlink ref="B840" r:id="rId142" xr:uid="{1BAC4099-AB56-479B-A9C0-253B89365BBA}"/>
    <hyperlink ref="B556" r:id="rId143" xr:uid="{3E3E58F2-95F8-4CCC-BB2D-F6273CA37A2F}"/>
    <hyperlink ref="B557" r:id="rId144" xr:uid="{BD6AC86C-E37D-4BCE-9B7D-715F5C209E41}"/>
    <hyperlink ref="B558" r:id="rId145" xr:uid="{A5042E39-388C-46BA-A290-62A1CB47F322}"/>
    <hyperlink ref="B559" r:id="rId146" xr:uid="{50538725-B13F-4EDB-A6B3-492B6D1083BF}"/>
    <hyperlink ref="B560" r:id="rId147" xr:uid="{7B562B39-7C52-4243-BB2A-9DBAD34EF010}"/>
    <hyperlink ref="B561" r:id="rId148" xr:uid="{9F63017B-3E1B-493A-9502-E611703C75C9}"/>
    <hyperlink ref="B562" r:id="rId149" xr:uid="{BEBF15AB-4A3F-475B-9087-7BB74C619CCF}"/>
    <hyperlink ref="B563" r:id="rId150" xr:uid="{239CCC43-FA9D-4320-BCBB-F231BEABEAC4}"/>
    <hyperlink ref="B564" r:id="rId151" xr:uid="{97E4358A-8A74-42CB-AE74-4A09669C376F}"/>
    <hyperlink ref="B565" r:id="rId152" xr:uid="{6CAD9E03-F4F8-41C0-B1D8-76A8B9911167}"/>
    <hyperlink ref="B170" r:id="rId153" xr:uid="{410B6477-030E-4949-89C0-2877121EEA14}"/>
    <hyperlink ref="B171" r:id="rId154" xr:uid="{695A13F6-2FF2-41D9-A703-838BF7D8AD0F}"/>
    <hyperlink ref="B172" r:id="rId155" xr:uid="{340E61E0-A311-4BB3-A720-B0FFD317BDA8}"/>
    <hyperlink ref="B173" r:id="rId156" xr:uid="{C4698BAE-18DE-48DA-93B9-C0639A6164BE}"/>
    <hyperlink ref="B174" r:id="rId157" xr:uid="{BC30F825-27D4-43F3-987C-AC9E1DECCA4D}"/>
    <hyperlink ref="B175" r:id="rId158" xr:uid="{F816CEE4-6D01-4987-8C94-8665FEBF6C0F}"/>
    <hyperlink ref="B176" r:id="rId159" xr:uid="{3A2B1490-364E-43E2-A554-6D6D7A8D4AB9}"/>
    <hyperlink ref="B177" r:id="rId160" xr:uid="{D30CE4ED-282D-4459-A204-AE76A57049D5}"/>
    <hyperlink ref="B178" r:id="rId161" xr:uid="{8C07B3F7-616B-45B1-BF72-BE9CD164F60C}"/>
    <hyperlink ref="B179" r:id="rId162" xr:uid="{CF6B3867-3CEC-4D61-9207-F5F67493892C}"/>
    <hyperlink ref="B180" r:id="rId163" xr:uid="{F27419FD-CDB0-4582-8A31-2CE10B491273}"/>
    <hyperlink ref="B181" r:id="rId164" xr:uid="{954DE43B-EEFA-4659-9A13-EDD2B91C96FF}"/>
    <hyperlink ref="B378" r:id="rId165" xr:uid="{09B6ABD0-C125-46A5-BDA5-B863AE7896E6}"/>
    <hyperlink ref="B832" r:id="rId166" xr:uid="{E3D910C1-C088-4F14-9CF3-E6FCEF60F291}"/>
    <hyperlink ref="B379" r:id="rId167" xr:uid="{F89D782F-B78F-45B4-B5A7-5965B1CFC33E}"/>
    <hyperlink ref="B833" r:id="rId168" xr:uid="{3090CAB2-9CB4-4BDD-A839-EB9E25928723}"/>
    <hyperlink ref="B516" r:id="rId169" xr:uid="{DB3C1B9C-D4FF-46E5-9F19-9BD744687448}"/>
    <hyperlink ref="B637" r:id="rId170" xr:uid="{9BEDC199-CB0D-4F15-BDF7-D4347F68947A}"/>
    <hyperlink ref="B121" r:id="rId171" xr:uid="{72260FE3-7B59-48D6-BC0D-9988FC75B9D5}"/>
    <hyperlink ref="B113" r:id="rId172" xr:uid="{A661F159-5C7D-46EA-853C-FF11C972C26B}"/>
    <hyperlink ref="B19" r:id="rId173" xr:uid="{5FDADAB9-31CF-459A-BD94-A6E03BB0D18A}"/>
    <hyperlink ref="B26" r:id="rId174" xr:uid="{1D36270D-7A32-473F-85CB-11BA9FCC856B}"/>
    <hyperlink ref="B37" r:id="rId175" xr:uid="{0D05DF56-8350-4FE5-B11E-9A8CB4826564}"/>
    <hyperlink ref="B44" r:id="rId176" xr:uid="{CCFCC5A7-5E67-4B5E-B28B-42960BB09E6F}"/>
    <hyperlink ref="B98" r:id="rId177" xr:uid="{D1056170-2E5A-4A17-B176-6EC5253FD7DB}"/>
    <hyperlink ref="B166" r:id="rId178" xr:uid="{77DCEB1E-1BA6-4A47-B7A3-E33994583AEA}"/>
    <hyperlink ref="B199" r:id="rId179" location="tab-2" xr:uid="{6180B7AC-BDDA-498F-B527-DFED66F705E0}"/>
    <hyperlink ref="B209" r:id="rId180" xr:uid="{D1AEB376-C2D6-4B21-8237-58BEB2602DC5}"/>
    <hyperlink ref="B373" r:id="rId181" xr:uid="{98788DCD-09E1-4954-B9AC-D02775CAFE46}"/>
    <hyperlink ref="B494" r:id="rId182" xr:uid="{496E4368-ED3C-4E94-AF2B-F6D90AFD2731}"/>
    <hyperlink ref="B585" r:id="rId183" xr:uid="{E88BD410-4636-4ABD-A37B-7B4EF39E4914}"/>
    <hyperlink ref="B722" r:id="rId184" xr:uid="{517E4025-9494-4830-9CFF-B4F88196FCD3}"/>
    <hyperlink ref="B736" r:id="rId185" xr:uid="{DEFBCD4B-47EA-486D-8A4E-F4766CE726B5}"/>
    <hyperlink ref="B773" r:id="rId186" xr:uid="{7EC47718-5757-4A77-9965-0A0B210DA8B7}"/>
    <hyperlink ref="B804" r:id="rId187" xr:uid="{E28CC77E-35D6-479E-AFEC-A68A29221CBF}"/>
    <hyperlink ref="B576" r:id="rId188" xr:uid="{A519FC38-8208-45D5-A0AA-67BFC9F6F689}"/>
    <hyperlink ref="B793" r:id="rId189" xr:uid="{C06EC036-6BC2-4205-950F-3AB393D4DEC4}"/>
    <hyperlink ref="B794" r:id="rId190" xr:uid="{E357183F-6FA3-4DF8-A34E-C625982ACF87}"/>
    <hyperlink ref="B795" r:id="rId191" xr:uid="{04C61CA9-9C9F-4D01-88C9-86C2BCF7A482}"/>
    <hyperlink ref="B796" r:id="rId192" xr:uid="{94F3B2A1-214F-4F4F-9BB5-F1C64BF14A57}"/>
    <hyperlink ref="B797" r:id="rId193" xr:uid="{61919E55-4448-4D87-9683-C282468E6C46}"/>
    <hyperlink ref="B798" r:id="rId194" xr:uid="{3E9C6915-1BA8-4AED-BBEF-366930BF2FE8}"/>
    <hyperlink ref="B799" r:id="rId195" xr:uid="{02BAAAC8-07CB-4934-A13B-92D7A4CDBC22}"/>
    <hyperlink ref="B800" r:id="rId196" xr:uid="{21F59207-270F-45F3-BA84-2E944CC28FD2}"/>
    <hyperlink ref="B801" r:id="rId197" xr:uid="{9E400E68-4C9B-438A-9AB6-16E46E90C423}"/>
    <hyperlink ref="B802" r:id="rId198" xr:uid="{CAB65AA4-762E-497B-9DCD-4577FE93123B}"/>
    <hyperlink ref="B80" r:id="rId199" xr:uid="{799DCCBD-AE11-4957-A47F-5A9DF584F1E7}"/>
    <hyperlink ref="B81" r:id="rId200" xr:uid="{ED0CBFF0-8628-49A9-9209-B7B9AF7B08E4}"/>
    <hyperlink ref="B461" r:id="rId201" xr:uid="{C19B67CF-5F91-410F-86BA-E957AE5DC0B6}"/>
    <hyperlink ref="B462" r:id="rId202" xr:uid="{ACC70180-DC6B-4EFF-A865-F893C6BCA6C5}"/>
    <hyperlink ref="B463" r:id="rId203" xr:uid="{18526411-0090-4370-AD85-B78FF35948F3}"/>
    <hyperlink ref="B464" r:id="rId204" xr:uid="{3330B843-1346-4C46-AF31-1ED97BCC7A9C}"/>
    <hyperlink ref="B465" r:id="rId205" xr:uid="{A9B9D7C7-3181-4F92-84FE-D86DFA201811}"/>
    <hyperlink ref="B466" r:id="rId206" xr:uid="{94574C9F-CBFD-4CDF-81F8-DDC7B08DCECA}"/>
    <hyperlink ref="B467" r:id="rId207" xr:uid="{3F3780CF-3262-4A42-A353-5478664216AC}"/>
    <hyperlink ref="B468" r:id="rId208" xr:uid="{F034BA84-6FB6-4D42-ACAB-89B455CFB59E}"/>
    <hyperlink ref="B469" r:id="rId209" xr:uid="{56714201-9A16-4EA4-A054-0B9026C6ECBE}"/>
    <hyperlink ref="B470" r:id="rId210" xr:uid="{5AC51CB2-D63B-4854-8426-95D37FC0A796}"/>
    <hyperlink ref="B471" r:id="rId211" xr:uid="{9AAF7D9D-D4F0-43DE-AC0D-59E46675BA3A}"/>
    <hyperlink ref="B472" r:id="rId212" xr:uid="{48A9BCE0-72B4-4A68-8A02-5D27F6748F3D}"/>
    <hyperlink ref="B3" r:id="rId213" xr:uid="{BEC3A630-1025-4AD3-B3E7-8D549B028BF8}"/>
    <hyperlink ref="B88" r:id="rId214" xr:uid="{92A1DE02-DDF1-4558-934C-C8681A00826A}"/>
    <hyperlink ref="B96" r:id="rId215" display="https://www.nrcs.usda.gov/programs-initiatives/cig-conservation-innovation-grants" xr:uid="{4CDACB45-7DD3-4189-B715-C5894907B060}"/>
    <hyperlink ref="B97" r:id="rId216" display="https://www.nrcs.usda.gov/programs-initiatives/cig-conservation-innovation-grants" xr:uid="{8138491F-B1EB-4330-AD02-6A9C0B2F04BA}"/>
    <hyperlink ref="B218" r:id="rId217" xr:uid="{FBE07139-6387-4797-80E3-CF862BA1254D}"/>
    <hyperlink ref="B219" r:id="rId218" xr:uid="{B8A808F5-D2EB-4AA5-9851-9A92D5B5161A}"/>
    <hyperlink ref="B220" r:id="rId219" xr:uid="{ABC34C12-088F-4D9C-9824-028D83D17F8E}"/>
    <hyperlink ref="B221" r:id="rId220" xr:uid="{E64C1C58-B54F-4F73-9550-1C764F0B897F}"/>
    <hyperlink ref="B222" r:id="rId221" xr:uid="{46635587-B653-4725-AE53-F6A8603E17A2}"/>
    <hyperlink ref="B223" r:id="rId222" xr:uid="{AB914286-8AAB-4279-9BF2-58701D9F383C}"/>
    <hyperlink ref="B224" r:id="rId223" xr:uid="{746EDB12-1E63-4795-B3CC-DD35A998BE85}"/>
    <hyperlink ref="B225" r:id="rId224" xr:uid="{96EAB16B-6D7A-45D1-92C9-55D2BCC57B44}"/>
    <hyperlink ref="B226" r:id="rId225" xr:uid="{31CC971A-5E27-49C8-B6E8-E96C54B5EFC3}"/>
    <hyperlink ref="B227" r:id="rId226" xr:uid="{0E8F29C2-C746-4224-88EB-EB644145E7BC}"/>
    <hyperlink ref="B228" r:id="rId227" xr:uid="{91ED14DE-5CD8-4C1E-98E1-C27ADA77D2DD}"/>
    <hyperlink ref="B229" r:id="rId228" xr:uid="{34CF9131-F90C-4896-AFA5-E31D54BA8B31}"/>
    <hyperlink ref="B230" r:id="rId229" xr:uid="{A5AC5D5F-FB42-4F02-9C15-8C15FC76B668}"/>
    <hyperlink ref="B231" r:id="rId230" xr:uid="{50DAD5C3-E6C3-46BC-AA40-38F5FCD883FF}"/>
    <hyperlink ref="B232" r:id="rId231" xr:uid="{44334008-FD31-43A5-AA76-956F0D0FC862}"/>
    <hyperlink ref="B233" r:id="rId232" xr:uid="{985D1C07-E6BB-4E47-91BB-4A1FD06E9445}"/>
    <hyperlink ref="B234" r:id="rId233" xr:uid="{DC07CC58-E3D1-4CE3-B5AB-3BCB7E37BA6E}"/>
    <hyperlink ref="B235" r:id="rId234" xr:uid="{DB00A105-1D7D-4ACE-870A-8A7CD25350C5}"/>
    <hyperlink ref="B236" r:id="rId235" xr:uid="{2E8A37A8-9DCD-4063-9EB7-08DEF5D559D6}"/>
    <hyperlink ref="B237" r:id="rId236" xr:uid="{19E462D7-9A36-4496-AC07-EA7CEB71519A}"/>
    <hyperlink ref="B238" r:id="rId237" xr:uid="{A0AAF9B9-E293-475A-9F10-F667148A6739}"/>
    <hyperlink ref="B239" r:id="rId238" xr:uid="{737749B8-0C83-4CD5-91C9-C07B565B6600}"/>
    <hyperlink ref="B240" r:id="rId239" xr:uid="{37F06B0B-0A07-4E44-8910-8175321A6423}"/>
    <hyperlink ref="B241" r:id="rId240" xr:uid="{A4E9F46B-0CB3-4509-8CB8-A46D6CCAC1B5}"/>
    <hyperlink ref="B242" r:id="rId241" xr:uid="{AB979665-21BF-46DE-AF16-E202AB4F2563}"/>
    <hyperlink ref="B243" r:id="rId242" xr:uid="{09B6EF40-9AC1-4D4D-A1F8-4634684B49E5}"/>
    <hyperlink ref="B244" r:id="rId243" xr:uid="{CF1E0D71-BECB-4914-A36D-747FAC25C8EA}"/>
    <hyperlink ref="B245" r:id="rId244" xr:uid="{951D502F-C202-42F3-9C85-8174DF698F1B}"/>
    <hyperlink ref="B246" r:id="rId245" xr:uid="{B98E148B-ECAF-448B-B04F-EE906CA8D53B}"/>
    <hyperlink ref="B247" r:id="rId246" xr:uid="{E0BAB347-4ADC-4B79-A503-E86F4309C86D}"/>
    <hyperlink ref="B296" r:id="rId247" xr:uid="{DC6FA8DC-1A00-4C7C-BA81-54B054A03EE2}"/>
    <hyperlink ref="B352" r:id="rId248" xr:uid="{82CD459E-7351-4EB4-8D15-AFB638A0579C}"/>
    <hyperlink ref="B353" r:id="rId249" xr:uid="{DEC728D7-4538-4CB4-BD6F-BEA754AEC303}"/>
    <hyperlink ref="B354" r:id="rId250" xr:uid="{CDEFD787-9273-4746-8C98-169F79A785CA}"/>
    <hyperlink ref="B355" r:id="rId251" xr:uid="{F162426E-8E58-42E6-AE60-F9FF309CB893}"/>
    <hyperlink ref="B427" r:id="rId252" xr:uid="{CE578D08-0524-494E-9339-CFFCD12DD67D}"/>
    <hyperlink ref="B493" r:id="rId253" xr:uid="{05DCF9AE-AEE2-4B1D-960D-59E838353820}"/>
    <hyperlink ref="B567" r:id="rId254" xr:uid="{6C69C80F-BC76-424B-BA92-A69DEEE8440F}"/>
    <hyperlink ref="B659" r:id="rId255" xr:uid="{A4FB3C71-1DD0-41EC-B144-9C40072646C1}"/>
    <hyperlink ref="B787" r:id="rId256" xr:uid="{09904677-FDFF-4178-AF47-986476311348}"/>
    <hyperlink ref="B847" r:id="rId257" xr:uid="{B2A33671-7644-49FF-A600-0CB101C515B6}"/>
    <hyperlink ref="B848" r:id="rId258" xr:uid="{05F54D21-8ABB-45EB-9711-9FFF926F15C4}"/>
    <hyperlink ref="B849" r:id="rId259" xr:uid="{3AE8F47D-8038-45EA-976D-6953CA45E323}"/>
    <hyperlink ref="B850" r:id="rId260" xr:uid="{2B25980C-4A5D-41D7-90FF-E5DA9D109C28}"/>
    <hyperlink ref="B433" r:id="rId261" xr:uid="{E17B8EBE-89CF-4C76-9A4C-BE3732CFB5FA}"/>
    <hyperlink ref="B434" r:id="rId262" xr:uid="{2ECB058B-D189-4967-9EB9-9EC41011B007}"/>
    <hyperlink ref="B435" r:id="rId263" xr:uid="{D27E174E-2613-492A-9DC4-07D1D4DF2FD0}"/>
    <hyperlink ref="B436" r:id="rId264" xr:uid="{7F6F5E85-7BEB-4F79-A438-D9CE92852DF7}"/>
    <hyperlink ref="B55" r:id="rId265" xr:uid="{059290E2-BC45-4E35-A5B1-2AC58CDB050E}"/>
    <hyperlink ref="B56" r:id="rId266" xr:uid="{78D690D3-4109-4ECE-911C-687E7FF8292D}"/>
    <hyperlink ref="B57" r:id="rId267" xr:uid="{26BDDB28-8923-4042-B240-B97D448A0326}"/>
    <hyperlink ref="B58" r:id="rId268" xr:uid="{37D47EAD-C247-4108-9842-BE47C65A54EB}"/>
    <hyperlink ref="B59" r:id="rId269" xr:uid="{51271872-21A5-4F9D-953C-7C72FDE79C79}"/>
    <hyperlink ref="B60" r:id="rId270" xr:uid="{6AE28CEA-B38C-47E7-8396-8A597B189024}"/>
    <hyperlink ref="B61" r:id="rId271" xr:uid="{3EC6BFA4-64D2-439D-B989-0A6BEC553CA7}"/>
    <hyperlink ref="B62" r:id="rId272" xr:uid="{6BC9EF5D-BB1C-46F0-A21D-060FB7F73E9B}"/>
    <hyperlink ref="B63" r:id="rId273" xr:uid="{EE275A05-37F0-4FCF-A788-05632FCA38AC}"/>
    <hyperlink ref="B64" r:id="rId274" xr:uid="{AA29B98C-D447-4C66-9CEF-CE36D6EE2FC5}"/>
    <hyperlink ref="B65" r:id="rId275" xr:uid="{19E747A8-D04C-43F6-A981-AC6B45E06613}"/>
    <hyperlink ref="B66" r:id="rId276" xr:uid="{558B9909-7DD3-46BF-9F1D-AE27A8E36878}"/>
    <hyperlink ref="B67" r:id="rId277" xr:uid="{383CCE85-933C-4B2E-B0CD-15CBB2E46BB3}"/>
    <hyperlink ref="B523" r:id="rId278" xr:uid="{DDBC5E7C-58CE-4900-B184-259B7E66CF48}"/>
    <hyperlink ref="B524" r:id="rId279" xr:uid="{89ADEB7D-491C-4C80-B79F-A547544F7049}"/>
    <hyperlink ref="B525" r:id="rId280" xr:uid="{7C72239D-AC1A-4F37-9B2B-19794B952C95}"/>
    <hyperlink ref="B526" r:id="rId281" xr:uid="{F16D2E3F-860B-478B-9D6F-5A184C32518D}"/>
    <hyperlink ref="B527" r:id="rId282" xr:uid="{98833846-6130-4AF1-BCCD-29F74D5EDF54}"/>
    <hyperlink ref="B528" r:id="rId283" xr:uid="{F1C51914-F842-486B-A4A7-F9FA1E744E11}"/>
    <hyperlink ref="B693" r:id="rId284" xr:uid="{BF511CB1-E7EF-46FA-86EB-93EAB0D3CE77}"/>
    <hyperlink ref="B694" r:id="rId285" xr:uid="{64358542-1AF3-4D22-A604-A1953FD33495}"/>
    <hyperlink ref="B695" r:id="rId286" xr:uid="{F7F210E6-BA8A-4378-BABB-67D13E5A5F6A}"/>
    <hyperlink ref="B764" r:id="rId287" xr:uid="{68E77BE0-C2AF-4C19-8C37-5BF554CF1101}"/>
    <hyperlink ref="B765" r:id="rId288" xr:uid="{5E747C61-8EB7-4CE8-B867-E02B2D495EBC}"/>
    <hyperlink ref="B766" r:id="rId289" xr:uid="{B422CE08-447F-4C2A-BAFF-970383AF34A8}"/>
    <hyperlink ref="B767" r:id="rId290" xr:uid="{913B25E6-E49D-429F-9EDA-354F9BD3C29F}"/>
    <hyperlink ref="B768" r:id="rId291" xr:uid="{A2D04F88-A8E4-4E6A-83C9-A434FBC243D6}"/>
    <hyperlink ref="B623" r:id="rId292" xr:uid="{3736F28A-27FB-45B3-A975-091CC1571C67}"/>
    <hyperlink ref="B624" r:id="rId293" xr:uid="{64983D78-8855-4AF6-A044-2CA94B4B1EC7}"/>
    <hyperlink ref="B625" r:id="rId294" xr:uid="{AE96A9F5-087E-481B-B6A1-41FF628DC20E}"/>
    <hyperlink ref="B626" r:id="rId295" xr:uid="{ED6F96BA-DA70-4BC4-B37C-92D40A8CBB20}"/>
    <hyperlink ref="B821" r:id="rId296" xr:uid="{C96786BC-869A-49C5-A548-DE44A51A86E1}"/>
    <hyperlink ref="B822" r:id="rId297" xr:uid="{E7774CF0-6ECC-4819-9EB3-9B9131E9E120}"/>
    <hyperlink ref="B823" r:id="rId298" xr:uid="{43C2A30E-FABB-4DE5-B973-7D730A2684F7}"/>
    <hyperlink ref="B75" r:id="rId299" xr:uid="{A304137E-3556-4A14-BEDC-F482E5554ECD}"/>
    <hyperlink ref="B439" r:id="rId300" xr:uid="{31BCF22D-6F5A-4637-AE38-85F7C84F8F73}"/>
    <hyperlink ref="B482" r:id="rId301" xr:uid="{660F1414-09F7-46C6-8A71-D647FBF5F49B}"/>
  </hyperlinks>
  <pageMargins left="0.7" right="0.7" top="0.75" bottom="0.75" header="0.3" footer="0.3"/>
  <pageSetup orientation="portrait" horizontalDpi="1200" verticalDpi="1200" r:id="rId3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9638-D3B6-4EFD-BE3F-DF69D9330AA7}">
  <dimension ref="A1:A3"/>
  <sheetViews>
    <sheetView workbookViewId="0">
      <selection activeCell="B810" sqref="B810"/>
    </sheetView>
  </sheetViews>
  <sheetFormatPr defaultRowHeight="15" x14ac:dyDescent="0.25"/>
  <sheetData>
    <row r="1" spans="1:1" x14ac:dyDescent="0.25">
      <c r="A1" t="s">
        <v>169</v>
      </c>
    </row>
    <row r="2" spans="1:1" x14ac:dyDescent="0.25">
      <c r="A2" t="s">
        <v>464</v>
      </c>
    </row>
    <row r="3" spans="1:1" x14ac:dyDescent="0.25">
      <c r="A3"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6063-A697-4A3F-B70B-A7AB30CA8ACC}">
  <dimension ref="A1:N27"/>
  <sheetViews>
    <sheetView topLeftCell="A23" workbookViewId="0">
      <selection activeCell="B810" sqref="B810"/>
    </sheetView>
  </sheetViews>
  <sheetFormatPr defaultRowHeight="15" x14ac:dyDescent="0.25"/>
  <cols>
    <col min="3" max="3" width="33" customWidth="1"/>
  </cols>
  <sheetData>
    <row r="1" spans="1:14" x14ac:dyDescent="0.25">
      <c r="A1" s="16" t="s">
        <v>0</v>
      </c>
      <c r="B1" s="16" t="s">
        <v>1</v>
      </c>
      <c r="C1" s="16" t="s">
        <v>2</v>
      </c>
      <c r="D1" s="16" t="s">
        <v>3</v>
      </c>
      <c r="E1" s="16" t="s">
        <v>5</v>
      </c>
      <c r="F1" s="17" t="s">
        <v>147</v>
      </c>
      <c r="G1" s="18" t="s">
        <v>4</v>
      </c>
      <c r="H1" s="18" t="s">
        <v>6</v>
      </c>
      <c r="I1" s="16" t="s">
        <v>7</v>
      </c>
      <c r="J1" s="2" t="s">
        <v>31</v>
      </c>
      <c r="K1" s="2" t="s">
        <v>32</v>
      </c>
      <c r="L1" s="2" t="s">
        <v>33</v>
      </c>
      <c r="N1" s="2" t="s">
        <v>30</v>
      </c>
    </row>
    <row r="2" spans="1:14" ht="120" x14ac:dyDescent="0.25">
      <c r="A2" s="3" t="s">
        <v>311</v>
      </c>
      <c r="B2" s="10" t="s">
        <v>310</v>
      </c>
      <c r="C2" s="3" t="s">
        <v>90</v>
      </c>
      <c r="D2" s="3" t="s">
        <v>97</v>
      </c>
      <c r="E2" s="3" t="s">
        <v>323</v>
      </c>
      <c r="F2" s="13" t="s">
        <v>243</v>
      </c>
      <c r="G2" s="12" t="s">
        <v>370</v>
      </c>
      <c r="H2" s="12" t="s">
        <v>12</v>
      </c>
      <c r="I2" s="3" t="s">
        <v>10</v>
      </c>
      <c r="J2">
        <v>215</v>
      </c>
      <c r="K2">
        <f>IF(Sheet1!$C$2=Sheet2!I2,Sheet2!J2,"")</f>
        <v>1</v>
      </c>
      <c r="L2" t="str">
        <f t="shared" ref="L2" si="0">IFERROR(SMALL($K$2:$K$692,J2),"")</f>
        <v/>
      </c>
    </row>
    <row r="3" spans="1:14" ht="165" x14ac:dyDescent="0.25">
      <c r="A3" s="3" t="s">
        <v>104</v>
      </c>
      <c r="B3" s="10" t="s">
        <v>105</v>
      </c>
      <c r="C3" s="3" t="s">
        <v>322</v>
      </c>
      <c r="D3" s="3" t="s">
        <v>97</v>
      </c>
      <c r="E3" s="3" t="s">
        <v>305</v>
      </c>
      <c r="F3" s="13" t="s">
        <v>243</v>
      </c>
      <c r="G3" s="12" t="s">
        <v>107</v>
      </c>
      <c r="H3" s="12" t="s">
        <v>12</v>
      </c>
      <c r="I3" s="3" t="s">
        <v>10</v>
      </c>
      <c r="J3">
        <v>211</v>
      </c>
      <c r="K3" t="str">
        <f>IF(Sheet1!$C$2=Sheet2!I3,Sheet2!J3,"")</f>
        <v/>
      </c>
      <c r="L3" t="str">
        <f t="shared" ref="L3:L6" si="1">IFERROR(SMALL($K$2:$K$683,J3),"")</f>
        <v/>
      </c>
    </row>
    <row r="4" spans="1:14" ht="180" x14ac:dyDescent="0.25">
      <c r="A4" s="3" t="s">
        <v>104</v>
      </c>
      <c r="B4" s="3" t="s">
        <v>105</v>
      </c>
      <c r="C4" s="3" t="s">
        <v>322</v>
      </c>
      <c r="D4" s="3" t="s">
        <v>97</v>
      </c>
      <c r="E4" s="3" t="s">
        <v>305</v>
      </c>
      <c r="F4" s="13" t="s">
        <v>243</v>
      </c>
      <c r="G4" s="12" t="s">
        <v>107</v>
      </c>
      <c r="H4" s="12" t="s">
        <v>12</v>
      </c>
      <c r="I4" s="3" t="s">
        <v>50</v>
      </c>
      <c r="J4">
        <v>212</v>
      </c>
      <c r="K4" t="str">
        <f>IF(Sheet1!$C$2=Sheet2!I4,Sheet2!J4,"")</f>
        <v/>
      </c>
      <c r="L4" t="str">
        <f t="shared" si="1"/>
        <v/>
      </c>
    </row>
    <row r="5" spans="1:14" ht="180" x14ac:dyDescent="0.25">
      <c r="A5" s="3" t="s">
        <v>104</v>
      </c>
      <c r="B5" s="3" t="s">
        <v>105</v>
      </c>
      <c r="C5" s="3" t="s">
        <v>322</v>
      </c>
      <c r="D5" s="3" t="s">
        <v>97</v>
      </c>
      <c r="E5" s="3" t="s">
        <v>305</v>
      </c>
      <c r="F5" s="13" t="s">
        <v>243</v>
      </c>
      <c r="G5" s="12" t="s">
        <v>107</v>
      </c>
      <c r="H5" s="12" t="s">
        <v>12</v>
      </c>
      <c r="I5" s="3" t="s">
        <v>106</v>
      </c>
      <c r="J5">
        <v>213</v>
      </c>
      <c r="K5">
        <f>IF(Sheet1!$C$2=Sheet2!I5,Sheet2!J5,"")</f>
        <v>4</v>
      </c>
      <c r="L5" t="str">
        <f t="shared" si="1"/>
        <v/>
      </c>
    </row>
    <row r="6" spans="1:14" ht="180" x14ac:dyDescent="0.25">
      <c r="A6" s="3" t="s">
        <v>104</v>
      </c>
      <c r="B6" s="3" t="s">
        <v>105</v>
      </c>
      <c r="C6" s="3" t="s">
        <v>322</v>
      </c>
      <c r="D6" s="3" t="s">
        <v>97</v>
      </c>
      <c r="E6" s="3" t="s">
        <v>305</v>
      </c>
      <c r="F6" s="13" t="s">
        <v>243</v>
      </c>
      <c r="G6" s="12" t="s">
        <v>107</v>
      </c>
      <c r="H6" s="12" t="s">
        <v>12</v>
      </c>
      <c r="I6" s="3" t="s">
        <v>94</v>
      </c>
      <c r="J6">
        <v>214</v>
      </c>
      <c r="K6" t="str">
        <f>IF(Sheet1!$C$2=Sheet2!I6,Sheet2!J6,"")</f>
        <v/>
      </c>
      <c r="L6" t="str">
        <f t="shared" si="1"/>
        <v/>
      </c>
    </row>
    <row r="7" spans="1:14" ht="90" x14ac:dyDescent="0.25">
      <c r="A7" s="35" t="s">
        <v>183</v>
      </c>
      <c r="B7" s="10" t="s">
        <v>182</v>
      </c>
      <c r="C7" s="3" t="s">
        <v>184</v>
      </c>
      <c r="D7" s="3" t="s">
        <v>9</v>
      </c>
      <c r="E7" s="3" t="s">
        <v>309</v>
      </c>
      <c r="F7" s="13" t="s">
        <v>172</v>
      </c>
      <c r="G7" s="12" t="s">
        <v>361</v>
      </c>
      <c r="H7" s="12" t="s">
        <v>12</v>
      </c>
      <c r="I7" s="3" t="s">
        <v>10</v>
      </c>
      <c r="J7">
        <v>31</v>
      </c>
      <c r="K7" t="e">
        <f>IF(Sheet1!$C$2=Sheet2!#REF!,Sheet2!#REF!,"")</f>
        <v>#REF!</v>
      </c>
      <c r="L7" t="str">
        <f>IFERROR(SMALL($K$2:$K$812,J7),"")</f>
        <v/>
      </c>
      <c r="M7" s="3" t="s">
        <v>123</v>
      </c>
    </row>
    <row r="8" spans="1:14" ht="90" x14ac:dyDescent="0.25">
      <c r="A8" s="3" t="s">
        <v>183</v>
      </c>
      <c r="B8" s="3" t="s">
        <v>182</v>
      </c>
      <c r="C8" s="3" t="s">
        <v>184</v>
      </c>
      <c r="D8" s="3" t="s">
        <v>9</v>
      </c>
      <c r="E8" s="3" t="s">
        <v>309</v>
      </c>
      <c r="F8" s="13" t="s">
        <v>172</v>
      </c>
      <c r="G8" s="12" t="s">
        <v>361</v>
      </c>
      <c r="H8" s="12" t="s">
        <v>12</v>
      </c>
      <c r="I8" s="3" t="s">
        <v>81</v>
      </c>
      <c r="J8">
        <v>32</v>
      </c>
      <c r="K8">
        <f>IF(Sheet1!$C$2=Sheet2!I7,Sheet2!J7,"")</f>
        <v>6</v>
      </c>
      <c r="L8" t="str">
        <f>IFERROR(SMALL($K$2:$K$812,J8),"")</f>
        <v/>
      </c>
      <c r="M8" s="3" t="s">
        <v>83</v>
      </c>
    </row>
    <row r="9" spans="1:14" ht="165" x14ac:dyDescent="0.25">
      <c r="A9" s="3" t="s">
        <v>110</v>
      </c>
      <c r="B9" s="10" t="s">
        <v>111</v>
      </c>
      <c r="C9" s="3" t="s">
        <v>112</v>
      </c>
      <c r="D9" s="3" t="s">
        <v>9</v>
      </c>
      <c r="E9" s="3" t="s">
        <v>303</v>
      </c>
      <c r="F9" s="13" t="s">
        <v>243</v>
      </c>
      <c r="G9" s="12" t="s">
        <v>371</v>
      </c>
      <c r="H9" s="12" t="s">
        <v>277</v>
      </c>
      <c r="I9" s="3" t="s">
        <v>10</v>
      </c>
      <c r="J9">
        <v>342</v>
      </c>
      <c r="K9" t="str">
        <f>IF(Sheet1!$C$2=Sheet2!I8,Sheet2!J8,"")</f>
        <v/>
      </c>
      <c r="L9" t="str">
        <f t="shared" ref="L9:L16" si="2">IFERROR(SMALL($K$2:$K$810,J9),"")</f>
        <v/>
      </c>
    </row>
    <row r="10" spans="1:14" ht="165" x14ac:dyDescent="0.25">
      <c r="A10" s="3" t="s">
        <v>110</v>
      </c>
      <c r="B10" s="3" t="s">
        <v>111</v>
      </c>
      <c r="C10" s="3" t="s">
        <v>112</v>
      </c>
      <c r="D10" s="3" t="s">
        <v>9</v>
      </c>
      <c r="E10" s="3" t="s">
        <v>303</v>
      </c>
      <c r="F10" s="13" t="s">
        <v>243</v>
      </c>
      <c r="G10" s="12" t="s">
        <v>371</v>
      </c>
      <c r="H10" s="12" t="s">
        <v>277</v>
      </c>
      <c r="I10" s="3" t="s">
        <v>98</v>
      </c>
      <c r="J10">
        <v>343</v>
      </c>
      <c r="K10" t="str">
        <f>IF(Sheet1!$C$2=Sheet2!I9,Sheet2!J9,"")</f>
        <v/>
      </c>
      <c r="L10" t="str">
        <f t="shared" si="2"/>
        <v/>
      </c>
    </row>
    <row r="11" spans="1:14" ht="165" x14ac:dyDescent="0.25">
      <c r="A11" s="3" t="s">
        <v>110</v>
      </c>
      <c r="B11" s="3" t="s">
        <v>111</v>
      </c>
      <c r="C11" s="3" t="s">
        <v>112</v>
      </c>
      <c r="D11" s="3" t="s">
        <v>9</v>
      </c>
      <c r="E11" s="3" t="s">
        <v>303</v>
      </c>
      <c r="F11" s="13" t="s">
        <v>243</v>
      </c>
      <c r="G11" s="12" t="s">
        <v>371</v>
      </c>
      <c r="H11" s="12" t="s">
        <v>277</v>
      </c>
      <c r="I11" s="3" t="s">
        <v>43</v>
      </c>
      <c r="J11">
        <v>344</v>
      </c>
      <c r="K11" t="str">
        <f>IF(Sheet1!$C$2=Sheet2!I10,Sheet2!J10,"")</f>
        <v/>
      </c>
      <c r="L11" t="str">
        <f t="shared" si="2"/>
        <v/>
      </c>
    </row>
    <row r="12" spans="1:14" ht="165" x14ac:dyDescent="0.25">
      <c r="A12" s="3" t="s">
        <v>110</v>
      </c>
      <c r="B12" s="3" t="s">
        <v>111</v>
      </c>
      <c r="C12" s="3" t="s">
        <v>112</v>
      </c>
      <c r="D12" s="3" t="s">
        <v>9</v>
      </c>
      <c r="E12" s="3" t="s">
        <v>303</v>
      </c>
      <c r="F12" s="13" t="s">
        <v>243</v>
      </c>
      <c r="G12" s="12" t="s">
        <v>371</v>
      </c>
      <c r="H12" s="12" t="s">
        <v>277</v>
      </c>
      <c r="I12" s="3" t="s">
        <v>83</v>
      </c>
      <c r="J12">
        <v>345</v>
      </c>
      <c r="K12" t="str">
        <f>IF(Sheet1!$C$2=Sheet2!I11,Sheet2!J11,"")</f>
        <v/>
      </c>
      <c r="L12" t="str">
        <f t="shared" si="2"/>
        <v/>
      </c>
    </row>
    <row r="13" spans="1:14" ht="165" x14ac:dyDescent="0.25">
      <c r="A13" s="3" t="s">
        <v>110</v>
      </c>
      <c r="B13" s="3" t="s">
        <v>111</v>
      </c>
      <c r="C13" s="3" t="s">
        <v>112</v>
      </c>
      <c r="D13" s="3" t="s">
        <v>9</v>
      </c>
      <c r="E13" s="3" t="s">
        <v>303</v>
      </c>
      <c r="F13" s="13" t="s">
        <v>243</v>
      </c>
      <c r="G13" s="12" t="s">
        <v>371</v>
      </c>
      <c r="H13" s="12" t="s">
        <v>277</v>
      </c>
      <c r="I13" s="3" t="s">
        <v>76</v>
      </c>
      <c r="J13">
        <v>346</v>
      </c>
      <c r="K13" t="str">
        <f>IF(Sheet1!$C$2=Sheet2!I12,Sheet2!J12,"")</f>
        <v/>
      </c>
      <c r="L13" t="str">
        <f t="shared" si="2"/>
        <v/>
      </c>
    </row>
    <row r="14" spans="1:14" ht="165" x14ac:dyDescent="0.25">
      <c r="A14" s="3" t="s">
        <v>110</v>
      </c>
      <c r="B14" s="3" t="s">
        <v>111</v>
      </c>
      <c r="C14" s="3" t="s">
        <v>112</v>
      </c>
      <c r="D14" s="3" t="s">
        <v>9</v>
      </c>
      <c r="E14" s="3" t="s">
        <v>303</v>
      </c>
      <c r="F14" s="13" t="s">
        <v>243</v>
      </c>
      <c r="G14" s="12" t="s">
        <v>371</v>
      </c>
      <c r="H14" s="12" t="s">
        <v>277</v>
      </c>
      <c r="I14" s="3" t="s">
        <v>94</v>
      </c>
      <c r="J14">
        <v>347</v>
      </c>
      <c r="K14" t="str">
        <f>IF(Sheet1!$C$2=Sheet2!I13,Sheet2!J13,"")</f>
        <v/>
      </c>
      <c r="L14" t="str">
        <f t="shared" si="2"/>
        <v/>
      </c>
    </row>
    <row r="15" spans="1:14" ht="165" x14ac:dyDescent="0.25">
      <c r="A15" s="3" t="s">
        <v>110</v>
      </c>
      <c r="B15" s="3" t="s">
        <v>111</v>
      </c>
      <c r="C15" s="3" t="s">
        <v>112</v>
      </c>
      <c r="D15" s="3" t="s">
        <v>9</v>
      </c>
      <c r="E15" s="3" t="s">
        <v>303</v>
      </c>
      <c r="F15" s="13" t="s">
        <v>243</v>
      </c>
      <c r="G15" s="12" t="s">
        <v>371</v>
      </c>
      <c r="H15" s="12" t="s">
        <v>277</v>
      </c>
      <c r="I15" s="3" t="s">
        <v>81</v>
      </c>
      <c r="J15">
        <v>348</v>
      </c>
      <c r="K15" t="str">
        <f>IF(Sheet1!$C$2=Sheet2!I14,Sheet2!J14,"")</f>
        <v/>
      </c>
      <c r="L15" t="str">
        <f t="shared" si="2"/>
        <v/>
      </c>
    </row>
    <row r="16" spans="1:14" ht="165" x14ac:dyDescent="0.25">
      <c r="A16" s="3" t="s">
        <v>110</v>
      </c>
      <c r="B16" s="3" t="s">
        <v>111</v>
      </c>
      <c r="C16" s="3" t="s">
        <v>112</v>
      </c>
      <c r="D16" s="3" t="s">
        <v>9</v>
      </c>
      <c r="E16" s="3" t="s">
        <v>303</v>
      </c>
      <c r="F16" s="13" t="s">
        <v>243</v>
      </c>
      <c r="G16" s="12" t="s">
        <v>371</v>
      </c>
      <c r="H16" s="12" t="s">
        <v>277</v>
      </c>
      <c r="I16" s="3" t="s">
        <v>113</v>
      </c>
      <c r="J16">
        <v>349</v>
      </c>
      <c r="K16" t="str">
        <f>IF(Sheet1!$C$2=Sheet2!I15,Sheet2!J15,"")</f>
        <v/>
      </c>
      <c r="L16" t="str">
        <f t="shared" si="2"/>
        <v/>
      </c>
    </row>
    <row r="17" spans="1:13" ht="128.25" x14ac:dyDescent="0.25">
      <c r="A17" s="3" t="s">
        <v>212</v>
      </c>
      <c r="B17" s="10" t="s">
        <v>213</v>
      </c>
      <c r="C17" s="3" t="s">
        <v>214</v>
      </c>
      <c r="D17" s="3" t="s">
        <v>9</v>
      </c>
      <c r="E17" s="3" t="s">
        <v>300</v>
      </c>
      <c r="F17" s="13" t="s">
        <v>172</v>
      </c>
      <c r="G17" s="12" t="s">
        <v>360</v>
      </c>
      <c r="H17" s="12" t="s">
        <v>12</v>
      </c>
      <c r="I17" s="3" t="s">
        <v>10</v>
      </c>
      <c r="J17">
        <v>354</v>
      </c>
      <c r="K17" t="str">
        <f>IF(Sheet1!$C$2=Sheet2!I16,Sheet2!J16,"")</f>
        <v/>
      </c>
      <c r="L17" t="str">
        <f>IFERROR(SMALL($K$2:$K$802,J17),"")</f>
        <v/>
      </c>
    </row>
    <row r="18" spans="1:13" ht="150" x14ac:dyDescent="0.25">
      <c r="A18" s="3" t="s">
        <v>212</v>
      </c>
      <c r="B18" s="3" t="s">
        <v>213</v>
      </c>
      <c r="C18" s="3" t="s">
        <v>214</v>
      </c>
      <c r="D18" s="3" t="s">
        <v>9</v>
      </c>
      <c r="E18" s="3" t="s">
        <v>300</v>
      </c>
      <c r="F18" s="13" t="s">
        <v>172</v>
      </c>
      <c r="G18" s="12" t="s">
        <v>360</v>
      </c>
      <c r="H18" s="12" t="s">
        <v>12</v>
      </c>
      <c r="I18" s="3" t="s">
        <v>106</v>
      </c>
      <c r="J18">
        <v>355</v>
      </c>
      <c r="K18" t="str">
        <f>IF(Sheet1!$C$2=Sheet2!I17,Sheet2!J17,"")</f>
        <v/>
      </c>
      <c r="L18" t="str">
        <f>IFERROR(SMALL($K$2:$K$802,J18),"")</f>
        <v/>
      </c>
    </row>
    <row r="19" spans="1:13" ht="150" x14ac:dyDescent="0.25">
      <c r="A19" s="3" t="s">
        <v>212</v>
      </c>
      <c r="B19" s="3" t="s">
        <v>213</v>
      </c>
      <c r="C19" s="3" t="s">
        <v>214</v>
      </c>
      <c r="D19" s="3" t="s">
        <v>9</v>
      </c>
      <c r="E19" s="3" t="s">
        <v>300</v>
      </c>
      <c r="F19" s="13" t="s">
        <v>172</v>
      </c>
      <c r="G19" s="12" t="s">
        <v>360</v>
      </c>
      <c r="H19" s="12" t="s">
        <v>12</v>
      </c>
      <c r="I19" s="3" t="s">
        <v>25</v>
      </c>
      <c r="J19">
        <v>356</v>
      </c>
      <c r="K19" t="str">
        <f>IF(Sheet1!$C$2=Sheet2!I18,Sheet2!J18,"")</f>
        <v/>
      </c>
      <c r="L19" t="str">
        <f>IFERROR(SMALL($K$2:$K$802,J19),"")</f>
        <v/>
      </c>
    </row>
    <row r="20" spans="1:13" ht="141" x14ac:dyDescent="0.25">
      <c r="A20" s="3" t="s">
        <v>259</v>
      </c>
      <c r="B20" s="10" t="s">
        <v>260</v>
      </c>
      <c r="C20" s="3" t="s">
        <v>261</v>
      </c>
      <c r="D20" s="3" t="s">
        <v>284</v>
      </c>
      <c r="E20" s="3" t="s">
        <v>281</v>
      </c>
      <c r="F20" s="20" t="s">
        <v>172</v>
      </c>
      <c r="G20" s="12" t="s">
        <v>12</v>
      </c>
      <c r="H20" s="12" t="s">
        <v>12</v>
      </c>
      <c r="I20" s="3" t="s">
        <v>10</v>
      </c>
      <c r="J20">
        <v>547</v>
      </c>
      <c r="K20">
        <f>IF(Sheet1!$C$2='Old Funding'!I20,'Old Funding'!J20,"")</f>
        <v>547</v>
      </c>
      <c r="L20" t="str">
        <f>IFERROR(SMALL($K$20:$K$21,J20),"")</f>
        <v/>
      </c>
    </row>
    <row r="21" spans="1:13" ht="141" x14ac:dyDescent="0.25">
      <c r="A21" s="3" t="s">
        <v>259</v>
      </c>
      <c r="B21" s="10" t="s">
        <v>260</v>
      </c>
      <c r="C21" s="3" t="s">
        <v>261</v>
      </c>
      <c r="D21" s="3" t="s">
        <v>284</v>
      </c>
      <c r="E21" s="3" t="s">
        <v>281</v>
      </c>
      <c r="F21" s="20" t="s">
        <v>172</v>
      </c>
      <c r="G21" s="12" t="s">
        <v>12</v>
      </c>
      <c r="H21" s="12" t="s">
        <v>12</v>
      </c>
      <c r="I21" s="3" t="s">
        <v>25</v>
      </c>
      <c r="J21">
        <v>548</v>
      </c>
      <c r="K21" t="str">
        <f>IF(Sheet1!$C$2='Old Funding'!I21,'Old Funding'!J21,"")</f>
        <v/>
      </c>
      <c r="L21" t="str">
        <f>IFERROR(SMALL($K$20:$K$21,J21),"")</f>
        <v/>
      </c>
    </row>
    <row r="22" spans="1:13" ht="90" x14ac:dyDescent="0.25">
      <c r="A22" s="3" t="s">
        <v>315</v>
      </c>
      <c r="B22" s="10" t="s">
        <v>219</v>
      </c>
      <c r="C22" s="3" t="s">
        <v>218</v>
      </c>
      <c r="D22" s="3" t="s">
        <v>9</v>
      </c>
      <c r="E22" s="3" t="s">
        <v>281</v>
      </c>
      <c r="F22" s="13" t="s">
        <v>172</v>
      </c>
      <c r="G22" s="12" t="s">
        <v>12</v>
      </c>
      <c r="H22" s="12" t="s">
        <v>12</v>
      </c>
      <c r="I22" s="3" t="s">
        <v>10</v>
      </c>
      <c r="J22">
        <v>6</v>
      </c>
      <c r="K22" t="str">
        <f>IF(Sheet1!$C$2=Sheet2!I21,Sheet2!J21,"")</f>
        <v/>
      </c>
      <c r="L22" t="str">
        <f t="shared" ref="L22" si="3">IFERROR(SMALL($K$2:$K$836,J22),"")</f>
        <v/>
      </c>
      <c r="M22" s="3" t="s">
        <v>13</v>
      </c>
    </row>
    <row r="23" spans="1:13" ht="135" x14ac:dyDescent="0.25">
      <c r="A23" s="3" t="s">
        <v>87</v>
      </c>
      <c r="B23" s="10" t="s">
        <v>88</v>
      </c>
      <c r="C23" s="3" t="s">
        <v>89</v>
      </c>
      <c r="D23" s="3" t="s">
        <v>9</v>
      </c>
      <c r="E23" s="3" t="s">
        <v>23</v>
      </c>
      <c r="F23" s="13" t="s">
        <v>243</v>
      </c>
      <c r="G23" s="12" t="s">
        <v>47</v>
      </c>
      <c r="H23" s="12" t="s">
        <v>12</v>
      </c>
      <c r="I23" s="3" t="s">
        <v>10</v>
      </c>
      <c r="J23">
        <v>279</v>
      </c>
      <c r="K23" t="str">
        <f>IF(Sheet1!$C$2=Sheet2!I23,Sheet2!J23,"")</f>
        <v/>
      </c>
      <c r="L23" t="str">
        <f t="shared" ref="L23" si="4">IFERROR(SMALL($K$2:$K$835,J23),"")</f>
        <v/>
      </c>
    </row>
    <row r="24" spans="1:13" ht="105" x14ac:dyDescent="0.25">
      <c r="A24" s="3" t="s">
        <v>357</v>
      </c>
      <c r="B24" s="10" t="s">
        <v>210</v>
      </c>
      <c r="C24" s="3" t="s">
        <v>211</v>
      </c>
      <c r="D24" s="3" t="s">
        <v>9</v>
      </c>
      <c r="E24" s="3" t="s">
        <v>308</v>
      </c>
      <c r="F24" s="13" t="s">
        <v>172</v>
      </c>
      <c r="G24" s="12" t="s">
        <v>369</v>
      </c>
      <c r="H24" s="12" t="s">
        <v>12</v>
      </c>
      <c r="I24" s="3" t="s">
        <v>10</v>
      </c>
      <c r="J24">
        <v>351</v>
      </c>
      <c r="K24">
        <f>IF(Sheet1!$C$2=Sheet2!I24,Sheet2!J24,"")</f>
        <v>23</v>
      </c>
      <c r="L24" t="str">
        <f>IFERROR(SMALL($K$2:$K$829,J24),"")</f>
        <v/>
      </c>
    </row>
    <row r="25" spans="1:13" ht="105" x14ac:dyDescent="0.25">
      <c r="A25" s="3" t="s">
        <v>248</v>
      </c>
      <c r="B25" s="10" t="s">
        <v>249</v>
      </c>
      <c r="C25" s="3" t="s">
        <v>250</v>
      </c>
      <c r="D25" s="3" t="s">
        <v>9</v>
      </c>
      <c r="E25" s="3" t="s">
        <v>251</v>
      </c>
      <c r="F25" s="20" t="s">
        <v>243</v>
      </c>
      <c r="G25" s="12" t="s">
        <v>359</v>
      </c>
      <c r="H25" s="12" t="s">
        <v>12</v>
      </c>
      <c r="I25" s="3" t="s">
        <v>10</v>
      </c>
      <c r="J25">
        <v>515</v>
      </c>
      <c r="K25" t="str">
        <f>IF(Sheet1!$C$2=Sheet2!I25,Sheet2!J25,"")</f>
        <v/>
      </c>
      <c r="L25" t="str">
        <f>IFERROR(SMALL($K$2:$K$825,J25),"")</f>
        <v/>
      </c>
    </row>
    <row r="26" spans="1:13" ht="195" x14ac:dyDescent="0.25">
      <c r="A26" s="3" t="s">
        <v>426</v>
      </c>
      <c r="B26" s="10" t="s">
        <v>428</v>
      </c>
      <c r="C26" s="3" t="s">
        <v>429</v>
      </c>
      <c r="D26" s="3" t="s">
        <v>9</v>
      </c>
      <c r="E26" s="3" t="s">
        <v>281</v>
      </c>
      <c r="F26" s="30" t="s">
        <v>172</v>
      </c>
      <c r="G26" s="31" t="s">
        <v>427</v>
      </c>
      <c r="H26" s="31" t="s">
        <v>12</v>
      </c>
      <c r="I26" s="3" t="s">
        <v>10</v>
      </c>
      <c r="J26">
        <v>644</v>
      </c>
      <c r="K26">
        <f>IF(Sheet1!$C$2=Sheet2!I26,Sheet2!J26,"")</f>
        <v>25</v>
      </c>
      <c r="L26" t="str">
        <f>IFERROR(SMALL($K$2:$K$818,J26),"")</f>
        <v/>
      </c>
    </row>
    <row r="27" spans="1:13" s="15" customFormat="1" ht="141" x14ac:dyDescent="0.25">
      <c r="A27" s="35" t="s">
        <v>353</v>
      </c>
      <c r="B27" s="37" t="s">
        <v>377</v>
      </c>
      <c r="C27" s="35" t="s">
        <v>316</v>
      </c>
      <c r="D27" s="35" t="s">
        <v>9</v>
      </c>
      <c r="E27" s="35" t="s">
        <v>289</v>
      </c>
      <c r="F27" s="35" t="s">
        <v>148</v>
      </c>
      <c r="G27" s="38" t="s">
        <v>317</v>
      </c>
      <c r="H27" s="38" t="s">
        <v>277</v>
      </c>
      <c r="I27" s="35" t="s">
        <v>10</v>
      </c>
      <c r="J27" s="15">
        <v>61</v>
      </c>
      <c r="K27" s="15" t="str">
        <f>IF(Sheet1!$C$2=Sheet2!I27,Sheet2!J27,"")</f>
        <v/>
      </c>
      <c r="L27" s="15" t="str">
        <f t="shared" ref="L27" si="5">IFERROR(SMALL($K$2:$K$814,J27),"")</f>
        <v/>
      </c>
    </row>
  </sheetData>
  <hyperlinks>
    <hyperlink ref="B2" r:id="rId1" xr:uid="{560F088E-3408-4319-A516-0350DFD635F9}"/>
    <hyperlink ref="B3" r:id="rId2" xr:uid="{EB7F81EA-EC1D-4A1B-8DD6-DF2ADC1F6563}"/>
    <hyperlink ref="B7" r:id="rId3" xr:uid="{418C6639-0D49-4E05-8D68-1A9A80279DC2}"/>
    <hyperlink ref="B9" r:id="rId4" xr:uid="{6E607211-14AE-4FFA-BD84-5709DF978204}"/>
    <hyperlink ref="B17" r:id="rId5" xr:uid="{37D423F3-4B75-404B-8D65-EA00880FFA3D}"/>
    <hyperlink ref="B20" r:id="rId6" xr:uid="{00000000-0004-0000-0100-00004E000000}"/>
    <hyperlink ref="B21" r:id="rId7" xr:uid="{00000000-0004-0000-0100-00004F000000}"/>
    <hyperlink ref="B22" r:id="rId8" xr:uid="{3B440E69-2D20-46B4-AED6-16E9485C6127}"/>
    <hyperlink ref="B23" r:id="rId9" xr:uid="{2E565267-1F6E-416E-A949-26B1CBD11A43}"/>
    <hyperlink ref="B24" r:id="rId10" xr:uid="{071FF6D0-3AAB-482B-91D7-CC9EA8FB15BE}"/>
    <hyperlink ref="B25" r:id="rId11" xr:uid="{2C33DB7F-D0F5-47F4-BA35-97FCC61C0289}"/>
    <hyperlink ref="B26" r:id="rId12" xr:uid="{AB247919-4BF3-492F-8D99-441AC8703356}"/>
    <hyperlink ref="B27" r:id="rId13" xr:uid="{EBDD73E8-3965-4991-8B5C-E53ED5630F3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427E8B7EAF049B2C4E1D9F977CE73" ma:contentTypeVersion="12" ma:contentTypeDescription="Create a new document." ma:contentTypeScope="" ma:versionID="75cf577f6576e063cf1b86efb8694226">
  <xsd:schema xmlns:xsd="http://www.w3.org/2001/XMLSchema" xmlns:xs="http://www.w3.org/2001/XMLSchema" xmlns:p="http://schemas.microsoft.com/office/2006/metadata/properties" xmlns:ns1="http://schemas.microsoft.com/sharepoint/v3" xmlns:ns3="2231ec0d-190e-4ebf-88d4-6a0f7690621d" xmlns:ns4="d18986ae-82f2-4ea0-a1ec-748ed1d0afb4" targetNamespace="http://schemas.microsoft.com/office/2006/metadata/properties" ma:root="true" ma:fieldsID="b9464159a683c5143f47f06ffb9415d7" ns1:_="" ns3:_="" ns4:_="">
    <xsd:import namespace="http://schemas.microsoft.com/sharepoint/v3"/>
    <xsd:import namespace="2231ec0d-190e-4ebf-88d4-6a0f7690621d"/>
    <xsd:import namespace="d18986ae-82f2-4ea0-a1ec-748ed1d0afb4"/>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31ec0d-190e-4ebf-88d4-6a0f7690621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986ae-82f2-4ea0-a1ec-748ed1d0afb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374A1-E22D-4B8F-AB6E-99BF1857F0B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62D5049-5E2B-4FA5-A7CD-4A1282F9B2D8}">
  <ds:schemaRefs>
    <ds:schemaRef ds:uri="http://schemas.microsoft.com/sharepoint/v3/contenttype/forms"/>
  </ds:schemaRefs>
</ds:datastoreItem>
</file>

<file path=customXml/itemProps3.xml><?xml version="1.0" encoding="utf-8"?>
<ds:datastoreItem xmlns:ds="http://schemas.openxmlformats.org/officeDocument/2006/customXml" ds:itemID="{D3257701-279A-43F7-A5BC-C702DCA18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31ec0d-190e-4ebf-88d4-6a0f7690621d"/>
    <ds:schemaRef ds:uri="d18986ae-82f2-4ea0-a1ec-748ed1d0a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Watershed Protection</vt:lpstr>
      <vt:lpstr>Old Funding</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Kristi M</dc:creator>
  <cp:lastModifiedBy>Todd, Kristi M</cp:lastModifiedBy>
  <dcterms:created xsi:type="dcterms:W3CDTF">2020-03-31T12:20:10Z</dcterms:created>
  <dcterms:modified xsi:type="dcterms:W3CDTF">2023-08-16T15:49:33Z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0x010100681427E8B7EAF049B2C4E1D9F977CE73</vt:lpwstr>
  </property>
</Properties>
</file>