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\accnt\SETTLE\FORMS\2020 Settlement Forms\12\"/>
    </mc:Choice>
  </mc:AlternateContent>
  <bookViews>
    <workbookView xWindow="0" yWindow="0" windowWidth="23040" windowHeight="9375" tabRatio="886"/>
  </bookViews>
  <sheets>
    <sheet name="Quietus Summary" sheetId="10" r:id="rId1"/>
    <sheet name="Property Tax" sheetId="4" r:id="rId2"/>
    <sheet name="Excise Tax" sheetId="5" r:id="rId3"/>
    <sheet name="Additional Property Tax Quietus" sheetId="9" r:id="rId4"/>
    <sheet name="Treasurer's Cash (Prop Tax)" sheetId="7" r:id="rId5"/>
    <sheet name="Additional Quietus" sheetId="8" r:id="rId6"/>
  </sheets>
  <definedNames>
    <definedName name="_xlnm.Print_Area" localSheetId="3">'Additional Property Tax Quietus'!$A$4:$I$35</definedName>
    <definedName name="_xlnm.Print_Area" localSheetId="5">'Additional Quietus'!$A$1:$G$57</definedName>
    <definedName name="_xlnm.Print_Area" localSheetId="2">'Excise Tax'!$A$1:$F$94</definedName>
    <definedName name="_xlnm.Print_Area" localSheetId="1">'Property Tax'!$A$1:$F$94</definedName>
    <definedName name="_xlnm.Print_Area" localSheetId="0">'Quietus Summary'!$A$3:$F$18</definedName>
    <definedName name="_xlnm.Print_Area" localSheetId="4">'Treasurer''s Cash (Prop Tax)'!$A$1:$H$40</definedName>
    <definedName name="_xlnm.Print_Titles" localSheetId="3">'Additional Property Tax Quietus'!$1:$3</definedName>
  </definedNames>
  <calcPr calcId="162913"/>
</workbook>
</file>

<file path=xl/calcChain.xml><?xml version="1.0" encoding="utf-8"?>
<calcChain xmlns="http://schemas.openxmlformats.org/spreadsheetml/2006/main">
  <c r="D151" i="5" l="1"/>
  <c r="D150" i="5"/>
  <c r="G6" i="5"/>
  <c r="G7" i="5" s="1"/>
  <c r="G8" i="5" s="1"/>
  <c r="G9" i="5" s="1"/>
  <c r="G10" i="5" s="1"/>
  <c r="G11" i="5" s="1"/>
  <c r="G12" i="5" s="1"/>
  <c r="G13" i="5" s="1"/>
  <c r="G14" i="5" s="1"/>
  <c r="G15" i="5" s="1"/>
  <c r="G16" i="5" s="1"/>
  <c r="G17" i="5" s="1"/>
  <c r="G18" i="5" s="1"/>
  <c r="G19" i="5" s="1"/>
  <c r="G20" i="5" s="1"/>
  <c r="G21" i="5" s="1"/>
  <c r="G22" i="5" s="1"/>
  <c r="G23" i="5" s="1"/>
  <c r="G24" i="5" s="1"/>
  <c r="G25" i="5" s="1"/>
  <c r="G26" i="5" s="1"/>
  <c r="G27" i="5" s="1"/>
  <c r="G28" i="5" s="1"/>
  <c r="G29" i="5" s="1"/>
  <c r="G30" i="5" s="1"/>
  <c r="G31" i="5" s="1"/>
  <c r="G32" i="5" s="1"/>
  <c r="G33" i="5" s="1"/>
  <c r="G34" i="5" s="1"/>
  <c r="G35" i="5" s="1"/>
  <c r="G36" i="5" s="1"/>
  <c r="G37" i="5" s="1"/>
  <c r="G38" i="5" s="1"/>
  <c r="G39" i="5" s="1"/>
  <c r="G40" i="5" s="1"/>
  <c r="G41" i="5" s="1"/>
  <c r="G42" i="5" s="1"/>
  <c r="G43" i="5" s="1"/>
  <c r="G44" i="5" s="1"/>
  <c r="G45" i="5" s="1"/>
  <c r="G46" i="5" s="1"/>
  <c r="G47" i="5" s="1"/>
  <c r="G48" i="5" s="1"/>
  <c r="G49" i="5" s="1"/>
  <c r="G50" i="5" s="1"/>
  <c r="G51" i="5" s="1"/>
  <c r="G52" i="5" s="1"/>
  <c r="G53" i="5" s="1"/>
  <c r="G54" i="5" s="1"/>
  <c r="G55" i="5" s="1"/>
  <c r="G56" i="5" s="1"/>
  <c r="G57" i="5" s="1"/>
  <c r="G58" i="5" s="1"/>
  <c r="G59" i="5" s="1"/>
  <c r="G60" i="5" s="1"/>
  <c r="G61" i="5" s="1"/>
  <c r="G62" i="5" s="1"/>
  <c r="G63" i="5" s="1"/>
  <c r="G64" i="5" s="1"/>
  <c r="G65" i="5" s="1"/>
  <c r="G66" i="5" s="1"/>
  <c r="G67" i="5" s="1"/>
  <c r="G68" i="5" s="1"/>
  <c r="G69" i="5" s="1"/>
  <c r="G70" i="5" s="1"/>
  <c r="G71" i="5" s="1"/>
  <c r="G72" i="5" s="1"/>
  <c r="G73" i="5" s="1"/>
  <c r="G74" i="5" s="1"/>
  <c r="G75" i="5" s="1"/>
  <c r="G76" i="5" s="1"/>
  <c r="G77" i="5" s="1"/>
  <c r="G78" i="5" s="1"/>
  <c r="G79" i="5" s="1"/>
  <c r="G80" i="5" s="1"/>
  <c r="G81" i="5" s="1"/>
  <c r="G82" i="5" s="1"/>
  <c r="G83" i="5" s="1"/>
  <c r="G84" i="5" s="1"/>
  <c r="G85" i="5" s="1"/>
  <c r="G86" i="5" s="1"/>
  <c r="G87" i="5" s="1"/>
  <c r="G88" i="5" s="1"/>
  <c r="G89" i="5" s="1"/>
  <c r="G90" i="5" s="1"/>
  <c r="G91" i="5" s="1"/>
  <c r="G92" i="5" s="1"/>
  <c r="G93" i="5" s="1"/>
  <c r="G94" i="5" s="1"/>
  <c r="G95" i="5" s="1"/>
  <c r="G96" i="5" s="1"/>
  <c r="G97" i="5" s="1"/>
  <c r="G98" i="5" s="1"/>
  <c r="G99" i="5" s="1"/>
  <c r="G100" i="5" s="1"/>
  <c r="G101" i="5" s="1"/>
  <c r="G102" i="5" s="1"/>
  <c r="G103" i="5" s="1"/>
  <c r="G104" i="5" s="1"/>
  <c r="G105" i="5" s="1"/>
  <c r="G106" i="5" s="1"/>
  <c r="G107" i="5" s="1"/>
  <c r="G108" i="5" s="1"/>
  <c r="G109" i="5" s="1"/>
  <c r="G110" i="5" s="1"/>
  <c r="G111" i="5" s="1"/>
  <c r="G112" i="5" s="1"/>
  <c r="G113" i="5" s="1"/>
  <c r="G114" i="5" s="1"/>
  <c r="G115" i="5" s="1"/>
  <c r="G116" i="5" s="1"/>
  <c r="G117" i="5" s="1"/>
  <c r="G118" i="5" s="1"/>
  <c r="G119" i="5" s="1"/>
  <c r="G120" i="5" s="1"/>
  <c r="G121" i="5" s="1"/>
  <c r="G122" i="5" s="1"/>
  <c r="G123" i="5" s="1"/>
  <c r="G124" i="5" s="1"/>
  <c r="G125" i="5" s="1"/>
  <c r="G126" i="5" s="1"/>
  <c r="G127" i="5" s="1"/>
  <c r="G128" i="5" s="1"/>
  <c r="G129" i="5" s="1"/>
  <c r="G130" i="5" s="1"/>
  <c r="G131" i="5" s="1"/>
  <c r="G132" i="5" s="1"/>
  <c r="G133" i="5" s="1"/>
  <c r="G134" i="5" s="1"/>
  <c r="G135" i="5" s="1"/>
  <c r="G136" i="5" s="1"/>
  <c r="G137" i="5" s="1"/>
  <c r="G138" i="5" s="1"/>
  <c r="G139" i="5" s="1"/>
  <c r="G140" i="5" s="1"/>
  <c r="G141" i="5" s="1"/>
  <c r="G142" i="5" s="1"/>
  <c r="G143" i="5" s="1"/>
  <c r="G144" i="5" s="1"/>
  <c r="G145" i="5" s="1"/>
  <c r="G146" i="5" s="1"/>
  <c r="G147" i="5" s="1"/>
  <c r="G148" i="5" s="1"/>
  <c r="G149" i="5" s="1"/>
  <c r="G150" i="5" s="1"/>
  <c r="G151" i="5" s="1"/>
  <c r="G152" i="5" s="1"/>
  <c r="G153" i="5" s="1"/>
  <c r="G154" i="5" s="1"/>
  <c r="D149" i="5"/>
  <c r="D148" i="5"/>
  <c r="D147" i="5"/>
  <c r="D146" i="5"/>
  <c r="D145" i="5"/>
  <c r="D144" i="5"/>
  <c r="D143" i="5"/>
  <c r="D142" i="5"/>
  <c r="D141" i="5"/>
  <c r="D140" i="5"/>
  <c r="D139" i="5"/>
  <c r="D138" i="5"/>
  <c r="D137" i="5"/>
  <c r="D136" i="5"/>
  <c r="D135" i="5"/>
  <c r="D134" i="5"/>
  <c r="D133" i="5"/>
  <c r="D132" i="5"/>
  <c r="D131" i="5"/>
  <c r="D130" i="5"/>
  <c r="D129" i="5"/>
  <c r="D128" i="5"/>
  <c r="D127" i="5"/>
  <c r="D126" i="5"/>
  <c r="D125" i="5"/>
  <c r="D124" i="5"/>
  <c r="D123" i="5"/>
  <c r="D122" i="5"/>
  <c r="D121" i="5"/>
  <c r="D120" i="5"/>
  <c r="D119" i="5"/>
  <c r="D118" i="5"/>
  <c r="D117" i="5"/>
  <c r="D116" i="5"/>
  <c r="D115" i="5"/>
  <c r="D114" i="5"/>
  <c r="D113" i="5"/>
  <c r="D112" i="5"/>
  <c r="D111" i="5"/>
  <c r="D110" i="5"/>
  <c r="D109" i="5"/>
  <c r="D108" i="5"/>
  <c r="D107" i="5"/>
  <c r="E151" i="4"/>
  <c r="E150" i="4"/>
  <c r="E149" i="4"/>
  <c r="E148" i="4"/>
  <c r="E147" i="4"/>
  <c r="E146" i="4"/>
  <c r="E145" i="4"/>
  <c r="E144" i="4"/>
  <c r="E143" i="4"/>
  <c r="E142" i="4"/>
  <c r="E141" i="4"/>
  <c r="E140" i="4"/>
  <c r="E139" i="4"/>
  <c r="E138" i="4"/>
  <c r="E137" i="4"/>
  <c r="E136" i="4"/>
  <c r="E135" i="4"/>
  <c r="E134" i="4"/>
  <c r="E133" i="4"/>
  <c r="E132" i="4"/>
  <c r="E131" i="4"/>
  <c r="E130" i="4"/>
  <c r="E129" i="4"/>
  <c r="E128" i="4"/>
  <c r="E127" i="4"/>
  <c r="E126" i="4"/>
  <c r="E125" i="4"/>
  <c r="E124" i="4"/>
  <c r="E123" i="4"/>
  <c r="E122" i="4"/>
  <c r="E121" i="4"/>
  <c r="E120" i="4"/>
  <c r="E119" i="4"/>
  <c r="E118" i="4"/>
  <c r="E117" i="4"/>
  <c r="E116" i="4"/>
  <c r="E115" i="4"/>
  <c r="E114" i="4"/>
  <c r="E113" i="4"/>
  <c r="E112" i="4"/>
  <c r="E111" i="4"/>
  <c r="E110" i="4"/>
  <c r="E109" i="4"/>
  <c r="E108" i="4"/>
  <c r="E107" i="4"/>
  <c r="H6" i="4"/>
  <c r="H7" i="4" s="1"/>
  <c r="H8" i="4" s="1"/>
  <c r="H9" i="4" s="1"/>
  <c r="H10" i="4" s="1"/>
  <c r="H11" i="4" s="1"/>
  <c r="H12" i="4" s="1"/>
  <c r="H13" i="4" s="1"/>
  <c r="H14" i="4" s="1"/>
  <c r="H15" i="4" s="1"/>
  <c r="H16" i="4" s="1"/>
  <c r="H17" i="4" s="1"/>
  <c r="H18" i="4" s="1"/>
  <c r="H19" i="4" s="1"/>
  <c r="H20" i="4" s="1"/>
  <c r="H21" i="4" s="1"/>
  <c r="H22" i="4" s="1"/>
  <c r="H23" i="4" s="1"/>
  <c r="H24" i="4" s="1"/>
  <c r="H25" i="4" s="1"/>
  <c r="H26" i="4" s="1"/>
  <c r="H27" i="4" s="1"/>
  <c r="H28" i="4" s="1"/>
  <c r="H29" i="4" s="1"/>
  <c r="H30" i="4" s="1"/>
  <c r="H31" i="4" s="1"/>
  <c r="H32" i="4" s="1"/>
  <c r="H33" i="4" s="1"/>
  <c r="H34" i="4" s="1"/>
  <c r="H35" i="4" s="1"/>
  <c r="H36" i="4" s="1"/>
  <c r="H37" i="4" s="1"/>
  <c r="H38" i="4" s="1"/>
  <c r="H39" i="4" s="1"/>
  <c r="H40" i="4" s="1"/>
  <c r="H41" i="4" s="1"/>
  <c r="H42" i="4" s="1"/>
  <c r="H43" i="4" s="1"/>
  <c r="H44" i="4" s="1"/>
  <c r="H45" i="4" s="1"/>
  <c r="H46" i="4" s="1"/>
  <c r="H47" i="4" s="1"/>
  <c r="H48" i="4" s="1"/>
  <c r="H49" i="4" s="1"/>
  <c r="H50" i="4" s="1"/>
  <c r="H51" i="4" s="1"/>
  <c r="H52" i="4" s="1"/>
  <c r="H53" i="4" s="1"/>
  <c r="H54" i="4" s="1"/>
  <c r="H55" i="4" s="1"/>
  <c r="H56" i="4" s="1"/>
  <c r="H57" i="4" s="1"/>
  <c r="H58" i="4" s="1"/>
  <c r="H59" i="4" s="1"/>
  <c r="H60" i="4" s="1"/>
  <c r="H61" i="4" s="1"/>
  <c r="H62" i="4" s="1"/>
  <c r="H63" i="4" s="1"/>
  <c r="H64" i="4" s="1"/>
  <c r="H65" i="4" s="1"/>
  <c r="H66" i="4" s="1"/>
  <c r="H67" i="4" s="1"/>
  <c r="H68" i="4" s="1"/>
  <c r="H69" i="4" s="1"/>
  <c r="H70" i="4" s="1"/>
  <c r="H71" i="4" s="1"/>
  <c r="H72" i="4" s="1"/>
  <c r="H73" i="4" s="1"/>
  <c r="H74" i="4" s="1"/>
  <c r="H75" i="4" s="1"/>
  <c r="H76" i="4" s="1"/>
  <c r="H77" i="4" s="1"/>
  <c r="H78" i="4" s="1"/>
  <c r="H79" i="4" s="1"/>
  <c r="H80" i="4" s="1"/>
  <c r="H81" i="4" s="1"/>
  <c r="H82" i="4" s="1"/>
  <c r="H83" i="4" s="1"/>
  <c r="H84" i="4" s="1"/>
  <c r="H85" i="4" s="1"/>
  <c r="H86" i="4" s="1"/>
  <c r="H87" i="4" s="1"/>
  <c r="H88" i="4" s="1"/>
  <c r="H89" i="4" s="1"/>
  <c r="H90" i="4" s="1"/>
  <c r="H91" i="4" s="1"/>
  <c r="H92" i="4" s="1"/>
  <c r="H93" i="4" s="1"/>
  <c r="H94" i="4" s="1"/>
  <c r="H95" i="4" s="1"/>
  <c r="H96" i="4" s="1"/>
  <c r="H97" i="4" s="1"/>
  <c r="H98" i="4" s="1"/>
  <c r="H99" i="4" s="1"/>
  <c r="H100" i="4" s="1"/>
  <c r="H101" i="4" s="1"/>
  <c r="H102" i="4" s="1"/>
  <c r="H103" i="4" s="1"/>
  <c r="H104" i="4" s="1"/>
  <c r="H105" i="4" s="1"/>
  <c r="H106" i="4" s="1"/>
  <c r="H107" i="4" s="1"/>
  <c r="H108" i="4" s="1"/>
  <c r="H109" i="4" s="1"/>
  <c r="H110" i="4" s="1"/>
  <c r="H111" i="4" s="1"/>
  <c r="H112" i="4" s="1"/>
  <c r="H113" i="4" s="1"/>
  <c r="H114" i="4" s="1"/>
  <c r="H115" i="4" s="1"/>
  <c r="H116" i="4" s="1"/>
  <c r="H117" i="4" s="1"/>
  <c r="H118" i="4" s="1"/>
  <c r="H119" i="4" s="1"/>
  <c r="H120" i="4" s="1"/>
  <c r="H121" i="4" s="1"/>
  <c r="H122" i="4" s="1"/>
  <c r="H123" i="4" s="1"/>
  <c r="H124" i="4" s="1"/>
  <c r="H125" i="4" s="1"/>
  <c r="H126" i="4" s="1"/>
  <c r="H127" i="4" s="1"/>
  <c r="H128" i="4" s="1"/>
  <c r="H129" i="4" s="1"/>
  <c r="H130" i="4" s="1"/>
  <c r="H131" i="4" s="1"/>
  <c r="H132" i="4" s="1"/>
  <c r="H133" i="4" s="1"/>
  <c r="H134" i="4" s="1"/>
  <c r="H135" i="4" s="1"/>
  <c r="H136" i="4" s="1"/>
  <c r="H137" i="4" s="1"/>
  <c r="H138" i="4" s="1"/>
  <c r="H139" i="4" s="1"/>
  <c r="H140" i="4" s="1"/>
  <c r="H141" i="4" s="1"/>
  <c r="H142" i="4" s="1"/>
  <c r="H143" i="4" s="1"/>
  <c r="H144" i="4" s="1"/>
  <c r="H145" i="4" s="1"/>
  <c r="H146" i="4" s="1"/>
  <c r="H147" i="4" s="1"/>
  <c r="H148" i="4" s="1"/>
  <c r="H149" i="4" s="1"/>
  <c r="H150" i="4" s="1"/>
  <c r="H151" i="4" s="1"/>
  <c r="H152" i="4" s="1"/>
  <c r="H153" i="4" l="1"/>
  <c r="H154" i="4" s="1"/>
  <c r="A52" i="8"/>
  <c r="E8" i="7"/>
  <c r="E31" i="7"/>
  <c r="E32" i="9"/>
  <c r="C156" i="5"/>
  <c r="B156" i="5"/>
  <c r="D156" i="5" s="1"/>
  <c r="D163" i="5" s="1"/>
  <c r="D104" i="5"/>
  <c r="D156" i="4"/>
  <c r="C156" i="4"/>
  <c r="B156" i="4"/>
  <c r="E156" i="4" s="1"/>
  <c r="E34" i="9" l="1"/>
  <c r="E34" i="7" s="1"/>
  <c r="E38" i="7" s="1"/>
  <c r="D103" i="5"/>
  <c r="D105" i="5"/>
  <c r="D106" i="5"/>
  <c r="D152" i="5"/>
  <c r="D153" i="5"/>
  <c r="D154" i="5"/>
  <c r="E154" i="4" l="1"/>
  <c r="E103" i="4"/>
  <c r="E104" i="4"/>
  <c r="E105" i="4"/>
  <c r="E106" i="4"/>
  <c r="E152" i="4"/>
  <c r="E153" i="4"/>
  <c r="D6" i="5" l="1"/>
  <c r="D7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5" i="5"/>
  <c r="D76" i="5"/>
  <c r="D77" i="5"/>
  <c r="D78" i="5"/>
  <c r="D79" i="5"/>
  <c r="D80" i="5"/>
  <c r="D81" i="5"/>
  <c r="D82" i="5"/>
  <c r="D83" i="5"/>
  <c r="D84" i="5"/>
  <c r="D85" i="5"/>
  <c r="D86" i="5"/>
  <c r="D87" i="5"/>
  <c r="D88" i="5"/>
  <c r="D89" i="5"/>
  <c r="D90" i="5"/>
  <c r="D91" i="5"/>
  <c r="D92" i="5"/>
  <c r="D93" i="5"/>
  <c r="D94" i="5"/>
  <c r="D95" i="5"/>
  <c r="D96" i="5"/>
  <c r="D97" i="5"/>
  <c r="D98" i="5"/>
  <c r="D99" i="5"/>
  <c r="D100" i="5"/>
  <c r="D101" i="5"/>
  <c r="D102" i="5"/>
  <c r="D5" i="5"/>
  <c r="E6" i="4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69" i="4"/>
  <c r="E70" i="4"/>
  <c r="E71" i="4"/>
  <c r="E72" i="4"/>
  <c r="E73" i="4"/>
  <c r="E74" i="4"/>
  <c r="E75" i="4"/>
  <c r="E76" i="4"/>
  <c r="E77" i="4"/>
  <c r="E78" i="4"/>
  <c r="E79" i="4"/>
  <c r="E80" i="4"/>
  <c r="E81" i="4"/>
  <c r="E82" i="4"/>
  <c r="E83" i="4"/>
  <c r="E84" i="4"/>
  <c r="E85" i="4"/>
  <c r="E86" i="4"/>
  <c r="E87" i="4"/>
  <c r="E88" i="4"/>
  <c r="E89" i="4"/>
  <c r="E90" i="4"/>
  <c r="E91" i="4"/>
  <c r="E92" i="4"/>
  <c r="E93" i="4"/>
  <c r="E94" i="4"/>
  <c r="E95" i="4"/>
  <c r="E96" i="4"/>
  <c r="E97" i="4"/>
  <c r="E98" i="4"/>
  <c r="E99" i="4"/>
  <c r="E100" i="4"/>
  <c r="E101" i="4"/>
  <c r="E102" i="4"/>
  <c r="E5" i="4"/>
  <c r="A3" i="9" l="1"/>
  <c r="G2" i="8"/>
  <c r="F2" i="8"/>
  <c r="A2" i="8"/>
  <c r="G3" i="7"/>
  <c r="F3" i="7"/>
  <c r="E3" i="7"/>
  <c r="A3" i="7"/>
  <c r="F3" i="9"/>
  <c r="E3" i="9"/>
  <c r="E3" i="5"/>
  <c r="A3" i="5"/>
  <c r="E3" i="4"/>
  <c r="A3" i="4"/>
  <c r="B4" i="10"/>
  <c r="B3" i="9"/>
  <c r="B3" i="5"/>
  <c r="B2" i="8"/>
  <c r="B3" i="7"/>
  <c r="D9" i="10"/>
  <c r="D10" i="10"/>
  <c r="D8" i="10" l="1"/>
  <c r="D12" i="10" s="1"/>
</calcChain>
</file>

<file path=xl/sharedStrings.xml><?xml version="1.0" encoding="utf-8"?>
<sst xmlns="http://schemas.openxmlformats.org/spreadsheetml/2006/main" count="553" uniqueCount="91">
  <si>
    <t>FUNDS</t>
  </si>
  <si>
    <t>Quietus to County General Fund</t>
  </si>
  <si>
    <t>Quietus to Surplus Tax Fund</t>
  </si>
  <si>
    <t>Total Treasurer's Cash Available for Settlement</t>
  </si>
  <si>
    <t>Equals: Net Property Tax at Certification</t>
  </si>
  <si>
    <t>Total Excise Tax Quietus</t>
  </si>
  <si>
    <t>Total Property Tax Quietus</t>
  </si>
  <si>
    <t>ADDITIONAL SETTLEMENT QUIETUS</t>
  </si>
  <si>
    <t>Amount</t>
  </si>
  <si>
    <t>Purpose</t>
  </si>
  <si>
    <t>Surplus Tax</t>
  </si>
  <si>
    <t>Fund</t>
  </si>
  <si>
    <t>Demand Fees</t>
  </si>
  <si>
    <t>Tax Sale Cost</t>
  </si>
  <si>
    <t>Conservancy District Collections</t>
  </si>
  <si>
    <t>Conservancy District Fund</t>
  </si>
  <si>
    <t>Surplus Tax Fund</t>
  </si>
  <si>
    <t>County General Fund</t>
  </si>
  <si>
    <t>Gross Property Tax for Distribution</t>
  </si>
  <si>
    <t>Net Property Tax for Distribution</t>
  </si>
  <si>
    <t>Gross Excise Tax for Distribution</t>
  </si>
  <si>
    <t>Net Excise Tax for Distribution</t>
  </si>
  <si>
    <t>Total Additional Quietus</t>
  </si>
  <si>
    <t>SETTLEMENT QUIETUS SUMMARY</t>
  </si>
  <si>
    <t xml:space="preserve">Total Transfer by Quietus </t>
  </si>
  <si>
    <t>Sewer Lien</t>
  </si>
  <si>
    <t>Weed Mowing Lien</t>
  </si>
  <si>
    <t>Sewer Lien Fund</t>
  </si>
  <si>
    <t>Weed Mowing Lien Fund</t>
  </si>
  <si>
    <t>County Health Fund</t>
  </si>
  <si>
    <t>County Cumulative Bridge Fund</t>
  </si>
  <si>
    <t>County Reassessment Fund</t>
  </si>
  <si>
    <t>Township General Fund</t>
  </si>
  <si>
    <t>Township Civil Bond Fund</t>
  </si>
  <si>
    <t>Township Assistance Fund</t>
  </si>
  <si>
    <t>Township Fire Fighting Fund</t>
  </si>
  <si>
    <t>Township Recreation Fund</t>
  </si>
  <si>
    <t>School Debt Service Fund</t>
  </si>
  <si>
    <t>School Capital Projects Fund</t>
  </si>
  <si>
    <t>School Transportation Fund</t>
  </si>
  <si>
    <t>School Bus Replacement Fund</t>
  </si>
  <si>
    <t>School Referendum Fund</t>
  </si>
  <si>
    <t>School Pension Debt Fund</t>
  </si>
  <si>
    <t>Library General Fund</t>
  </si>
  <si>
    <t>Library Debt Service Fund</t>
  </si>
  <si>
    <t>Library Capital Projects Fund</t>
  </si>
  <si>
    <t>Corporation General Fund</t>
  </si>
  <si>
    <t>Corporation M.V. Highway (Street) Fund</t>
  </si>
  <si>
    <t>Corporation Bond Fund</t>
  </si>
  <si>
    <t>Corporation Firemen's Pension Fund</t>
  </si>
  <si>
    <t>Corporation Police Pension Fund</t>
  </si>
  <si>
    <t>Solid Waste District Fund</t>
  </si>
  <si>
    <t>Fire Protection District Fund</t>
  </si>
  <si>
    <t>TIF-All Districts</t>
  </si>
  <si>
    <t>Available For Use</t>
  </si>
  <si>
    <t>QUIETUS WORKSHEET</t>
  </si>
  <si>
    <t>COUNTY</t>
  </si>
  <si>
    <t>SETTLEMENT</t>
  </si>
  <si>
    <t>Additional Property Tax Quietus</t>
  </si>
  <si>
    <t>Total Additional Property Tax Quietus</t>
  </si>
  <si>
    <t>Quietus to fund to be determined</t>
  </si>
  <si>
    <t>To Be Determined</t>
  </si>
  <si>
    <t>Enter County Name Here</t>
  </si>
  <si>
    <t>Enter Settlement Period Here</t>
  </si>
  <si>
    <t xml:space="preserve">Plus:  Late Payment Penalty on Special Assessments to be distributed </t>
  </si>
  <si>
    <t>QUIETUS WORKSHEET-PROPERTY TAX</t>
  </si>
  <si>
    <t>QUIETUS WORKSHEET-EXCISE TAX</t>
  </si>
  <si>
    <t>Exam of Records from Property Tax Worksheet Exam of Records Column and Form 22's Total</t>
  </si>
  <si>
    <t>QUIETUS WORKSHEET-TREASURER'S CASH (PROPERTY TAX)</t>
  </si>
  <si>
    <t>Total Excise Tax Quietus (Net Excise Tax for Distribution Plus Excise Tax Allocation Deduction Amount)</t>
  </si>
  <si>
    <t>Total Property Tax Quietus (Net Property Tax forDistribution Plus Additional Property Tax Quietus)</t>
  </si>
  <si>
    <t>Auditor's Total Property Tax Quietus (Net Property Tax for Distribution Plus Additional Property Tax Quietus)</t>
  </si>
  <si>
    <t>Balance Proof:  Total Property Tax Quietus Minus Treasurer’s Cash Available for Settlement.  Must equal zero.</t>
  </si>
  <si>
    <t>QUIETUS WORKSHEET-ADDITIONAL PROPERTY TAX QUIETUS</t>
  </si>
  <si>
    <t>Receipt Info</t>
  </si>
  <si>
    <t>Overpayments from Overpayment Listing &amp; 49TC Column 1 Reconciliation (If applicable)</t>
  </si>
  <si>
    <t>NSF Checks or, if applicable, other Settlement adjustments from Line 41 of Form 105</t>
  </si>
  <si>
    <t>Tax Refund (The amount should be the same as the Amount Refunded to Taxpayer Total of the Form 17TC and the Net Tax, Penalty &amp; Interest Column of the Refund Line of the Form 105 Line 4 in June and Line 39 in December)</t>
  </si>
  <si>
    <t>Treasurer's Property Tax at Certification (49TC Column 3 Property Tax Total)</t>
  </si>
  <si>
    <t>Total</t>
  </si>
  <si>
    <r>
      <t xml:space="preserve">Less: Total Property Tax Advance Amount </t>
    </r>
    <r>
      <rPr>
        <b/>
        <sz val="10"/>
        <rFont val="Arial"/>
        <family val="2"/>
      </rPr>
      <t>(Must be negative amount)</t>
    </r>
  </si>
  <si>
    <t>FREE</t>
  </si>
  <si>
    <t>Less: Property Tax Advances 
(Enter as a Negative)</t>
  </si>
  <si>
    <t>Less: Exam of Records
(Enter as a Negative)</t>
  </si>
  <si>
    <t>Less: Excise Tax Advances
(Enter as a Negative)</t>
  </si>
  <si>
    <t>Balance of Property Tax Relief if the total amount of column 12 of the 49TC is a negative amount</t>
  </si>
  <si>
    <t>Quietus to LIT PTR Fund</t>
  </si>
  <si>
    <t>Plus:  Balance of Property Tax Relief if the total amount of column 12 of the 49TC is a positive amount</t>
  </si>
  <si>
    <t>Auditor to provide additional PTR to the Treasurer from the PTR fund.</t>
  </si>
  <si>
    <t>Revised 3/2019</t>
  </si>
  <si>
    <t>Add: Excise Tax Allocation Deduction amount (Quietus to Settlement Fund, or Excise Tax Allocation Due State Fund &amp; EFT to State with Settlement Filing)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</si>
</sst>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_)"/>
    <numFmt numFmtId="165" formatCode="mmmm\ d\,\ yyyy"/>
    <numFmt numFmtId="166" formatCode="00000"/>
  </numFmts>
  <fonts count="4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indexed="12"/>
      <name val="Arial"/>
      <family val="2"/>
    </font>
    <font>
      <sz val="10"/>
      <color rgb="FF0000FF"/>
      <name val="Arial"/>
      <family val="2"/>
    </font>
    <font>
      <sz val="12"/>
      <name val="Arial"/>
      <family val="2"/>
    </font>
    <font>
      <sz val="12"/>
      <name val="Helv"/>
    </font>
    <font>
      <sz val="12"/>
      <color indexed="8"/>
      <name val="Verdana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</fonts>
  <fills count="6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7818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7" fillId="3" borderId="0" applyNumberFormat="0" applyBorder="0" applyAlignment="0" applyProtection="0"/>
    <xf numFmtId="0" fontId="8" fillId="20" borderId="1" applyNumberFormat="0" applyAlignment="0" applyProtection="0"/>
    <xf numFmtId="0" fontId="9" fillId="21" borderId="2" applyNumberFormat="0" applyAlignment="0" applyProtection="0"/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1" applyNumberFormat="0" applyAlignment="0" applyProtection="0"/>
    <xf numFmtId="0" fontId="16" fillId="0" borderId="6" applyNumberFormat="0" applyFill="0" applyAlignment="0" applyProtection="0"/>
    <xf numFmtId="0" fontId="17" fillId="22" borderId="0" applyNumberFormat="0" applyBorder="0" applyAlignment="0" applyProtection="0"/>
    <xf numFmtId="0" fontId="2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2" fillId="0" borderId="0"/>
    <xf numFmtId="0" fontId="2" fillId="0" borderId="0"/>
    <xf numFmtId="0" fontId="5" fillId="2" borderId="0" applyNumberFormat="0" applyBorder="0" applyAlignment="0" applyProtection="0"/>
    <xf numFmtId="0" fontId="5" fillId="24" borderId="0" applyFill="0" applyAlignment="0"/>
    <xf numFmtId="0" fontId="5" fillId="25" borderId="0" applyFill="0" applyAlignment="0"/>
    <xf numFmtId="0" fontId="5" fillId="4" borderId="0" applyNumberFormat="0" applyBorder="0" applyAlignment="0" applyProtection="0"/>
    <xf numFmtId="0" fontId="5" fillId="26" borderId="0" applyFill="0" applyAlignment="0"/>
    <xf numFmtId="0" fontId="5" fillId="27" borderId="0" applyFill="0" applyAlignment="0"/>
    <xf numFmtId="0" fontId="5" fillId="6" borderId="0" applyNumberFormat="0" applyBorder="0" applyAlignment="0" applyProtection="0"/>
    <xf numFmtId="0" fontId="5" fillId="28" borderId="0" applyFill="0" applyAlignment="0"/>
    <xf numFmtId="0" fontId="5" fillId="29" borderId="0" applyFill="0" applyAlignment="0"/>
    <xf numFmtId="0" fontId="5" fillId="30" borderId="0" applyFill="0" applyAlignment="0"/>
    <xf numFmtId="0" fontId="5" fillId="9" borderId="0" applyNumberFormat="0" applyBorder="0" applyAlignment="0" applyProtection="0"/>
    <xf numFmtId="0" fontId="5" fillId="31" borderId="0" applyFill="0" applyAlignment="0"/>
    <xf numFmtId="0" fontId="5" fillId="10" borderId="0" applyNumberFormat="0" applyBorder="0" applyAlignment="0" applyProtection="0"/>
    <xf numFmtId="0" fontId="5" fillId="32" borderId="0" applyFill="0" applyAlignment="0"/>
    <xf numFmtId="0" fontId="5" fillId="5" borderId="0" applyNumberFormat="0" applyBorder="0" applyAlignment="0" applyProtection="0"/>
    <xf numFmtId="0" fontId="5" fillId="27" borderId="0" applyFill="0" applyAlignment="0"/>
    <xf numFmtId="0" fontId="5" fillId="8" borderId="0" applyNumberFormat="0" applyBorder="0" applyAlignment="0" applyProtection="0"/>
    <xf numFmtId="0" fontId="5" fillId="30" borderId="0" applyFill="0" applyAlignment="0"/>
    <xf numFmtId="0" fontId="5" fillId="33" borderId="0" applyFill="0" applyAlignment="0"/>
    <xf numFmtId="0" fontId="6" fillId="34" borderId="0" applyFill="0" applyAlignment="0"/>
    <xf numFmtId="0" fontId="6" fillId="31" borderId="0" applyFill="0" applyAlignment="0"/>
    <xf numFmtId="0" fontId="6" fillId="32" borderId="0" applyFill="0" applyAlignment="0"/>
    <xf numFmtId="0" fontId="6" fillId="35" borderId="0" applyFill="0" applyAlignment="0"/>
    <xf numFmtId="0" fontId="6" fillId="36" borderId="0" applyFill="0" applyAlignment="0"/>
    <xf numFmtId="0" fontId="6" fillId="37" borderId="0" applyFill="0" applyAlignment="0"/>
    <xf numFmtId="0" fontId="6" fillId="38" borderId="0" applyFill="0" applyAlignment="0"/>
    <xf numFmtId="0" fontId="6" fillId="39" borderId="0" applyFill="0" applyAlignment="0"/>
    <xf numFmtId="0" fontId="6" fillId="40" borderId="0" applyFill="0" applyAlignment="0"/>
    <xf numFmtId="0" fontId="6" fillId="35" borderId="0" applyFill="0" applyAlignment="0"/>
    <xf numFmtId="0" fontId="6" fillId="36" borderId="0" applyFill="0" applyAlignment="0"/>
    <xf numFmtId="0" fontId="6" fillId="41" borderId="0" applyFill="0" applyAlignment="0"/>
    <xf numFmtId="0" fontId="7" fillId="25" borderId="0" applyFill="0" applyAlignment="0"/>
    <xf numFmtId="0" fontId="8" fillId="42" borderId="1" applyFill="0" applyBorder="0" applyAlignment="0"/>
    <xf numFmtId="0" fontId="9" fillId="43" borderId="2" applyFill="0" applyBorder="0" applyAlignment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0" fillId="0" borderId="0" applyAlignment="0"/>
    <xf numFmtId="0" fontId="11" fillId="26" borderId="0" applyFill="0" applyAlignment="0"/>
    <xf numFmtId="0" fontId="12" fillId="0" borderId="3" applyBorder="0" applyAlignment="0"/>
    <xf numFmtId="0" fontId="13" fillId="0" borderId="4" applyBorder="0" applyAlignment="0"/>
    <xf numFmtId="0" fontId="14" fillId="0" borderId="5" applyBorder="0" applyAlignment="0"/>
    <xf numFmtId="0" fontId="14" fillId="0" borderId="0" applyAlignment="0"/>
    <xf numFmtId="0" fontId="15" fillId="29" borderId="1" applyFill="0" applyBorder="0" applyAlignment="0"/>
    <xf numFmtId="0" fontId="16" fillId="0" borderId="6" applyBorder="0" applyAlignment="0"/>
    <xf numFmtId="0" fontId="17" fillId="44" borderId="0" applyFill="0" applyAlignment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Alignment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25" fillId="0" borderId="0"/>
    <xf numFmtId="0" fontId="25" fillId="0" borderId="0"/>
    <xf numFmtId="0" fontId="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2" fillId="0" borderId="0"/>
    <xf numFmtId="0" fontId="1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ill="0" applyBorder="0" applyProtection="0">
      <alignment vertical="top"/>
    </xf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4" fillId="0" borderId="0"/>
    <xf numFmtId="0" fontId="2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4" fillId="0" borderId="0"/>
    <xf numFmtId="165" fontId="24" fillId="0" borderId="0"/>
    <xf numFmtId="165" fontId="24" fillId="0" borderId="0"/>
    <xf numFmtId="165" fontId="24" fillId="0" borderId="0"/>
    <xf numFmtId="165" fontId="24" fillId="0" borderId="0"/>
    <xf numFmtId="165" fontId="24" fillId="0" borderId="0"/>
    <xf numFmtId="165" fontId="24" fillId="0" borderId="0"/>
    <xf numFmtId="165" fontId="24" fillId="0" borderId="0"/>
    <xf numFmtId="165" fontId="24" fillId="0" borderId="0"/>
    <xf numFmtId="165" fontId="24" fillId="0" borderId="0"/>
    <xf numFmtId="165" fontId="24" fillId="0" borderId="0"/>
    <xf numFmtId="165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4" fillId="0" borderId="0"/>
    <xf numFmtId="0" fontId="2" fillId="0" borderId="0"/>
    <xf numFmtId="0" fontId="2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165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164" fontId="24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164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45" borderId="7" applyFill="0" applyBorder="0" applyAlignment="0"/>
    <xf numFmtId="0" fontId="2" fillId="23" borderId="7" applyNumberFormat="0" applyFont="0" applyAlignment="0" applyProtection="0"/>
    <xf numFmtId="0" fontId="18" fillId="42" borderId="8" applyFill="0" applyBorder="0" applyAlignment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9" fillId="0" borderId="0" applyAlignment="0"/>
    <xf numFmtId="0" fontId="20" fillId="0" borderId="9" applyBorder="0" applyAlignment="0"/>
    <xf numFmtId="0" fontId="21" fillId="0" borderId="0" applyAlignment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23" borderId="7" applyNumberFormat="0" applyFont="0" applyAlignment="0" applyProtection="0"/>
    <xf numFmtId="41" fontId="2" fillId="0" borderId="0" applyFont="0" applyFill="0" applyBorder="0" applyAlignment="0" applyProtection="0"/>
    <xf numFmtId="0" fontId="38" fillId="68" borderId="0" applyNumberFormat="0" applyBorder="0" applyAlignment="0" applyProtection="0"/>
    <xf numFmtId="0" fontId="38" fillId="67" borderId="0" applyNumberFormat="0" applyBorder="0" applyAlignment="0" applyProtection="0"/>
    <xf numFmtId="0" fontId="1" fillId="66" borderId="0" applyNumberFormat="0" applyBorder="0" applyAlignment="0" applyProtection="0"/>
    <xf numFmtId="0" fontId="1" fillId="65" borderId="0" applyNumberFormat="0" applyBorder="0" applyAlignment="0" applyProtection="0"/>
    <xf numFmtId="0" fontId="38" fillId="64" borderId="0" applyNumberFormat="0" applyBorder="0" applyAlignment="0" applyProtection="0"/>
    <xf numFmtId="0" fontId="38" fillId="63" borderId="0" applyNumberFormat="0" applyBorder="0" applyAlignment="0" applyProtection="0"/>
    <xf numFmtId="0" fontId="1" fillId="62" borderId="0" applyNumberFormat="0" applyBorder="0" applyAlignment="0" applyProtection="0"/>
    <xf numFmtId="0" fontId="38" fillId="61" borderId="0" applyNumberFormat="0" applyBorder="0" applyAlignment="0" applyProtection="0"/>
    <xf numFmtId="0" fontId="38" fillId="60" borderId="0" applyNumberFormat="0" applyBorder="0" applyAlignment="0" applyProtection="0"/>
    <xf numFmtId="0" fontId="1" fillId="59" borderId="0" applyNumberFormat="0" applyBorder="0" applyAlignment="0" applyProtection="0"/>
    <xf numFmtId="0" fontId="1" fillId="58" borderId="0" applyNumberFormat="0" applyBorder="0" applyAlignment="0" applyProtection="0"/>
    <xf numFmtId="0" fontId="38" fillId="57" borderId="0" applyNumberFormat="0" applyBorder="0" applyAlignment="0" applyProtection="0"/>
    <xf numFmtId="0" fontId="38" fillId="56" borderId="0" applyNumberFormat="0" applyBorder="0" applyAlignment="0" applyProtection="0"/>
    <xf numFmtId="0" fontId="1" fillId="55" borderId="0" applyNumberFormat="0" applyBorder="0" applyAlignment="0" applyProtection="0"/>
    <xf numFmtId="0" fontId="38" fillId="54" borderId="0" applyNumberFormat="0" applyBorder="0" applyAlignment="0" applyProtection="0"/>
    <xf numFmtId="0" fontId="1" fillId="53" borderId="0" applyNumberFormat="0" applyBorder="0" applyAlignment="0" applyProtection="0"/>
    <xf numFmtId="0" fontId="38" fillId="52" borderId="0" applyNumberFormat="0" applyBorder="0" applyAlignment="0" applyProtection="0"/>
    <xf numFmtId="0" fontId="37" fillId="0" borderId="0" applyNumberFormat="0" applyFill="0" applyBorder="0" applyAlignment="0" applyProtection="0"/>
    <xf numFmtId="0" fontId="35" fillId="0" borderId="24" applyNumberFormat="0" applyFill="0" applyAlignment="0" applyProtection="0"/>
    <xf numFmtId="0" fontId="34" fillId="50" borderId="23" applyNumberFormat="0" applyAlignment="0" applyProtection="0"/>
    <xf numFmtId="0" fontId="33" fillId="49" borderId="23" applyNumberFormat="0" applyAlignment="0" applyProtection="0"/>
    <xf numFmtId="0" fontId="32" fillId="48" borderId="0" applyNumberFormat="0" applyBorder="0" applyAlignment="0" applyProtection="0"/>
    <xf numFmtId="0" fontId="31" fillId="47" borderId="0" applyNumberFormat="0" applyBorder="0" applyAlignment="0" applyProtection="0"/>
    <xf numFmtId="0" fontId="30" fillId="46" borderId="0" applyNumberFormat="0" applyBorder="0" applyAlignment="0" applyProtection="0"/>
    <xf numFmtId="0" fontId="29" fillId="0" borderId="0" applyNumberFormat="0" applyFill="0" applyBorder="0" applyAlignment="0" applyProtection="0"/>
    <xf numFmtId="0" fontId="29" fillId="0" borderId="22" applyNumberFormat="0" applyFill="0" applyAlignment="0" applyProtection="0"/>
    <xf numFmtId="0" fontId="28" fillId="0" borderId="21" applyNumberFormat="0" applyFill="0" applyAlignment="0" applyProtection="0"/>
    <xf numFmtId="42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0" fontId="28" fillId="0" borderId="21" applyNumberFormat="0" applyFill="0" applyAlignment="0" applyProtection="0"/>
    <xf numFmtId="0" fontId="29" fillId="0" borderId="22" applyNumberFormat="0" applyFill="0" applyAlignment="0" applyProtection="0"/>
    <xf numFmtId="0" fontId="29" fillId="0" borderId="0" applyNumberFormat="0" applyFill="0" applyBorder="0" applyAlignment="0" applyProtection="0"/>
    <xf numFmtId="0" fontId="30" fillId="46" borderId="0" applyNumberFormat="0" applyBorder="0" applyAlignment="0" applyProtection="0"/>
    <xf numFmtId="0" fontId="31" fillId="47" borderId="0" applyNumberFormat="0" applyBorder="0" applyAlignment="0" applyProtection="0"/>
    <xf numFmtId="0" fontId="32" fillId="48" borderId="0" applyNumberFormat="0" applyBorder="0" applyAlignment="0" applyProtection="0"/>
    <xf numFmtId="0" fontId="1" fillId="0" borderId="0"/>
    <xf numFmtId="0" fontId="33" fillId="49" borderId="23" applyNumberFormat="0" applyAlignment="0" applyProtection="0"/>
    <xf numFmtId="0" fontId="34" fillId="50" borderId="23" applyNumberFormat="0" applyAlignment="0" applyProtection="0"/>
    <xf numFmtId="0" fontId="35" fillId="0" borderId="24" applyNumberFormat="0" applyFill="0" applyAlignment="0" applyProtection="0"/>
    <xf numFmtId="0" fontId="37" fillId="0" borderId="0" applyNumberFormat="0" applyFill="0" applyBorder="0" applyAlignment="0" applyProtection="0"/>
    <xf numFmtId="0" fontId="38" fillId="52" borderId="0" applyNumberFormat="0" applyBorder="0" applyAlignment="0" applyProtection="0"/>
    <xf numFmtId="0" fontId="1" fillId="53" borderId="0" applyNumberFormat="0" applyBorder="0" applyAlignment="0" applyProtection="0"/>
    <xf numFmtId="0" fontId="38" fillId="54" borderId="0" applyNumberFormat="0" applyBorder="0" applyAlignment="0" applyProtection="0"/>
    <xf numFmtId="0" fontId="1" fillId="55" borderId="0" applyNumberFormat="0" applyBorder="0" applyAlignment="0" applyProtection="0"/>
    <xf numFmtId="0" fontId="38" fillId="56" borderId="0" applyNumberFormat="0" applyBorder="0" applyAlignment="0" applyProtection="0"/>
    <xf numFmtId="0" fontId="38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59" borderId="0" applyNumberFormat="0" applyBorder="0" applyAlignment="0" applyProtection="0"/>
    <xf numFmtId="0" fontId="38" fillId="60" borderId="0" applyNumberFormat="0" applyBorder="0" applyAlignment="0" applyProtection="0"/>
    <xf numFmtId="0" fontId="38" fillId="61" borderId="0" applyNumberFormat="0" applyBorder="0" applyAlignment="0" applyProtection="0"/>
    <xf numFmtId="0" fontId="1" fillId="62" borderId="0" applyNumberFormat="0" applyBorder="0" applyAlignment="0" applyProtection="0"/>
    <xf numFmtId="0" fontId="38" fillId="63" borderId="0" applyNumberFormat="0" applyBorder="0" applyAlignment="0" applyProtection="0"/>
    <xf numFmtId="0" fontId="38" fillId="64" borderId="0" applyNumberFormat="0" applyBorder="0" applyAlignment="0" applyProtection="0"/>
    <xf numFmtId="0" fontId="1" fillId="6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25" fillId="0" borderId="0"/>
    <xf numFmtId="0" fontId="1" fillId="66" borderId="0" applyNumberFormat="0" applyBorder="0" applyAlignment="0" applyProtection="0"/>
    <xf numFmtId="0" fontId="38" fillId="67" borderId="0" applyNumberFormat="0" applyBorder="0" applyAlignment="0" applyProtection="0"/>
    <xf numFmtId="0" fontId="38" fillId="68" borderId="0" applyNumberFormat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9" fillId="0" borderId="0"/>
    <xf numFmtId="0" fontId="39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27" fillId="0" borderId="0" applyNumberFormat="0" applyFill="0" applyBorder="0" applyAlignment="0" applyProtection="0"/>
    <xf numFmtId="0" fontId="28" fillId="0" borderId="21" applyNumberFormat="0" applyFill="0" applyAlignment="0" applyProtection="0"/>
    <xf numFmtId="0" fontId="29" fillId="0" borderId="22" applyNumberFormat="0" applyFill="0" applyAlignment="0" applyProtection="0"/>
    <xf numFmtId="0" fontId="29" fillId="0" borderId="0" applyNumberFormat="0" applyFill="0" applyBorder="0" applyAlignment="0" applyProtection="0"/>
    <xf numFmtId="0" fontId="30" fillId="46" borderId="0" applyNumberFormat="0" applyBorder="0" applyAlignment="0" applyProtection="0"/>
    <xf numFmtId="0" fontId="31" fillId="47" borderId="0" applyNumberFormat="0" applyBorder="0" applyAlignment="0" applyProtection="0"/>
    <xf numFmtId="0" fontId="33" fillId="49" borderId="23" applyNumberFormat="0" applyAlignment="0" applyProtection="0"/>
    <xf numFmtId="0" fontId="35" fillId="0" borderId="24" applyNumberFormat="0" applyFill="0" applyAlignment="0" applyProtection="0"/>
    <xf numFmtId="0" fontId="36" fillId="0" borderId="0" applyNumberFormat="0" applyFill="0" applyBorder="0" applyAlignment="0" applyProtection="0"/>
    <xf numFmtId="0" fontId="2" fillId="51" borderId="25" applyNumberFormat="0" applyFont="0" applyAlignment="0" applyProtection="0"/>
    <xf numFmtId="0" fontId="38" fillId="52" borderId="0" applyNumberFormat="0" applyBorder="0" applyAlignment="0" applyProtection="0"/>
    <xf numFmtId="0" fontId="1" fillId="53" borderId="0" applyNumberFormat="0" applyBorder="0" applyAlignment="0" applyProtection="0"/>
    <xf numFmtId="0" fontId="38" fillId="54" borderId="0" applyNumberFormat="0" applyBorder="0" applyAlignment="0" applyProtection="0"/>
    <xf numFmtId="0" fontId="38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59" borderId="0" applyNumberFormat="0" applyBorder="0" applyAlignment="0" applyProtection="0"/>
    <xf numFmtId="0" fontId="38" fillId="60" borderId="0" applyNumberFormat="0" applyBorder="0" applyAlignment="0" applyProtection="0"/>
    <xf numFmtId="0" fontId="38" fillId="61" borderId="0" applyNumberFormat="0" applyBorder="0" applyAlignment="0" applyProtection="0"/>
    <xf numFmtId="0" fontId="1" fillId="62" borderId="0" applyNumberFormat="0" applyBorder="0" applyAlignment="0" applyProtection="0"/>
    <xf numFmtId="0" fontId="38" fillId="63" borderId="0" applyNumberFormat="0" applyBorder="0" applyAlignment="0" applyProtection="0"/>
    <xf numFmtId="0" fontId="38" fillId="64" borderId="0" applyNumberFormat="0" applyBorder="0" applyAlignment="0" applyProtection="0"/>
    <xf numFmtId="0" fontId="1" fillId="6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/>
    <xf numFmtId="0" fontId="1" fillId="0" borderId="0"/>
    <xf numFmtId="0" fontId="25" fillId="0" borderId="0"/>
    <xf numFmtId="0" fontId="1" fillId="66" borderId="0" applyNumberFormat="0" applyBorder="0" applyAlignment="0" applyProtection="0"/>
    <xf numFmtId="0" fontId="38" fillId="67" borderId="0" applyNumberFormat="0" applyBorder="0" applyAlignment="0" applyProtection="0"/>
    <xf numFmtId="0" fontId="38" fillId="6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9" fillId="0" borderId="0"/>
    <xf numFmtId="0" fontId="39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164" fontId="24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3" fontId="5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164" fontId="24" fillId="0" borderId="0"/>
    <xf numFmtId="0" fontId="1" fillId="0" borderId="0"/>
    <xf numFmtId="0" fontId="1" fillId="0" borderId="0"/>
    <xf numFmtId="164" fontId="24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5" fillId="0" borderId="0" applyAlignment="0"/>
    <xf numFmtId="43" fontId="5" fillId="0" borderId="0" applyAlignment="0"/>
    <xf numFmtId="44" fontId="5" fillId="0" borderId="0" applyAlignment="0"/>
    <xf numFmtId="0" fontId="5" fillId="45" borderId="7" applyFill="0" applyBorder="0" applyAlignment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25">
    <xf numFmtId="0" fontId="0" fillId="0" borderId="0" xfId="0"/>
    <xf numFmtId="0" fontId="22" fillId="0" borderId="0" xfId="0" applyFont="1" applyFill="1" applyBorder="1" applyProtection="1">
      <protection locked="0"/>
    </xf>
    <xf numFmtId="4" fontId="22" fillId="0" borderId="0" xfId="0" applyNumberFormat="1" applyFont="1" applyFill="1" applyBorder="1" applyProtection="1">
      <protection locked="0"/>
    </xf>
    <xf numFmtId="39" fontId="22" fillId="0" borderId="0" xfId="7817" applyNumberFormat="1" applyFont="1" applyFill="1" applyProtection="1">
      <protection locked="0"/>
    </xf>
    <xf numFmtId="39" fontId="22" fillId="0" borderId="10" xfId="0" applyNumberFormat="1" applyFont="1" applyFill="1" applyBorder="1" applyProtection="1">
      <protection locked="0"/>
    </xf>
    <xf numFmtId="0" fontId="22" fillId="0" borderId="0" xfId="0" quotePrefix="1" applyFont="1" applyFill="1" applyBorder="1" applyAlignment="1" applyProtection="1">
      <alignment horizontal="left"/>
      <protection locked="0"/>
    </xf>
    <xf numFmtId="43" fontId="4" fillId="0" borderId="0" xfId="7817" applyFont="1" applyFill="1" applyBorder="1" applyProtection="1"/>
    <xf numFmtId="43" fontId="4" fillId="0" borderId="0" xfId="7817" applyFont="1" applyFill="1" applyProtection="1"/>
    <xf numFmtId="0" fontId="4" fillId="0" borderId="0" xfId="0" applyFont="1" applyFill="1" applyProtection="1"/>
    <xf numFmtId="0" fontId="3" fillId="0" borderId="0" xfId="0" quotePrefix="1" applyFont="1" applyFill="1" applyBorder="1" applyAlignment="1" applyProtection="1">
      <alignment horizontal="center"/>
    </xf>
    <xf numFmtId="0" fontId="3" fillId="0" borderId="11" xfId="0" quotePrefix="1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>
      <alignment horizontal="left"/>
    </xf>
    <xf numFmtId="0" fontId="3" fillId="0" borderId="0" xfId="0" applyFont="1" applyFill="1" applyAlignment="1" applyProtection="1">
      <alignment horizontal="left"/>
    </xf>
    <xf numFmtId="43" fontId="4" fillId="0" borderId="0" xfId="7817" applyFont="1" applyFill="1" applyBorder="1" applyAlignment="1" applyProtection="1">
      <alignment horizontal="centerContinuous"/>
    </xf>
    <xf numFmtId="0" fontId="4" fillId="0" borderId="0" xfId="0" quotePrefix="1" applyFont="1" applyFill="1" applyAlignment="1" applyProtection="1">
      <alignment horizontal="center" vertical="center"/>
    </xf>
    <xf numFmtId="0" fontId="4" fillId="0" borderId="0" xfId="0" quotePrefix="1" applyFont="1" applyFill="1" applyBorder="1" applyAlignment="1" applyProtection="1">
      <alignment horizontal="center" wrapText="1"/>
    </xf>
    <xf numFmtId="43" fontId="4" fillId="0" borderId="0" xfId="7817" quotePrefix="1" applyFont="1" applyFill="1" applyAlignment="1" applyProtection="1">
      <alignment horizontal="center" wrapText="1"/>
    </xf>
    <xf numFmtId="0" fontId="4" fillId="0" borderId="0" xfId="0" quotePrefix="1" applyFont="1" applyFill="1" applyAlignment="1" applyProtection="1">
      <alignment horizontal="center" wrapText="1"/>
    </xf>
    <xf numFmtId="0" fontId="22" fillId="0" borderId="0" xfId="0" applyFont="1" applyFill="1" applyBorder="1" applyProtection="1"/>
    <xf numFmtId="4" fontId="22" fillId="0" borderId="0" xfId="0" applyNumberFormat="1" applyFont="1" applyFill="1" applyBorder="1" applyProtection="1"/>
    <xf numFmtId="0" fontId="4" fillId="0" borderId="0" xfId="0" quotePrefix="1" applyFont="1" applyFill="1" applyBorder="1" applyAlignment="1" applyProtection="1">
      <alignment horizontal="left"/>
    </xf>
    <xf numFmtId="43" fontId="3" fillId="0" borderId="0" xfId="7817" applyFont="1" applyFill="1" applyProtection="1"/>
    <xf numFmtId="0" fontId="4" fillId="0" borderId="0" xfId="0" applyFont="1" applyFill="1" applyBorder="1" applyProtection="1"/>
    <xf numFmtId="4" fontId="22" fillId="0" borderId="0" xfId="0" applyNumberFormat="1" applyFont="1" applyFill="1" applyAlignment="1" applyProtection="1"/>
    <xf numFmtId="0" fontId="4" fillId="0" borderId="0" xfId="0" applyFont="1" applyFill="1" applyAlignment="1" applyProtection="1">
      <alignment horizontal="left" wrapText="1"/>
    </xf>
    <xf numFmtId="43" fontId="4" fillId="0" borderId="0" xfId="0" applyNumberFormat="1" applyFont="1" applyFill="1" applyProtection="1"/>
    <xf numFmtId="0" fontId="0" fillId="0" borderId="0" xfId="0" applyAlignment="1" applyProtection="1"/>
    <xf numFmtId="39" fontId="4" fillId="0" borderId="0" xfId="0" applyNumberFormat="1" applyFont="1" applyFill="1" applyProtection="1"/>
    <xf numFmtId="0" fontId="3" fillId="0" borderId="0" xfId="0" applyFont="1" applyFill="1" applyBorder="1" applyAlignment="1" applyProtection="1">
      <alignment horizontal="centerContinuous" wrapText="1"/>
    </xf>
    <xf numFmtId="0" fontId="3" fillId="0" borderId="0" xfId="0" quotePrefix="1" applyFont="1" applyFill="1" applyBorder="1" applyAlignment="1" applyProtection="1">
      <alignment horizontal="centerContinuous" wrapText="1"/>
    </xf>
    <xf numFmtId="0" fontId="4" fillId="0" borderId="0" xfId="0" quotePrefix="1" applyFont="1" applyFill="1" applyBorder="1" applyAlignment="1" applyProtection="1">
      <alignment horizontal="left" wrapText="1"/>
    </xf>
    <xf numFmtId="43" fontId="4" fillId="0" borderId="0" xfId="0" applyNumberFormat="1" applyFont="1" applyFill="1" applyBorder="1" applyProtection="1"/>
    <xf numFmtId="4" fontId="4" fillId="0" borderId="0" xfId="0" applyNumberFormat="1" applyFont="1" applyFill="1" applyProtection="1"/>
    <xf numFmtId="0" fontId="3" fillId="0" borderId="0" xfId="0" quotePrefix="1" applyFont="1" applyFill="1" applyBorder="1" applyAlignment="1" applyProtection="1">
      <alignment horizontal="left"/>
    </xf>
    <xf numFmtId="0" fontId="4" fillId="0" borderId="11" xfId="0" applyFont="1" applyFill="1" applyBorder="1" applyProtection="1"/>
    <xf numFmtId="39" fontId="22" fillId="0" borderId="0" xfId="0" applyNumberFormat="1" applyFont="1" applyFill="1" applyBorder="1" applyProtection="1"/>
    <xf numFmtId="43" fontId="4" fillId="0" borderId="0" xfId="7817" applyFont="1" applyFill="1" applyBorder="1" applyAlignment="1" applyProtection="1"/>
    <xf numFmtId="0" fontId="4" fillId="0" borderId="0" xfId="0" applyFont="1" applyFill="1" applyBorder="1" applyAlignment="1" applyProtection="1">
      <alignment wrapText="1"/>
    </xf>
    <xf numFmtId="43" fontId="3" fillId="0" borderId="0" xfId="0" applyNumberFormat="1" applyFont="1" applyFill="1" applyBorder="1" applyAlignment="1" applyProtection="1">
      <alignment horizontal="centerContinuous"/>
    </xf>
    <xf numFmtId="0" fontId="3" fillId="0" borderId="0" xfId="0" applyFont="1" applyFill="1" applyBorder="1" applyAlignment="1" applyProtection="1">
      <alignment horizontal="centerContinuous"/>
    </xf>
    <xf numFmtId="0" fontId="3" fillId="0" borderId="12" xfId="0" applyFont="1" applyFill="1" applyBorder="1" applyProtection="1"/>
    <xf numFmtId="0" fontId="4" fillId="0" borderId="12" xfId="0" applyFont="1" applyFill="1" applyBorder="1" applyProtection="1"/>
    <xf numFmtId="43" fontId="4" fillId="0" borderId="12" xfId="7817" applyFont="1" applyFill="1" applyBorder="1" applyProtection="1"/>
    <xf numFmtId="43" fontId="3" fillId="0" borderId="12" xfId="7817" applyFont="1" applyFill="1" applyBorder="1" applyProtection="1"/>
    <xf numFmtId="43" fontId="3" fillId="0" borderId="0" xfId="7817" applyFont="1" applyFill="1" applyBorder="1" applyProtection="1"/>
    <xf numFmtId="43" fontId="4" fillId="0" borderId="13" xfId="7817" applyFont="1" applyFill="1" applyBorder="1" applyProtection="1"/>
    <xf numFmtId="0" fontId="3" fillId="0" borderId="0" xfId="0" quotePrefix="1" applyFont="1" applyFill="1" applyBorder="1" applyAlignment="1" applyProtection="1">
      <alignment horizontal="left" wrapText="1"/>
    </xf>
    <xf numFmtId="39" fontId="3" fillId="0" borderId="0" xfId="7817" applyNumberFormat="1" applyFont="1" applyFill="1" applyBorder="1" applyAlignment="1" applyProtection="1"/>
    <xf numFmtId="43" fontId="3" fillId="0" borderId="0" xfId="0" applyNumberFormat="1" applyFont="1" applyFill="1" applyBorder="1" applyProtection="1"/>
    <xf numFmtId="39" fontId="3" fillId="0" borderId="0" xfId="7817" applyNumberFormat="1" applyFont="1" applyFill="1" applyBorder="1" applyAlignment="1" applyProtection="1">
      <alignment horizontal="centerContinuous"/>
    </xf>
    <xf numFmtId="39" fontId="4" fillId="0" borderId="0" xfId="7817" applyNumberFormat="1" applyFont="1" applyFill="1" applyBorder="1" applyProtection="1"/>
    <xf numFmtId="39" fontId="4" fillId="0" borderId="0" xfId="7817" applyNumberFormat="1" applyFont="1" applyFill="1" applyBorder="1" applyAlignment="1" applyProtection="1"/>
    <xf numFmtId="0" fontId="4" fillId="0" borderId="0" xfId="0" applyFont="1" applyFill="1" applyBorder="1" applyAlignment="1" applyProtection="1">
      <alignment horizontal="centerContinuous"/>
    </xf>
    <xf numFmtId="0" fontId="3" fillId="0" borderId="0" xfId="0" quotePrefix="1" applyFont="1" applyFill="1" applyAlignment="1" applyProtection="1">
      <alignment horizontal="left"/>
    </xf>
    <xf numFmtId="0" fontId="3" fillId="0" borderId="14" xfId="0" applyFont="1" applyFill="1" applyBorder="1" applyAlignment="1" applyProtection="1">
      <alignment horizontal="centerContinuous"/>
    </xf>
    <xf numFmtId="43" fontId="4" fillId="0" borderId="13" xfId="0" applyNumberFormat="1" applyFont="1" applyFill="1" applyBorder="1" applyAlignment="1" applyProtection="1">
      <alignment horizontal="centerContinuous"/>
    </xf>
    <xf numFmtId="0" fontId="4" fillId="0" borderId="13" xfId="0" applyFont="1" applyFill="1" applyBorder="1" applyAlignment="1" applyProtection="1">
      <alignment horizontal="centerContinuous"/>
    </xf>
    <xf numFmtId="0" fontId="4" fillId="0" borderId="15" xfId="0" applyFont="1" applyFill="1" applyBorder="1" applyAlignment="1" applyProtection="1">
      <alignment horizontal="centerContinuous"/>
    </xf>
    <xf numFmtId="43" fontId="4" fillId="0" borderId="10" xfId="0" applyNumberFormat="1" applyFont="1" applyFill="1" applyBorder="1" applyProtection="1"/>
    <xf numFmtId="0" fontId="4" fillId="0" borderId="16" xfId="0" applyFont="1" applyFill="1" applyBorder="1" applyProtection="1"/>
    <xf numFmtId="43" fontId="3" fillId="0" borderId="0" xfId="0" applyNumberFormat="1" applyFont="1" applyFill="1" applyAlignment="1" applyProtection="1"/>
    <xf numFmtId="43" fontId="4" fillId="0" borderId="10" xfId="0" applyNumberFormat="1" applyFont="1" applyFill="1" applyBorder="1" applyAlignment="1" applyProtection="1">
      <alignment horizontal="center"/>
    </xf>
    <xf numFmtId="0" fontId="4" fillId="0" borderId="16" xfId="0" applyFont="1" applyFill="1" applyBorder="1" applyAlignment="1" applyProtection="1">
      <alignment horizontal="centerContinuous"/>
    </xf>
    <xf numFmtId="43" fontId="4" fillId="0" borderId="17" xfId="0" applyNumberFormat="1" applyFont="1" applyFill="1" applyBorder="1" applyProtection="1"/>
    <xf numFmtId="0" fontId="4" fillId="0" borderId="18" xfId="0" applyFont="1" applyFill="1" applyBorder="1" applyProtection="1"/>
    <xf numFmtId="43" fontId="3" fillId="0" borderId="14" xfId="0" applyNumberFormat="1" applyFont="1" applyFill="1" applyBorder="1" applyAlignment="1" applyProtection="1">
      <alignment horizontal="centerContinuous"/>
    </xf>
    <xf numFmtId="0" fontId="3" fillId="0" borderId="13" xfId="0" applyFont="1" applyFill="1" applyBorder="1" applyAlignment="1" applyProtection="1">
      <alignment horizontal="centerContinuous"/>
    </xf>
    <xf numFmtId="0" fontId="3" fillId="0" borderId="15" xfId="0" applyFont="1" applyFill="1" applyBorder="1" applyAlignment="1" applyProtection="1">
      <alignment horizontal="centerContinuous"/>
    </xf>
    <xf numFmtId="43" fontId="4" fillId="0" borderId="16" xfId="0" applyNumberFormat="1" applyFont="1" applyFill="1" applyBorder="1" applyProtection="1"/>
    <xf numFmtId="43" fontId="4" fillId="0" borderId="18" xfId="0" applyNumberFormat="1" applyFont="1" applyFill="1" applyBorder="1" applyProtection="1"/>
    <xf numFmtId="43" fontId="3" fillId="0" borderId="17" xfId="0" applyNumberFormat="1" applyFont="1" applyFill="1" applyBorder="1" applyProtection="1"/>
    <xf numFmtId="43" fontId="3" fillId="0" borderId="18" xfId="0" applyNumberFormat="1" applyFont="1" applyFill="1" applyBorder="1" applyProtection="1"/>
    <xf numFmtId="0" fontId="3" fillId="0" borderId="0" xfId="0" applyFont="1" applyFill="1" applyBorder="1" applyAlignment="1" applyProtection="1">
      <alignment horizontal="center"/>
    </xf>
    <xf numFmtId="39" fontId="3" fillId="0" borderId="0" xfId="7817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/>
    <xf numFmtId="43" fontId="4" fillId="0" borderId="0" xfId="0" applyNumberFormat="1" applyFont="1" applyFill="1" applyBorder="1" applyAlignment="1" applyProtection="1"/>
    <xf numFmtId="0" fontId="4" fillId="0" borderId="0" xfId="0" applyFont="1" applyFill="1" applyBorder="1" applyProtection="1">
      <protection locked="0"/>
    </xf>
    <xf numFmtId="0" fontId="23" fillId="0" borderId="19" xfId="0" applyFont="1" applyFill="1" applyBorder="1" applyAlignment="1" applyProtection="1">
      <alignment horizontal="left"/>
      <protection locked="0"/>
    </xf>
    <xf numFmtId="0" fontId="3" fillId="0" borderId="19" xfId="0" applyFont="1" applyFill="1" applyBorder="1" applyAlignment="1" applyProtection="1">
      <alignment horizontal="left"/>
      <protection locked="0"/>
    </xf>
    <xf numFmtId="0" fontId="3" fillId="0" borderId="19" xfId="0" applyFont="1" applyFill="1" applyBorder="1" applyAlignment="1" applyProtection="1">
      <alignment horizontal="left"/>
    </xf>
    <xf numFmtId="43" fontId="4" fillId="0" borderId="0" xfId="7817" applyFont="1" applyFill="1" applyBorder="1" applyAlignment="1" applyProtection="1">
      <alignment horizontal="center"/>
    </xf>
    <xf numFmtId="0" fontId="4" fillId="0" borderId="19" xfId="0" applyFont="1" applyFill="1" applyBorder="1" applyAlignment="1" applyProtection="1"/>
    <xf numFmtId="0" fontId="4" fillId="0" borderId="19" xfId="0" applyFont="1" applyFill="1" applyBorder="1" applyAlignment="1" applyProtection="1">
      <alignment horizontal="left"/>
    </xf>
    <xf numFmtId="49" fontId="23" fillId="0" borderId="19" xfId="0" applyNumberFormat="1" applyFont="1" applyFill="1" applyBorder="1" applyAlignment="1" applyProtection="1">
      <protection locked="0"/>
    </xf>
    <xf numFmtId="39" fontId="4" fillId="0" borderId="0" xfId="7817" applyNumberFormat="1" applyFont="1" applyFill="1" applyBorder="1" applyAlignment="1" applyProtection="1">
      <alignment horizontal="right"/>
    </xf>
    <xf numFmtId="43" fontId="22" fillId="0" borderId="0" xfId="7817" applyFont="1" applyFill="1" applyAlignment="1" applyProtection="1">
      <alignment horizontal="left"/>
      <protection locked="0"/>
    </xf>
    <xf numFmtId="0" fontId="4" fillId="0" borderId="0" xfId="0" applyFont="1" applyFill="1" applyBorder="1" applyAlignment="1" applyProtection="1">
      <alignment horizontal="center"/>
    </xf>
    <xf numFmtId="1" fontId="4" fillId="0" borderId="16" xfId="0" applyNumberFormat="1" applyFont="1" applyFill="1" applyBorder="1" applyProtection="1"/>
    <xf numFmtId="0" fontId="22" fillId="0" borderId="16" xfId="0" applyFont="1" applyFill="1" applyBorder="1" applyProtection="1">
      <protection locked="0"/>
    </xf>
    <xf numFmtId="43" fontId="4" fillId="0" borderId="0" xfId="7817" applyFont="1" applyFill="1" applyProtection="1"/>
    <xf numFmtId="43" fontId="4" fillId="0" borderId="0" xfId="0" applyNumberFormat="1" applyFont="1" applyFill="1" applyProtection="1"/>
    <xf numFmtId="4" fontId="4" fillId="0" borderId="0" xfId="0" applyNumberFormat="1" applyFont="1" applyFill="1" applyBorder="1" applyProtection="1"/>
    <xf numFmtId="0" fontId="2" fillId="0" borderId="0" xfId="0" applyFont="1" applyFill="1" applyProtection="1"/>
    <xf numFmtId="0" fontId="2" fillId="0" borderId="0" xfId="0" quotePrefix="1" applyFont="1" applyFill="1" applyBorder="1" applyAlignment="1" applyProtection="1">
      <alignment horizontal="left"/>
    </xf>
    <xf numFmtId="0" fontId="2" fillId="0" borderId="0" xfId="0" applyFont="1" applyFill="1" applyAlignment="1" applyProtection="1">
      <alignment horizontal="center" wrapText="1"/>
    </xf>
    <xf numFmtId="39" fontId="22" fillId="0" borderId="0" xfId="7817" applyNumberFormat="1" applyFont="1" applyFill="1" applyProtection="1">
      <protection locked="0"/>
    </xf>
    <xf numFmtId="39" fontId="22" fillId="0" borderId="0" xfId="7817" applyNumberFormat="1" applyFont="1" applyFill="1" applyBorder="1" applyProtection="1">
      <protection locked="0"/>
    </xf>
    <xf numFmtId="0" fontId="4" fillId="0" borderId="0" xfId="0" applyFont="1" applyFill="1" applyAlignment="1" applyProtection="1">
      <alignment horizontal="left" wrapText="1"/>
    </xf>
    <xf numFmtId="0" fontId="4" fillId="0" borderId="0" xfId="0" applyFont="1" applyFill="1" applyAlignment="1" applyProtection="1">
      <alignment horizontal="left" wrapText="1"/>
    </xf>
    <xf numFmtId="0" fontId="2" fillId="0" borderId="0" xfId="0" applyFont="1" applyFill="1" applyBorder="1" applyProtection="1"/>
    <xf numFmtId="0" fontId="2" fillId="0" borderId="0" xfId="0" applyFont="1" applyFill="1" applyAlignment="1" applyProtection="1">
      <alignment wrapText="1"/>
    </xf>
    <xf numFmtId="0" fontId="4" fillId="0" borderId="0" xfId="0" applyFont="1" applyFill="1" applyAlignment="1" applyProtection="1">
      <alignment wrapText="1"/>
    </xf>
    <xf numFmtId="0" fontId="2" fillId="0" borderId="0" xfId="0" applyFont="1" applyFill="1" applyAlignment="1" applyProtection="1">
      <alignment horizontal="center"/>
    </xf>
    <xf numFmtId="39" fontId="4" fillId="0" borderId="0" xfId="0" applyNumberFormat="1" applyFont="1" applyFill="1" applyAlignment="1" applyProtection="1"/>
    <xf numFmtId="0" fontId="3" fillId="0" borderId="0" xfId="0" applyFont="1" applyFill="1" applyAlignment="1" applyProtection="1"/>
    <xf numFmtId="166" fontId="22" fillId="0" borderId="0" xfId="0" applyNumberFormat="1" applyFont="1" applyFill="1" applyBorder="1" applyProtection="1">
      <protection locked="0"/>
    </xf>
    <xf numFmtId="43" fontId="2" fillId="0" borderId="0" xfId="7817" quotePrefix="1" applyFont="1" applyFill="1" applyAlignment="1" applyProtection="1">
      <alignment horizontal="center" wrapText="1"/>
    </xf>
    <xf numFmtId="39" fontId="3" fillId="0" borderId="0" xfId="0" applyNumberFormat="1" applyFont="1" applyFill="1" applyAlignment="1" applyProtection="1"/>
    <xf numFmtId="0" fontId="3" fillId="0" borderId="0" xfId="0" quotePrefix="1" applyFont="1" applyFill="1" applyBorder="1" applyAlignment="1" applyProtection="1"/>
    <xf numFmtId="43" fontId="2" fillId="0" borderId="0" xfId="7817" applyFont="1" applyFill="1" applyProtection="1"/>
    <xf numFmtId="0" fontId="3" fillId="0" borderId="0" xfId="0" quotePrefix="1" applyFont="1" applyFill="1" applyAlignment="1" applyProtection="1">
      <alignment horizontal="center"/>
    </xf>
    <xf numFmtId="0" fontId="4" fillId="0" borderId="0" xfId="0" applyFont="1" applyFill="1" applyAlignment="1" applyProtection="1">
      <alignment horizontal="left" wrapText="1"/>
    </xf>
    <xf numFmtId="49" fontId="23" fillId="0" borderId="19" xfId="0" applyNumberFormat="1" applyFont="1" applyFill="1" applyBorder="1" applyAlignment="1" applyProtection="1">
      <alignment horizontal="left"/>
    </xf>
    <xf numFmtId="49" fontId="3" fillId="0" borderId="19" xfId="0" applyNumberFormat="1" applyFont="1" applyFill="1" applyBorder="1" applyAlignment="1" applyProtection="1">
      <protection locked="0"/>
    </xf>
    <xf numFmtId="49" fontId="3" fillId="0" borderId="19" xfId="0" applyNumberFormat="1" applyFont="1" applyFill="1" applyBorder="1" applyAlignment="1" applyProtection="1">
      <alignment horizontal="left"/>
    </xf>
    <xf numFmtId="39" fontId="3" fillId="0" borderId="20" xfId="0" applyNumberFormat="1" applyFont="1" applyFill="1" applyBorder="1" applyProtection="1">
      <protection locked="0"/>
    </xf>
    <xf numFmtId="0" fontId="3" fillId="0" borderId="19" xfId="0" quotePrefix="1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>
      <alignment horizontal="left" wrapText="1"/>
    </xf>
    <xf numFmtId="0" fontId="2" fillId="0" borderId="0" xfId="0" applyFont="1" applyFill="1" applyAlignment="1" applyProtection="1">
      <alignment horizontal="left" vertical="top" wrapText="1"/>
    </xf>
    <xf numFmtId="0" fontId="4" fillId="0" borderId="0" xfId="0" applyFont="1" applyFill="1" applyAlignment="1" applyProtection="1">
      <alignment horizontal="left" vertical="top" wrapText="1"/>
    </xf>
    <xf numFmtId="49" fontId="3" fillId="0" borderId="19" xfId="0" applyNumberFormat="1" applyFont="1" applyFill="1" applyBorder="1" applyAlignment="1" applyProtection="1">
      <alignment horizontal="left"/>
    </xf>
    <xf numFmtId="0" fontId="4" fillId="0" borderId="0" xfId="0" applyFont="1" applyFill="1" applyAlignment="1" applyProtection="1">
      <alignment horizontal="left" wrapText="1"/>
    </xf>
    <xf numFmtId="0" fontId="2" fillId="0" borderId="0" xfId="0" applyFont="1" applyFill="1" applyAlignment="1" applyProtection="1">
      <alignment horizontal="left" wrapText="1"/>
    </xf>
    <xf numFmtId="49" fontId="3" fillId="0" borderId="19" xfId="0" applyNumberFormat="1" applyFont="1" applyFill="1" applyBorder="1" applyAlignment="1" applyProtection="1">
      <alignment horizontal="center"/>
    </xf>
    <xf numFmtId="0" fontId="3" fillId="0" borderId="0" xfId="0" quotePrefix="1" applyFont="1" applyFill="1" applyAlignment="1" applyProtection="1">
      <alignment horizontal="center"/>
    </xf>
  </cellXfs>
  <cellStyles count="8569">
    <cellStyle name="20% - Accent1" xfId="1" builtinId="30" customBuiltin="1"/>
    <cellStyle name="20% - Accent1 2" xfId="45"/>
    <cellStyle name="20% - Accent1 3" xfId="3083"/>
    <cellStyle name="20% - Accent1 4" xfId="3632"/>
    <cellStyle name="20% - Accent1 5" xfId="4743"/>
    <cellStyle name="20% - Accent1 6" xfId="44"/>
    <cellStyle name="20% - Accent2" xfId="2" builtinId="34" customBuiltin="1"/>
    <cellStyle name="20% - Accent2 2" xfId="46"/>
    <cellStyle name="20% - Accent3" xfId="3" builtinId="38" customBuiltin="1"/>
    <cellStyle name="20% - Accent3 2" xfId="48"/>
    <cellStyle name="20% - Accent3 3" xfId="3078"/>
    <cellStyle name="20% - Accent3 4" xfId="3637"/>
    <cellStyle name="20% - Accent3 5" xfId="4746"/>
    <cellStyle name="20% - Accent3 6" xfId="47"/>
    <cellStyle name="20% - Accent4" xfId="4" builtinId="42" customBuiltin="1"/>
    <cellStyle name="20% - Accent4 2" xfId="49"/>
    <cellStyle name="20% - Accent5" xfId="5" builtinId="46" customBuiltin="1"/>
    <cellStyle name="20% - Accent5 2" xfId="51"/>
    <cellStyle name="20% - Accent5 3" xfId="3071"/>
    <cellStyle name="20% - Accent5 4" xfId="3644"/>
    <cellStyle name="20% - Accent5 5" xfId="4753"/>
    <cellStyle name="20% - Accent5 6" xfId="50"/>
    <cellStyle name="20% - Accent6" xfId="6" builtinId="50" customBuiltin="1"/>
    <cellStyle name="20% - Accent6 2" xfId="52"/>
    <cellStyle name="40% - Accent1" xfId="7" builtinId="31" customBuiltin="1"/>
    <cellStyle name="40% - Accent1 2" xfId="53"/>
    <cellStyle name="40% - Accent2" xfId="8" builtinId="35" customBuiltin="1"/>
    <cellStyle name="40% - Accent2 2" xfId="55"/>
    <cellStyle name="40% - Accent2 3" xfId="3081"/>
    <cellStyle name="40% - Accent2 4" xfId="3634"/>
    <cellStyle name="40% - Accent2 5" xfId="54"/>
    <cellStyle name="40% - Accent3" xfId="9" builtinId="39" customBuiltin="1"/>
    <cellStyle name="40% - Accent3 2" xfId="57"/>
    <cellStyle name="40% - Accent3 3" xfId="3077"/>
    <cellStyle name="40% - Accent3 4" xfId="3638"/>
    <cellStyle name="40% - Accent3 5" xfId="4747"/>
    <cellStyle name="40% - Accent3 6" xfId="56"/>
    <cellStyle name="40% - Accent4" xfId="10" builtinId="43" customBuiltin="1"/>
    <cellStyle name="40% - Accent4 2" xfId="59"/>
    <cellStyle name="40% - Accent4 3" xfId="3074"/>
    <cellStyle name="40% - Accent4 4" xfId="3641"/>
    <cellStyle name="40% - Accent4 5" xfId="4750"/>
    <cellStyle name="40% - Accent4 6" xfId="58"/>
    <cellStyle name="40% - Accent5" xfId="11" builtinId="47" customBuiltin="1"/>
    <cellStyle name="40% - Accent5 2" xfId="61"/>
    <cellStyle name="40% - Accent5 3" xfId="3070"/>
    <cellStyle name="40% - Accent5 4" xfId="3667"/>
    <cellStyle name="40% - Accent5 5" xfId="4776"/>
    <cellStyle name="40% - Accent5 6" xfId="60"/>
    <cellStyle name="40% - Accent6" xfId="12" builtinId="51" customBuiltin="1"/>
    <cellStyle name="40% - Accent6 2" xfId="62"/>
    <cellStyle name="60% - Accent1" xfId="13" builtinId="32" customBuiltin="1"/>
    <cellStyle name="60% - Accent1 2" xfId="63"/>
    <cellStyle name="60% - Accent2" xfId="14" builtinId="36" customBuiltin="1"/>
    <cellStyle name="60% - Accent2 2" xfId="64"/>
    <cellStyle name="60% - Accent2 3" xfId="3080"/>
    <cellStyle name="60% - Accent2 4" xfId="3635"/>
    <cellStyle name="60% - Accent3" xfId="15" builtinId="40" customBuiltin="1"/>
    <cellStyle name="60% - Accent3 2" xfId="65"/>
    <cellStyle name="60% - Accent3 3" xfId="3076"/>
    <cellStyle name="60% - Accent3 4" xfId="3639"/>
    <cellStyle name="60% - Accent3 5" xfId="4748"/>
    <cellStyle name="60% - Accent4" xfId="16" builtinId="44" customBuiltin="1"/>
    <cellStyle name="60% - Accent4 2" xfId="66"/>
    <cellStyle name="60% - Accent4 3" xfId="3073"/>
    <cellStyle name="60% - Accent4 4" xfId="3642"/>
    <cellStyle name="60% - Accent4 5" xfId="4751"/>
    <cellStyle name="60% - Accent5" xfId="17" builtinId="48" customBuiltin="1"/>
    <cellStyle name="60% - Accent5 2" xfId="67"/>
    <cellStyle name="60% - Accent5 3" xfId="3069"/>
    <cellStyle name="60% - Accent5 4" xfId="3668"/>
    <cellStyle name="60% - Accent5 5" xfId="4777"/>
    <cellStyle name="60% - Accent6" xfId="18" builtinId="52" customBuiltin="1"/>
    <cellStyle name="60% - Accent6 2" xfId="68"/>
    <cellStyle name="Accent1" xfId="19" builtinId="29" customBuiltin="1"/>
    <cellStyle name="Accent1 2" xfId="69"/>
    <cellStyle name="Accent1 3" xfId="3084"/>
    <cellStyle name="Accent1 4" xfId="3631"/>
    <cellStyle name="Accent1 5" xfId="4742"/>
    <cellStyle name="Accent2" xfId="20" builtinId="33" customBuiltin="1"/>
    <cellStyle name="Accent2 2" xfId="70"/>
    <cellStyle name="Accent2 3" xfId="3082"/>
    <cellStyle name="Accent2 4" xfId="3633"/>
    <cellStyle name="Accent2 5" xfId="4744"/>
    <cellStyle name="Accent3" xfId="21" builtinId="37" customBuiltin="1"/>
    <cellStyle name="Accent3 2" xfId="71"/>
    <cellStyle name="Accent3 3" xfId="3079"/>
    <cellStyle name="Accent3 4" xfId="3636"/>
    <cellStyle name="Accent3 5" xfId="4745"/>
    <cellStyle name="Accent4" xfId="22" builtinId="41" customBuiltin="1"/>
    <cellStyle name="Accent4 2" xfId="72"/>
    <cellStyle name="Accent4 3" xfId="3075"/>
    <cellStyle name="Accent4 4" xfId="3640"/>
    <cellStyle name="Accent4 5" xfId="4749"/>
    <cellStyle name="Accent5" xfId="23" builtinId="45" customBuiltin="1"/>
    <cellStyle name="Accent5 2" xfId="73"/>
    <cellStyle name="Accent5 3" xfId="3072"/>
    <cellStyle name="Accent5 4" xfId="3643"/>
    <cellStyle name="Accent5 5" xfId="4752"/>
    <cellStyle name="Accent6" xfId="24" builtinId="49" customBuiltin="1"/>
    <cellStyle name="Accent6 2" xfId="74"/>
    <cellStyle name="Accent6 3" xfId="3068"/>
    <cellStyle name="Accent6 4" xfId="3669"/>
    <cellStyle name="Accent6 5" xfId="4778"/>
    <cellStyle name="Bad" xfId="25" builtinId="27" customBuiltin="1"/>
    <cellStyle name="Bad 2" xfId="75"/>
    <cellStyle name="Bad 3" xfId="3090"/>
    <cellStyle name="Bad 4" xfId="3624"/>
    <cellStyle name="Bad 5" xfId="4737"/>
    <cellStyle name="Calculation" xfId="26" builtinId="22" customBuiltin="1"/>
    <cellStyle name="Calculation 2" xfId="76"/>
    <cellStyle name="Calculation 3" xfId="3087"/>
    <cellStyle name="Calculation 4" xfId="3628"/>
    <cellStyle name="Check Cell" xfId="27" builtinId="23" customBuiltin="1"/>
    <cellStyle name="Check Cell 2" xfId="77"/>
    <cellStyle name="Comma" xfId="7817"/>
    <cellStyle name="Comma [0] 2" xfId="3097"/>
    <cellStyle name="Comma [0] 3" xfId="3067"/>
    <cellStyle name="Comma [0] 4" xfId="4727"/>
    <cellStyle name="Comma [0] 5" xfId="7814"/>
    <cellStyle name="Comma 2" xfId="78"/>
    <cellStyle name="Comma 2 2" xfId="79"/>
    <cellStyle name="Comma 2 2 2" xfId="80"/>
    <cellStyle name="Comma 2 2 2 2" xfId="7799"/>
    <cellStyle name="Comma 2 2 2 3" xfId="7736"/>
    <cellStyle name="Comma 2 2 3" xfId="81"/>
    <cellStyle name="Comma 2 2 3 2" xfId="7760"/>
    <cellStyle name="Comma 2 3" xfId="82"/>
    <cellStyle name="Comma 2 3 2" xfId="83"/>
    <cellStyle name="Comma 2 3 2 2" xfId="7801"/>
    <cellStyle name="Comma 2 3 2 3" xfId="7743"/>
    <cellStyle name="Comma 2 3 3" xfId="84"/>
    <cellStyle name="Comma 2 3 3 2" xfId="7762"/>
    <cellStyle name="Comma 2 3 4" xfId="7797"/>
    <cellStyle name="Comma 2 4" xfId="85"/>
    <cellStyle name="Comma 2 4 2" xfId="7788"/>
    <cellStyle name="Comma 2 4 3" xfId="7751"/>
    <cellStyle name="Comma 2 5" xfId="86"/>
    <cellStyle name="Comma 2 5 2" xfId="7809"/>
    <cellStyle name="Comma 2 5 3" xfId="7794"/>
    <cellStyle name="Comma 2 5 4" xfId="7756"/>
    <cellStyle name="Comma 2 6" xfId="3100"/>
    <cellStyle name="Comma 2 7" xfId="4204"/>
    <cellStyle name="Comma 2 8" xfId="4725"/>
    <cellStyle name="Comma 3" xfId="87"/>
    <cellStyle name="Comma 3 10" xfId="88"/>
    <cellStyle name="Comma 3 10 2" xfId="4120"/>
    <cellStyle name="Comma 3 10 3" xfId="5228"/>
    <cellStyle name="Comma 3 10 4" xfId="7641"/>
    <cellStyle name="Comma 3 11" xfId="89"/>
    <cellStyle name="Comma 3 11 2" xfId="4121"/>
    <cellStyle name="Comma 3 11 3" xfId="5229"/>
    <cellStyle name="Comma 3 11 4" xfId="7642"/>
    <cellStyle name="Comma 3 12" xfId="90"/>
    <cellStyle name="Comma 3 12 2" xfId="4102"/>
    <cellStyle name="Comma 3 12 3" xfId="5210"/>
    <cellStyle name="Comma 3 12 4" xfId="7623"/>
    <cellStyle name="Comma 3 13" xfId="91"/>
    <cellStyle name="Comma 3 13 2" xfId="4103"/>
    <cellStyle name="Comma 3 13 3" xfId="5211"/>
    <cellStyle name="Comma 3 13 4" xfId="7624"/>
    <cellStyle name="Comma 3 14" xfId="92"/>
    <cellStyle name="Comma 3 14 2" xfId="4104"/>
    <cellStyle name="Comma 3 14 3" xfId="5212"/>
    <cellStyle name="Comma 3 14 4" xfId="7625"/>
    <cellStyle name="Comma 3 15" xfId="93"/>
    <cellStyle name="Comma 3 15 2" xfId="4105"/>
    <cellStyle name="Comma 3 15 3" xfId="5213"/>
    <cellStyle name="Comma 3 15 4" xfId="7626"/>
    <cellStyle name="Comma 3 16" xfId="94"/>
    <cellStyle name="Comma 3 16 2" xfId="4106"/>
    <cellStyle name="Comma 3 16 3" xfId="5214"/>
    <cellStyle name="Comma 3 16 4" xfId="7627"/>
    <cellStyle name="Comma 3 17" xfId="95"/>
    <cellStyle name="Comma 3 17 2" xfId="4107"/>
    <cellStyle name="Comma 3 17 3" xfId="5215"/>
    <cellStyle name="Comma 3 17 4" xfId="7628"/>
    <cellStyle name="Comma 3 18" xfId="96"/>
    <cellStyle name="Comma 3 18 2" xfId="4108"/>
    <cellStyle name="Comma 3 18 3" xfId="5216"/>
    <cellStyle name="Comma 3 18 4" xfId="7629"/>
    <cellStyle name="Comma 3 19" xfId="97"/>
    <cellStyle name="Comma 3 19 2" xfId="4109"/>
    <cellStyle name="Comma 3 19 3" xfId="5217"/>
    <cellStyle name="Comma 3 19 4" xfId="7630"/>
    <cellStyle name="Comma 3 2" xfId="98"/>
    <cellStyle name="Comma 3 2 2" xfId="99"/>
    <cellStyle name="Comma 3 2 2 2" xfId="7768"/>
    <cellStyle name="Comma 3 2 3" xfId="4112"/>
    <cellStyle name="Comma 3 2 4" xfId="5220"/>
    <cellStyle name="Comma 3 2 5" xfId="7633"/>
    <cellStyle name="Comma 3 20" xfId="100"/>
    <cellStyle name="Comma 3 20 2" xfId="4110"/>
    <cellStyle name="Comma 3 20 3" xfId="5218"/>
    <cellStyle name="Comma 3 20 4" xfId="7631"/>
    <cellStyle name="Comma 3 21" xfId="101"/>
    <cellStyle name="Comma 3 21 2" xfId="4111"/>
    <cellStyle name="Comma 3 21 3" xfId="5219"/>
    <cellStyle name="Comma 3 21 4" xfId="7632"/>
    <cellStyle name="Comma 3 22" xfId="102"/>
    <cellStyle name="Comma 3 22 2" xfId="4113"/>
    <cellStyle name="Comma 3 22 3" xfId="5221"/>
    <cellStyle name="Comma 3 22 4" xfId="7634"/>
    <cellStyle name="Comma 3 23" xfId="103"/>
    <cellStyle name="Comma 3 23 2" xfId="4114"/>
    <cellStyle name="Comma 3 23 3" xfId="5222"/>
    <cellStyle name="Comma 3 23 4" xfId="7635"/>
    <cellStyle name="Comma 3 24" xfId="3099"/>
    <cellStyle name="Comma 3 25" xfId="4203"/>
    <cellStyle name="Comma 3 26" xfId="4726"/>
    <cellStyle name="Comma 3 3" xfId="104"/>
    <cellStyle name="Comma 3 3 2" xfId="3102"/>
    <cellStyle name="Comma 3 3 3" xfId="4206"/>
    <cellStyle name="Comma 3 3 4" xfId="4723"/>
    <cellStyle name="Comma 3 4" xfId="105"/>
    <cellStyle name="Comma 3 4 2" xfId="3103"/>
    <cellStyle name="Comma 3 4 3" xfId="4207"/>
    <cellStyle name="Comma 3 4 4" xfId="4722"/>
    <cellStyle name="Comma 3 5" xfId="106"/>
    <cellStyle name="Comma 3 5 2" xfId="4115"/>
    <cellStyle name="Comma 3 5 3" xfId="5223"/>
    <cellStyle name="Comma 3 5 4" xfId="7636"/>
    <cellStyle name="Comma 3 6" xfId="107"/>
    <cellStyle name="Comma 3 6 2" xfId="4116"/>
    <cellStyle name="Comma 3 6 3" xfId="5224"/>
    <cellStyle name="Comma 3 6 4" xfId="7637"/>
    <cellStyle name="Comma 3 7" xfId="108"/>
    <cellStyle name="Comma 3 7 2" xfId="4117"/>
    <cellStyle name="Comma 3 7 3" xfId="5225"/>
    <cellStyle name="Comma 3 7 4" xfId="7638"/>
    <cellStyle name="Comma 3 8" xfId="109"/>
    <cellStyle name="Comma 3 8 2" xfId="4118"/>
    <cellStyle name="Comma 3 8 3" xfId="5226"/>
    <cellStyle name="Comma 3 8 4" xfId="7639"/>
    <cellStyle name="Comma 3 9" xfId="110"/>
    <cellStyle name="Comma 3 9 2" xfId="4119"/>
    <cellStyle name="Comma 3 9 3" xfId="5227"/>
    <cellStyle name="Comma 3 9 4" xfId="7640"/>
    <cellStyle name="Comma 4" xfId="111"/>
    <cellStyle name="Comma 4 10" xfId="112"/>
    <cellStyle name="Comma 4 10 2" xfId="4140"/>
    <cellStyle name="Comma 4 10 3" xfId="5248"/>
    <cellStyle name="Comma 4 10 4" xfId="7661"/>
    <cellStyle name="Comma 4 11" xfId="113"/>
    <cellStyle name="Comma 4 11 2" xfId="4141"/>
    <cellStyle name="Comma 4 11 3" xfId="5249"/>
    <cellStyle name="Comma 4 11 4" xfId="7662"/>
    <cellStyle name="Comma 4 12" xfId="114"/>
    <cellStyle name="Comma 4 12 2" xfId="4122"/>
    <cellStyle name="Comma 4 12 3" xfId="5230"/>
    <cellStyle name="Comma 4 12 4" xfId="7643"/>
    <cellStyle name="Comma 4 13" xfId="115"/>
    <cellStyle name="Comma 4 13 2" xfId="4123"/>
    <cellStyle name="Comma 4 13 3" xfId="5231"/>
    <cellStyle name="Comma 4 13 4" xfId="7644"/>
    <cellStyle name="Comma 4 14" xfId="116"/>
    <cellStyle name="Comma 4 14 2" xfId="4124"/>
    <cellStyle name="Comma 4 14 3" xfId="5232"/>
    <cellStyle name="Comma 4 14 4" xfId="7645"/>
    <cellStyle name="Comma 4 15" xfId="117"/>
    <cellStyle name="Comma 4 15 2" xfId="4125"/>
    <cellStyle name="Comma 4 15 3" xfId="5233"/>
    <cellStyle name="Comma 4 15 4" xfId="7646"/>
    <cellStyle name="Comma 4 16" xfId="118"/>
    <cellStyle name="Comma 4 16 2" xfId="4126"/>
    <cellStyle name="Comma 4 16 3" xfId="5234"/>
    <cellStyle name="Comma 4 16 4" xfId="7647"/>
    <cellStyle name="Comma 4 17" xfId="119"/>
    <cellStyle name="Comma 4 17 2" xfId="4127"/>
    <cellStyle name="Comma 4 17 3" xfId="5235"/>
    <cellStyle name="Comma 4 17 4" xfId="7648"/>
    <cellStyle name="Comma 4 18" xfId="120"/>
    <cellStyle name="Comma 4 18 2" xfId="4128"/>
    <cellStyle name="Comma 4 18 3" xfId="5236"/>
    <cellStyle name="Comma 4 18 4" xfId="7649"/>
    <cellStyle name="Comma 4 19" xfId="121"/>
    <cellStyle name="Comma 4 19 2" xfId="4129"/>
    <cellStyle name="Comma 4 19 3" xfId="5237"/>
    <cellStyle name="Comma 4 19 4" xfId="7650"/>
    <cellStyle name="Comma 4 2" xfId="122"/>
    <cellStyle name="Comma 4 2 2" xfId="123"/>
    <cellStyle name="Comma 4 2 2 2" xfId="7770"/>
    <cellStyle name="Comma 4 2 3" xfId="4132"/>
    <cellStyle name="Comma 4 2 4" xfId="5240"/>
    <cellStyle name="Comma 4 2 5" xfId="7653"/>
    <cellStyle name="Comma 4 20" xfId="124"/>
    <cellStyle name="Comma 4 20 2" xfId="4130"/>
    <cellStyle name="Comma 4 20 3" xfId="5238"/>
    <cellStyle name="Comma 4 20 4" xfId="7651"/>
    <cellStyle name="Comma 4 21" xfId="125"/>
    <cellStyle name="Comma 4 21 2" xfId="4131"/>
    <cellStyle name="Comma 4 21 3" xfId="5239"/>
    <cellStyle name="Comma 4 21 4" xfId="7652"/>
    <cellStyle name="Comma 4 22" xfId="126"/>
    <cellStyle name="Comma 4 22 2" xfId="4133"/>
    <cellStyle name="Comma 4 22 3" xfId="5241"/>
    <cellStyle name="Comma 4 22 4" xfId="7654"/>
    <cellStyle name="Comma 4 23" xfId="127"/>
    <cellStyle name="Comma 4 23 2" xfId="4134"/>
    <cellStyle name="Comma 4 23 3" xfId="5242"/>
    <cellStyle name="Comma 4 23 4" xfId="7655"/>
    <cellStyle name="Comma 4 24" xfId="7732"/>
    <cellStyle name="Comma 4 3" xfId="128"/>
    <cellStyle name="Comma 4 3 2" xfId="3104"/>
    <cellStyle name="Comma 4 3 3" xfId="4208"/>
    <cellStyle name="Comma 4 3 4" xfId="3670"/>
    <cellStyle name="Comma 4 4" xfId="129"/>
    <cellStyle name="Comma 4 4 2" xfId="3105"/>
    <cellStyle name="Comma 4 4 3" xfId="4209"/>
    <cellStyle name="Comma 4 4 4" xfId="3098"/>
    <cellStyle name="Comma 4 5" xfId="130"/>
    <cellStyle name="Comma 4 5 2" xfId="4135"/>
    <cellStyle name="Comma 4 5 3" xfId="5243"/>
    <cellStyle name="Comma 4 5 4" xfId="7656"/>
    <cellStyle name="Comma 4 6" xfId="131"/>
    <cellStyle name="Comma 4 6 2" xfId="4136"/>
    <cellStyle name="Comma 4 6 3" xfId="5244"/>
    <cellStyle name="Comma 4 6 4" xfId="7657"/>
    <cellStyle name="Comma 4 7" xfId="132"/>
    <cellStyle name="Comma 4 7 2" xfId="4137"/>
    <cellStyle name="Comma 4 7 3" xfId="5245"/>
    <cellStyle name="Comma 4 7 4" xfId="7658"/>
    <cellStyle name="Comma 4 8" xfId="133"/>
    <cellStyle name="Comma 4 8 2" xfId="4138"/>
    <cellStyle name="Comma 4 8 3" xfId="5246"/>
    <cellStyle name="Comma 4 8 4" xfId="7659"/>
    <cellStyle name="Comma 4 9" xfId="134"/>
    <cellStyle name="Comma 4 9 2" xfId="4139"/>
    <cellStyle name="Comma 4 9 3" xfId="5247"/>
    <cellStyle name="Comma 4 9 4" xfId="7660"/>
    <cellStyle name="Comma 5" xfId="135"/>
    <cellStyle name="Comma 5 10" xfId="136"/>
    <cellStyle name="Comma 5 10 2" xfId="4160"/>
    <cellStyle name="Comma 5 10 3" xfId="5268"/>
    <cellStyle name="Comma 5 10 4" xfId="7681"/>
    <cellStyle name="Comma 5 11" xfId="137"/>
    <cellStyle name="Comma 5 11 2" xfId="4161"/>
    <cellStyle name="Comma 5 11 3" xfId="5269"/>
    <cellStyle name="Comma 5 11 4" xfId="7682"/>
    <cellStyle name="Comma 5 12" xfId="138"/>
    <cellStyle name="Comma 5 12 2" xfId="4142"/>
    <cellStyle name="Comma 5 12 3" xfId="5250"/>
    <cellStyle name="Comma 5 12 4" xfId="7663"/>
    <cellStyle name="Comma 5 13" xfId="139"/>
    <cellStyle name="Comma 5 13 2" xfId="4143"/>
    <cellStyle name="Comma 5 13 3" xfId="5251"/>
    <cellStyle name="Comma 5 13 4" xfId="7664"/>
    <cellStyle name="Comma 5 14" xfId="140"/>
    <cellStyle name="Comma 5 14 2" xfId="4144"/>
    <cellStyle name="Comma 5 14 3" xfId="5252"/>
    <cellStyle name="Comma 5 14 4" xfId="7665"/>
    <cellStyle name="Comma 5 15" xfId="141"/>
    <cellStyle name="Comma 5 15 2" xfId="4145"/>
    <cellStyle name="Comma 5 15 3" xfId="5253"/>
    <cellStyle name="Comma 5 15 4" xfId="7666"/>
    <cellStyle name="Comma 5 16" xfId="142"/>
    <cellStyle name="Comma 5 16 2" xfId="4146"/>
    <cellStyle name="Comma 5 16 3" xfId="5254"/>
    <cellStyle name="Comma 5 16 4" xfId="7667"/>
    <cellStyle name="Comma 5 17" xfId="143"/>
    <cellStyle name="Comma 5 17 2" xfId="4147"/>
    <cellStyle name="Comma 5 17 3" xfId="5255"/>
    <cellStyle name="Comma 5 17 4" xfId="7668"/>
    <cellStyle name="Comma 5 18" xfId="144"/>
    <cellStyle name="Comma 5 18 2" xfId="4148"/>
    <cellStyle name="Comma 5 18 3" xfId="5256"/>
    <cellStyle name="Comma 5 18 4" xfId="7669"/>
    <cellStyle name="Comma 5 19" xfId="145"/>
    <cellStyle name="Comma 5 19 2" xfId="4149"/>
    <cellStyle name="Comma 5 19 3" xfId="5257"/>
    <cellStyle name="Comma 5 19 4" xfId="7670"/>
    <cellStyle name="Comma 5 2" xfId="146"/>
    <cellStyle name="Comma 5 2 2" xfId="147"/>
    <cellStyle name="Comma 5 2 2 2" xfId="7771"/>
    <cellStyle name="Comma 5 2 3" xfId="4152"/>
    <cellStyle name="Comma 5 2 4" xfId="5260"/>
    <cellStyle name="Comma 5 2 5" xfId="7673"/>
    <cellStyle name="Comma 5 20" xfId="148"/>
    <cellStyle name="Comma 5 20 2" xfId="4150"/>
    <cellStyle name="Comma 5 20 3" xfId="5258"/>
    <cellStyle name="Comma 5 20 4" xfId="7671"/>
    <cellStyle name="Comma 5 21" xfId="149"/>
    <cellStyle name="Comma 5 21 2" xfId="4151"/>
    <cellStyle name="Comma 5 21 3" xfId="5259"/>
    <cellStyle name="Comma 5 21 4" xfId="7672"/>
    <cellStyle name="Comma 5 22" xfId="150"/>
    <cellStyle name="Comma 5 22 2" xfId="4153"/>
    <cellStyle name="Comma 5 22 3" xfId="5261"/>
    <cellStyle name="Comma 5 22 4" xfId="7674"/>
    <cellStyle name="Comma 5 23" xfId="151"/>
    <cellStyle name="Comma 5 23 2" xfId="4154"/>
    <cellStyle name="Comma 5 23 3" xfId="5262"/>
    <cellStyle name="Comma 5 23 4" xfId="7675"/>
    <cellStyle name="Comma 5 24" xfId="7733"/>
    <cellStyle name="Comma 5 3" xfId="152"/>
    <cellStyle name="Comma 5 3 2" xfId="153"/>
    <cellStyle name="Comma 5 3 2 2" xfId="7807"/>
    <cellStyle name="Comma 5 3 2 3" xfId="7753"/>
    <cellStyle name="Comma 5 3 3" xfId="7780"/>
    <cellStyle name="Comma 5 3 4" xfId="3106"/>
    <cellStyle name="Comma 5 3 5" xfId="4210"/>
    <cellStyle name="Comma 5 3 6" xfId="5311"/>
    <cellStyle name="Comma 5 4" xfId="154"/>
    <cellStyle name="Comma 5 4 2" xfId="3107"/>
    <cellStyle name="Comma 5 4 3" xfId="4211"/>
    <cellStyle name="Comma 5 4 4" xfId="5312"/>
    <cellStyle name="Comma 5 5" xfId="155"/>
    <cellStyle name="Comma 5 5 2" xfId="7791"/>
    <cellStyle name="Comma 5 5 3" xfId="4155"/>
    <cellStyle name="Comma 5 5 4" xfId="5263"/>
    <cellStyle name="Comma 5 5 5" xfId="7676"/>
    <cellStyle name="Comma 5 6" xfId="156"/>
    <cellStyle name="Comma 5 6 2" xfId="4156"/>
    <cellStyle name="Comma 5 6 3" xfId="5264"/>
    <cellStyle name="Comma 5 6 4" xfId="7677"/>
    <cellStyle name="Comma 5 7" xfId="157"/>
    <cellStyle name="Comma 5 7 2" xfId="4157"/>
    <cellStyle name="Comma 5 7 3" xfId="5265"/>
    <cellStyle name="Comma 5 7 4" xfId="7678"/>
    <cellStyle name="Comma 5 8" xfId="158"/>
    <cellStyle name="Comma 5 8 2" xfId="4158"/>
    <cellStyle name="Comma 5 8 3" xfId="5266"/>
    <cellStyle name="Comma 5 8 4" xfId="7679"/>
    <cellStyle name="Comma 5 9" xfId="159"/>
    <cellStyle name="Comma 5 9 2" xfId="4159"/>
    <cellStyle name="Comma 5 9 3" xfId="5267"/>
    <cellStyle name="Comma 5 9 4" xfId="7680"/>
    <cellStyle name="Comma 6" xfId="160"/>
    <cellStyle name="Comma 6 10" xfId="161"/>
    <cellStyle name="Comma 6 10 2" xfId="4180"/>
    <cellStyle name="Comma 6 10 3" xfId="5288"/>
    <cellStyle name="Comma 6 10 4" xfId="7701"/>
    <cellStyle name="Comma 6 11" xfId="162"/>
    <cellStyle name="Comma 6 11 2" xfId="4181"/>
    <cellStyle name="Comma 6 11 3" xfId="5289"/>
    <cellStyle name="Comma 6 11 4" xfId="7702"/>
    <cellStyle name="Comma 6 12" xfId="163"/>
    <cellStyle name="Comma 6 12 2" xfId="4162"/>
    <cellStyle name="Comma 6 12 3" xfId="5270"/>
    <cellStyle name="Comma 6 12 4" xfId="7683"/>
    <cellStyle name="Comma 6 13" xfId="164"/>
    <cellStyle name="Comma 6 13 2" xfId="4163"/>
    <cellStyle name="Comma 6 13 3" xfId="5271"/>
    <cellStyle name="Comma 6 13 4" xfId="7684"/>
    <cellStyle name="Comma 6 14" xfId="165"/>
    <cellStyle name="Comma 6 14 2" xfId="4164"/>
    <cellStyle name="Comma 6 14 3" xfId="5272"/>
    <cellStyle name="Comma 6 14 4" xfId="7685"/>
    <cellStyle name="Comma 6 15" xfId="166"/>
    <cellStyle name="Comma 6 15 2" xfId="4165"/>
    <cellStyle name="Comma 6 15 3" xfId="5273"/>
    <cellStyle name="Comma 6 15 4" xfId="7686"/>
    <cellStyle name="Comma 6 16" xfId="167"/>
    <cellStyle name="Comma 6 16 2" xfId="4166"/>
    <cellStyle name="Comma 6 16 3" xfId="5274"/>
    <cellStyle name="Comma 6 16 4" xfId="7687"/>
    <cellStyle name="Comma 6 17" xfId="168"/>
    <cellStyle name="Comma 6 17 2" xfId="4167"/>
    <cellStyle name="Comma 6 17 3" xfId="5275"/>
    <cellStyle name="Comma 6 17 4" xfId="7688"/>
    <cellStyle name="Comma 6 18" xfId="169"/>
    <cellStyle name="Comma 6 18 2" xfId="4168"/>
    <cellStyle name="Comma 6 18 3" xfId="5276"/>
    <cellStyle name="Comma 6 18 4" xfId="7689"/>
    <cellStyle name="Comma 6 19" xfId="170"/>
    <cellStyle name="Comma 6 19 2" xfId="4169"/>
    <cellStyle name="Comma 6 19 3" xfId="5277"/>
    <cellStyle name="Comma 6 19 4" xfId="7690"/>
    <cellStyle name="Comma 6 2" xfId="171"/>
    <cellStyle name="Comma 6 2 2" xfId="7782"/>
    <cellStyle name="Comma 6 2 3" xfId="4172"/>
    <cellStyle name="Comma 6 2 4" xfId="5280"/>
    <cellStyle name="Comma 6 2 5" xfId="7693"/>
    <cellStyle name="Comma 6 20" xfId="172"/>
    <cellStyle name="Comma 6 20 2" xfId="4170"/>
    <cellStyle name="Comma 6 20 3" xfId="5278"/>
    <cellStyle name="Comma 6 20 4" xfId="7691"/>
    <cellStyle name="Comma 6 21" xfId="173"/>
    <cellStyle name="Comma 6 21 2" xfId="4171"/>
    <cellStyle name="Comma 6 21 3" xfId="5279"/>
    <cellStyle name="Comma 6 21 4" xfId="7692"/>
    <cellStyle name="Comma 6 22" xfId="174"/>
    <cellStyle name="Comma 6 22 2" xfId="4173"/>
    <cellStyle name="Comma 6 22 3" xfId="5281"/>
    <cellStyle name="Comma 6 22 4" xfId="7694"/>
    <cellStyle name="Comma 6 23" xfId="175"/>
    <cellStyle name="Comma 6 23 2" xfId="4174"/>
    <cellStyle name="Comma 6 23 3" xfId="5282"/>
    <cellStyle name="Comma 6 23 4" xfId="7695"/>
    <cellStyle name="Comma 6 24" xfId="7728"/>
    <cellStyle name="Comma 6 3" xfId="176"/>
    <cellStyle name="Comma 6 3 2" xfId="3108"/>
    <cellStyle name="Comma 6 3 3" xfId="4212"/>
    <cellStyle name="Comma 6 3 4" xfId="5313"/>
    <cellStyle name="Comma 6 4" xfId="177"/>
    <cellStyle name="Comma 6 4 2" xfId="3109"/>
    <cellStyle name="Comma 6 4 3" xfId="4213"/>
    <cellStyle name="Comma 6 4 4" xfId="5314"/>
    <cellStyle name="Comma 6 5" xfId="178"/>
    <cellStyle name="Comma 6 5 2" xfId="4175"/>
    <cellStyle name="Comma 6 5 3" xfId="5283"/>
    <cellStyle name="Comma 6 5 4" xfId="7696"/>
    <cellStyle name="Comma 6 6" xfId="179"/>
    <cellStyle name="Comma 6 6 2" xfId="4176"/>
    <cellStyle name="Comma 6 6 3" xfId="5284"/>
    <cellStyle name="Comma 6 6 4" xfId="7697"/>
    <cellStyle name="Comma 6 7" xfId="180"/>
    <cellStyle name="Comma 6 7 2" xfId="4177"/>
    <cellStyle name="Comma 6 7 3" xfId="5285"/>
    <cellStyle name="Comma 6 7 4" xfId="7698"/>
    <cellStyle name="Comma 6 8" xfId="181"/>
    <cellStyle name="Comma 6 8 2" xfId="4178"/>
    <cellStyle name="Comma 6 8 3" xfId="5286"/>
    <cellStyle name="Comma 6 8 4" xfId="7699"/>
    <cellStyle name="Comma 6 9" xfId="182"/>
    <cellStyle name="Comma 6 9 2" xfId="4179"/>
    <cellStyle name="Comma 6 9 3" xfId="5287"/>
    <cellStyle name="Comma 6 9 4" xfId="7700"/>
    <cellStyle name="Comma 7" xfId="183"/>
    <cellStyle name="Comma 7 10" xfId="184"/>
    <cellStyle name="Comma 7 10 2" xfId="4200"/>
    <cellStyle name="Comma 7 10 3" xfId="5308"/>
    <cellStyle name="Comma 7 10 4" xfId="7721"/>
    <cellStyle name="Comma 7 11" xfId="185"/>
    <cellStyle name="Comma 7 11 2" xfId="4201"/>
    <cellStyle name="Comma 7 11 3" xfId="5309"/>
    <cellStyle name="Comma 7 11 4" xfId="7722"/>
    <cellStyle name="Comma 7 12" xfId="186"/>
    <cellStyle name="Comma 7 12 2" xfId="4182"/>
    <cellStyle name="Comma 7 12 3" xfId="5290"/>
    <cellStyle name="Comma 7 12 4" xfId="7703"/>
    <cellStyle name="Comma 7 13" xfId="187"/>
    <cellStyle name="Comma 7 13 2" xfId="4183"/>
    <cellStyle name="Comma 7 13 3" xfId="5291"/>
    <cellStyle name="Comma 7 13 4" xfId="7704"/>
    <cellStyle name="Comma 7 14" xfId="188"/>
    <cellStyle name="Comma 7 14 2" xfId="4184"/>
    <cellStyle name="Comma 7 14 3" xfId="5292"/>
    <cellStyle name="Comma 7 14 4" xfId="7705"/>
    <cellStyle name="Comma 7 15" xfId="189"/>
    <cellStyle name="Comma 7 15 2" xfId="4185"/>
    <cellStyle name="Comma 7 15 3" xfId="5293"/>
    <cellStyle name="Comma 7 15 4" xfId="7706"/>
    <cellStyle name="Comma 7 16" xfId="190"/>
    <cellStyle name="Comma 7 16 2" xfId="4186"/>
    <cellStyle name="Comma 7 16 3" xfId="5294"/>
    <cellStyle name="Comma 7 16 4" xfId="7707"/>
    <cellStyle name="Comma 7 17" xfId="191"/>
    <cellStyle name="Comma 7 17 2" xfId="4187"/>
    <cellStyle name="Comma 7 17 3" xfId="5295"/>
    <cellStyle name="Comma 7 17 4" xfId="7708"/>
    <cellStyle name="Comma 7 18" xfId="192"/>
    <cellStyle name="Comma 7 18 2" xfId="4188"/>
    <cellStyle name="Comma 7 18 3" xfId="5296"/>
    <cellStyle name="Comma 7 18 4" xfId="7709"/>
    <cellStyle name="Comma 7 19" xfId="193"/>
    <cellStyle name="Comma 7 19 2" xfId="4189"/>
    <cellStyle name="Comma 7 19 3" xfId="5297"/>
    <cellStyle name="Comma 7 19 4" xfId="7710"/>
    <cellStyle name="Comma 7 2" xfId="194"/>
    <cellStyle name="Comma 7 2 2" xfId="4192"/>
    <cellStyle name="Comma 7 2 3" xfId="5300"/>
    <cellStyle name="Comma 7 2 4" xfId="7713"/>
    <cellStyle name="Comma 7 20" xfId="195"/>
    <cellStyle name="Comma 7 20 2" xfId="4190"/>
    <cellStyle name="Comma 7 20 3" xfId="5298"/>
    <cellStyle name="Comma 7 20 4" xfId="7711"/>
    <cellStyle name="Comma 7 21" xfId="196"/>
    <cellStyle name="Comma 7 21 2" xfId="4191"/>
    <cellStyle name="Comma 7 21 3" xfId="5299"/>
    <cellStyle name="Comma 7 21 4" xfId="7712"/>
    <cellStyle name="Comma 7 22" xfId="197"/>
    <cellStyle name="Comma 7 22 2" xfId="4193"/>
    <cellStyle name="Comma 7 22 3" xfId="5301"/>
    <cellStyle name="Comma 7 22 4" xfId="7714"/>
    <cellStyle name="Comma 7 23" xfId="198"/>
    <cellStyle name="Comma 7 23 2" xfId="4194"/>
    <cellStyle name="Comma 7 23 3" xfId="5302"/>
    <cellStyle name="Comma 7 23 4" xfId="7715"/>
    <cellStyle name="Comma 7 24" xfId="3018"/>
    <cellStyle name="Comma 7 25" xfId="7811"/>
    <cellStyle name="Comma 7 3" xfId="199"/>
    <cellStyle name="Comma 7 3 2" xfId="3101"/>
    <cellStyle name="Comma 7 3 3" xfId="4205"/>
    <cellStyle name="Comma 7 3 4" xfId="4724"/>
    <cellStyle name="Comma 7 4" xfId="200"/>
    <cellStyle name="Comma 7 4 2" xfId="3520"/>
    <cellStyle name="Comma 7 4 3" xfId="4624"/>
    <cellStyle name="Comma 7 4 4" xfId="5725"/>
    <cellStyle name="Comma 7 5" xfId="201"/>
    <cellStyle name="Comma 7 5 2" xfId="4195"/>
    <cellStyle name="Comma 7 5 3" xfId="5303"/>
    <cellStyle name="Comma 7 5 4" xfId="7716"/>
    <cellStyle name="Comma 7 6" xfId="202"/>
    <cellStyle name="Comma 7 6 2" xfId="4196"/>
    <cellStyle name="Comma 7 6 3" xfId="5304"/>
    <cellStyle name="Comma 7 6 4" xfId="7717"/>
    <cellStyle name="Comma 7 7" xfId="203"/>
    <cellStyle name="Comma 7 7 2" xfId="4197"/>
    <cellStyle name="Comma 7 7 3" xfId="5305"/>
    <cellStyle name="Comma 7 7 4" xfId="7718"/>
    <cellStyle name="Comma 7 8" xfId="204"/>
    <cellStyle name="Comma 7 8 2" xfId="4198"/>
    <cellStyle name="Comma 7 8 3" xfId="5306"/>
    <cellStyle name="Comma 7 8 4" xfId="7719"/>
    <cellStyle name="Comma 7 9" xfId="205"/>
    <cellStyle name="Comma 7 9 2" xfId="4199"/>
    <cellStyle name="Comma 7 9 3" xfId="5307"/>
    <cellStyle name="Comma 7 9 4" xfId="7720"/>
    <cellStyle name="Currency" xfId="7816"/>
    <cellStyle name="Currency [0] 2" xfId="3095"/>
    <cellStyle name="Currency [0] 2 10" xfId="206"/>
    <cellStyle name="Currency [0] 2 10 2" xfId="4120"/>
    <cellStyle name="Currency [0] 2 10 3" xfId="5228"/>
    <cellStyle name="Currency [0] 2 10 4" xfId="7641"/>
    <cellStyle name="Currency [0] 2 11" xfId="207"/>
    <cellStyle name="Currency [0] 2 11 2" xfId="4121"/>
    <cellStyle name="Currency [0] 2 11 3" xfId="5229"/>
    <cellStyle name="Currency [0] 2 11 4" xfId="7642"/>
    <cellStyle name="Currency [0] 2 12" xfId="208"/>
    <cellStyle name="Currency [0] 2 12 2" xfId="4102"/>
    <cellStyle name="Currency [0] 2 12 3" xfId="5210"/>
    <cellStyle name="Currency [0] 2 12 4" xfId="7623"/>
    <cellStyle name="Currency [0] 2 13" xfId="209"/>
    <cellStyle name="Currency [0] 2 13 2" xfId="4103"/>
    <cellStyle name="Currency [0] 2 13 3" xfId="5211"/>
    <cellStyle name="Currency [0] 2 13 4" xfId="7624"/>
    <cellStyle name="Currency [0] 2 14" xfId="210"/>
    <cellStyle name="Currency [0] 2 14 2" xfId="4104"/>
    <cellStyle name="Currency [0] 2 14 3" xfId="5212"/>
    <cellStyle name="Currency [0] 2 14 4" xfId="7625"/>
    <cellStyle name="Currency [0] 2 15" xfId="211"/>
    <cellStyle name="Currency [0] 2 15 2" xfId="4105"/>
    <cellStyle name="Currency [0] 2 15 3" xfId="5213"/>
    <cellStyle name="Currency [0] 2 15 4" xfId="7626"/>
    <cellStyle name="Currency [0] 2 16" xfId="212"/>
    <cellStyle name="Currency [0] 2 16 2" xfId="4106"/>
    <cellStyle name="Currency [0] 2 16 3" xfId="5214"/>
    <cellStyle name="Currency [0] 2 16 4" xfId="7627"/>
    <cellStyle name="Currency [0] 2 17" xfId="213"/>
    <cellStyle name="Currency [0] 2 17 2" xfId="4107"/>
    <cellStyle name="Currency [0] 2 17 3" xfId="5215"/>
    <cellStyle name="Currency [0] 2 17 4" xfId="7628"/>
    <cellStyle name="Currency [0] 2 18" xfId="214"/>
    <cellStyle name="Currency [0] 2 18 2" xfId="4108"/>
    <cellStyle name="Currency [0] 2 18 3" xfId="5216"/>
    <cellStyle name="Currency [0] 2 18 4" xfId="7629"/>
    <cellStyle name="Currency [0] 2 19" xfId="215"/>
    <cellStyle name="Currency [0] 2 19 2" xfId="4109"/>
    <cellStyle name="Currency [0] 2 19 3" xfId="5217"/>
    <cellStyle name="Currency [0] 2 19 4" xfId="7630"/>
    <cellStyle name="Currency [0] 2 2" xfId="216"/>
    <cellStyle name="Currency [0] 2 2 2" xfId="4112"/>
    <cellStyle name="Currency [0] 2 2 3" xfId="5220"/>
    <cellStyle name="Currency [0] 2 2 4" xfId="7633"/>
    <cellStyle name="Currency [0] 2 20" xfId="217"/>
    <cellStyle name="Currency [0] 2 20 2" xfId="4110"/>
    <cellStyle name="Currency [0] 2 20 3" xfId="5218"/>
    <cellStyle name="Currency [0] 2 20 4" xfId="7631"/>
    <cellStyle name="Currency [0] 2 21" xfId="218"/>
    <cellStyle name="Currency [0] 2 21 2" xfId="4111"/>
    <cellStyle name="Currency [0] 2 21 3" xfId="5219"/>
    <cellStyle name="Currency [0] 2 21 4" xfId="7632"/>
    <cellStyle name="Currency [0] 2 22" xfId="219"/>
    <cellStyle name="Currency [0] 2 22 2" xfId="4113"/>
    <cellStyle name="Currency [0] 2 22 3" xfId="5221"/>
    <cellStyle name="Currency [0] 2 22 4" xfId="7634"/>
    <cellStyle name="Currency [0] 2 23" xfId="220"/>
    <cellStyle name="Currency [0] 2 23 2" xfId="4114"/>
    <cellStyle name="Currency [0] 2 23 3" xfId="5222"/>
    <cellStyle name="Currency [0] 2 23 4" xfId="7635"/>
    <cellStyle name="Currency [0] 2 3" xfId="221"/>
    <cellStyle name="Currency [0] 2 3 2" xfId="3102"/>
    <cellStyle name="Currency [0] 2 3 3" xfId="4206"/>
    <cellStyle name="Currency [0] 2 3 4" xfId="4723"/>
    <cellStyle name="Currency [0] 2 4" xfId="222"/>
    <cellStyle name="Currency [0] 2 4 2" xfId="3103"/>
    <cellStyle name="Currency [0] 2 4 3" xfId="4207"/>
    <cellStyle name="Currency [0] 2 4 4" xfId="4722"/>
    <cellStyle name="Currency [0] 2 5" xfId="223"/>
    <cellStyle name="Currency [0] 2 5 2" xfId="4115"/>
    <cellStyle name="Currency [0] 2 5 3" xfId="5223"/>
    <cellStyle name="Currency [0] 2 5 4" xfId="7636"/>
    <cellStyle name="Currency [0] 2 6" xfId="224"/>
    <cellStyle name="Currency [0] 2 6 2" xfId="4116"/>
    <cellStyle name="Currency [0] 2 6 3" xfId="5224"/>
    <cellStyle name="Currency [0] 2 6 4" xfId="7637"/>
    <cellStyle name="Currency [0] 2 7" xfId="225"/>
    <cellStyle name="Currency [0] 2 7 2" xfId="4117"/>
    <cellStyle name="Currency [0] 2 7 3" xfId="5225"/>
    <cellStyle name="Currency [0] 2 7 4" xfId="7638"/>
    <cellStyle name="Currency [0] 2 8" xfId="226"/>
    <cellStyle name="Currency [0] 2 8 2" xfId="4118"/>
    <cellStyle name="Currency [0] 2 8 3" xfId="5226"/>
    <cellStyle name="Currency [0] 2 8 4" xfId="7639"/>
    <cellStyle name="Currency [0] 2 9" xfId="227"/>
    <cellStyle name="Currency [0] 2 9 2" xfId="4119"/>
    <cellStyle name="Currency [0] 2 9 3" xfId="5227"/>
    <cellStyle name="Currency [0] 2 9 4" xfId="7640"/>
    <cellStyle name="Currency [0] 3" xfId="3619"/>
    <cellStyle name="Currency [0] 3 10" xfId="228"/>
    <cellStyle name="Currency [0] 3 10 2" xfId="4140"/>
    <cellStyle name="Currency [0] 3 10 3" xfId="5248"/>
    <cellStyle name="Currency [0] 3 10 4" xfId="7661"/>
    <cellStyle name="Currency [0] 3 11" xfId="229"/>
    <cellStyle name="Currency [0] 3 11 2" xfId="4141"/>
    <cellStyle name="Currency [0] 3 11 3" xfId="5249"/>
    <cellStyle name="Currency [0] 3 11 4" xfId="7662"/>
    <cellStyle name="Currency [0] 3 12" xfId="230"/>
    <cellStyle name="Currency [0] 3 12 2" xfId="4122"/>
    <cellStyle name="Currency [0] 3 12 3" xfId="5230"/>
    <cellStyle name="Currency [0] 3 12 4" xfId="7643"/>
    <cellStyle name="Currency [0] 3 13" xfId="231"/>
    <cellStyle name="Currency [0] 3 13 2" xfId="4123"/>
    <cellStyle name="Currency [0] 3 13 3" xfId="5231"/>
    <cellStyle name="Currency [0] 3 13 4" xfId="7644"/>
    <cellStyle name="Currency [0] 3 14" xfId="232"/>
    <cellStyle name="Currency [0] 3 14 2" xfId="4124"/>
    <cellStyle name="Currency [0] 3 14 3" xfId="5232"/>
    <cellStyle name="Currency [0] 3 14 4" xfId="7645"/>
    <cellStyle name="Currency [0] 3 15" xfId="233"/>
    <cellStyle name="Currency [0] 3 15 2" xfId="4125"/>
    <cellStyle name="Currency [0] 3 15 3" xfId="5233"/>
    <cellStyle name="Currency [0] 3 15 4" xfId="7646"/>
    <cellStyle name="Currency [0] 3 16" xfId="234"/>
    <cellStyle name="Currency [0] 3 16 2" xfId="4126"/>
    <cellStyle name="Currency [0] 3 16 3" xfId="5234"/>
    <cellStyle name="Currency [0] 3 16 4" xfId="7647"/>
    <cellStyle name="Currency [0] 3 17" xfId="235"/>
    <cellStyle name="Currency [0] 3 17 2" xfId="4127"/>
    <cellStyle name="Currency [0] 3 17 3" xfId="5235"/>
    <cellStyle name="Currency [0] 3 17 4" xfId="7648"/>
    <cellStyle name="Currency [0] 3 18" xfId="236"/>
    <cellStyle name="Currency [0] 3 18 2" xfId="4128"/>
    <cellStyle name="Currency [0] 3 18 3" xfId="5236"/>
    <cellStyle name="Currency [0] 3 18 4" xfId="7649"/>
    <cellStyle name="Currency [0] 3 19" xfId="237"/>
    <cellStyle name="Currency [0] 3 19 2" xfId="4129"/>
    <cellStyle name="Currency [0] 3 19 3" xfId="5237"/>
    <cellStyle name="Currency [0] 3 19 4" xfId="7650"/>
    <cellStyle name="Currency [0] 3 2" xfId="238"/>
    <cellStyle name="Currency [0] 3 2 2" xfId="4132"/>
    <cellStyle name="Currency [0] 3 2 3" xfId="5240"/>
    <cellStyle name="Currency [0] 3 2 4" xfId="7653"/>
    <cellStyle name="Currency [0] 3 20" xfId="239"/>
    <cellStyle name="Currency [0] 3 20 2" xfId="4130"/>
    <cellStyle name="Currency [0] 3 20 3" xfId="5238"/>
    <cellStyle name="Currency [0] 3 20 4" xfId="7651"/>
    <cellStyle name="Currency [0] 3 21" xfId="240"/>
    <cellStyle name="Currency [0] 3 21 2" xfId="4131"/>
    <cellStyle name="Currency [0] 3 21 3" xfId="5239"/>
    <cellStyle name="Currency [0] 3 21 4" xfId="7652"/>
    <cellStyle name="Currency [0] 3 22" xfId="241"/>
    <cellStyle name="Currency [0] 3 22 2" xfId="4133"/>
    <cellStyle name="Currency [0] 3 22 3" xfId="5241"/>
    <cellStyle name="Currency [0] 3 22 4" xfId="7654"/>
    <cellStyle name="Currency [0] 3 23" xfId="242"/>
    <cellStyle name="Currency [0] 3 23 2" xfId="4134"/>
    <cellStyle name="Currency [0] 3 23 3" xfId="5242"/>
    <cellStyle name="Currency [0] 3 23 4" xfId="7655"/>
    <cellStyle name="Currency [0] 3 3" xfId="243"/>
    <cellStyle name="Currency [0] 3 3 2" xfId="3104"/>
    <cellStyle name="Currency [0] 3 3 3" xfId="4208"/>
    <cellStyle name="Currency [0] 3 3 4" xfId="3670"/>
    <cellStyle name="Currency [0] 3 4" xfId="244"/>
    <cellStyle name="Currency [0] 3 4 2" xfId="3105"/>
    <cellStyle name="Currency [0] 3 4 3" xfId="4209"/>
    <cellStyle name="Currency [0] 3 4 4" xfId="3098"/>
    <cellStyle name="Currency [0] 3 5" xfId="245"/>
    <cellStyle name="Currency [0] 3 5 2" xfId="4135"/>
    <cellStyle name="Currency [0] 3 5 3" xfId="5243"/>
    <cellStyle name="Currency [0] 3 5 4" xfId="7656"/>
    <cellStyle name="Currency [0] 3 6" xfId="246"/>
    <cellStyle name="Currency [0] 3 6 2" xfId="4136"/>
    <cellStyle name="Currency [0] 3 6 3" xfId="5244"/>
    <cellStyle name="Currency [0] 3 6 4" xfId="7657"/>
    <cellStyle name="Currency [0] 3 7" xfId="247"/>
    <cellStyle name="Currency [0] 3 7 2" xfId="4137"/>
    <cellStyle name="Currency [0] 3 7 3" xfId="5245"/>
    <cellStyle name="Currency [0] 3 7 4" xfId="7658"/>
    <cellStyle name="Currency [0] 3 8" xfId="248"/>
    <cellStyle name="Currency [0] 3 8 2" xfId="4138"/>
    <cellStyle name="Currency [0] 3 8 3" xfId="5246"/>
    <cellStyle name="Currency [0] 3 8 4" xfId="7659"/>
    <cellStyle name="Currency [0] 3 9" xfId="249"/>
    <cellStyle name="Currency [0] 3 9 2" xfId="4139"/>
    <cellStyle name="Currency [0] 3 9 3" xfId="5247"/>
    <cellStyle name="Currency [0] 3 9 4" xfId="7660"/>
    <cellStyle name="Currency [0] 4" xfId="4729"/>
    <cellStyle name="Currency [0] 4 10" xfId="250"/>
    <cellStyle name="Currency [0] 4 10 2" xfId="4160"/>
    <cellStyle name="Currency [0] 4 10 3" xfId="5268"/>
    <cellStyle name="Currency [0] 4 10 4" xfId="7681"/>
    <cellStyle name="Currency [0] 4 11" xfId="251"/>
    <cellStyle name="Currency [0] 4 11 2" xfId="4161"/>
    <cellStyle name="Currency [0] 4 11 3" xfId="5269"/>
    <cellStyle name="Currency [0] 4 11 4" xfId="7682"/>
    <cellStyle name="Currency [0] 4 12" xfId="252"/>
    <cellStyle name="Currency [0] 4 12 2" xfId="4142"/>
    <cellStyle name="Currency [0] 4 12 3" xfId="5250"/>
    <cellStyle name="Currency [0] 4 12 4" xfId="7663"/>
    <cellStyle name="Currency [0] 4 13" xfId="253"/>
    <cellStyle name="Currency [0] 4 13 2" xfId="4143"/>
    <cellStyle name="Currency [0] 4 13 3" xfId="5251"/>
    <cellStyle name="Currency [0] 4 13 4" xfId="7664"/>
    <cellStyle name="Currency [0] 4 14" xfId="254"/>
    <cellStyle name="Currency [0] 4 14 2" xfId="4144"/>
    <cellStyle name="Currency [0] 4 14 3" xfId="5252"/>
    <cellStyle name="Currency [0] 4 14 4" xfId="7665"/>
    <cellStyle name="Currency [0] 4 15" xfId="255"/>
    <cellStyle name="Currency [0] 4 15 2" xfId="4145"/>
    <cellStyle name="Currency [0] 4 15 3" xfId="5253"/>
    <cellStyle name="Currency [0] 4 15 4" xfId="7666"/>
    <cellStyle name="Currency [0] 4 16" xfId="256"/>
    <cellStyle name="Currency [0] 4 16 2" xfId="4146"/>
    <cellStyle name="Currency [0] 4 16 3" xfId="5254"/>
    <cellStyle name="Currency [0] 4 16 4" xfId="7667"/>
    <cellStyle name="Currency [0] 4 17" xfId="257"/>
    <cellStyle name="Currency [0] 4 17 2" xfId="4147"/>
    <cellStyle name="Currency [0] 4 17 3" xfId="5255"/>
    <cellStyle name="Currency [0] 4 17 4" xfId="7668"/>
    <cellStyle name="Currency [0] 4 18" xfId="258"/>
    <cellStyle name="Currency [0] 4 18 2" xfId="4148"/>
    <cellStyle name="Currency [0] 4 18 3" xfId="5256"/>
    <cellStyle name="Currency [0] 4 18 4" xfId="7669"/>
    <cellStyle name="Currency [0] 4 19" xfId="259"/>
    <cellStyle name="Currency [0] 4 19 2" xfId="4149"/>
    <cellStyle name="Currency [0] 4 19 3" xfId="5257"/>
    <cellStyle name="Currency [0] 4 19 4" xfId="7670"/>
    <cellStyle name="Currency [0] 4 2" xfId="260"/>
    <cellStyle name="Currency [0] 4 2 2" xfId="4152"/>
    <cellStyle name="Currency [0] 4 2 3" xfId="5260"/>
    <cellStyle name="Currency [0] 4 2 4" xfId="7673"/>
    <cellStyle name="Currency [0] 4 20" xfId="261"/>
    <cellStyle name="Currency [0] 4 20 2" xfId="4150"/>
    <cellStyle name="Currency [0] 4 20 3" xfId="5258"/>
    <cellStyle name="Currency [0] 4 20 4" xfId="7671"/>
    <cellStyle name="Currency [0] 4 21" xfId="262"/>
    <cellStyle name="Currency [0] 4 21 2" xfId="4151"/>
    <cellStyle name="Currency [0] 4 21 3" xfId="5259"/>
    <cellStyle name="Currency [0] 4 21 4" xfId="7672"/>
    <cellStyle name="Currency [0] 4 22" xfId="263"/>
    <cellStyle name="Currency [0] 4 22 2" xfId="4153"/>
    <cellStyle name="Currency [0] 4 22 3" xfId="5261"/>
    <cellStyle name="Currency [0] 4 22 4" xfId="7674"/>
    <cellStyle name="Currency [0] 4 23" xfId="264"/>
    <cellStyle name="Currency [0] 4 23 2" xfId="4154"/>
    <cellStyle name="Currency [0] 4 23 3" xfId="5262"/>
    <cellStyle name="Currency [0] 4 23 4" xfId="7675"/>
    <cellStyle name="Currency [0] 4 3" xfId="265"/>
    <cellStyle name="Currency [0] 4 3 2" xfId="3106"/>
    <cellStyle name="Currency [0] 4 3 3" xfId="4210"/>
    <cellStyle name="Currency [0] 4 3 4" xfId="5311"/>
    <cellStyle name="Currency [0] 4 4" xfId="266"/>
    <cellStyle name="Currency [0] 4 4 2" xfId="3107"/>
    <cellStyle name="Currency [0] 4 4 3" xfId="4211"/>
    <cellStyle name="Currency [0] 4 4 4" xfId="5312"/>
    <cellStyle name="Currency [0] 4 5" xfId="267"/>
    <cellStyle name="Currency [0] 4 5 2" xfId="4155"/>
    <cellStyle name="Currency [0] 4 5 3" xfId="5263"/>
    <cellStyle name="Currency [0] 4 5 4" xfId="7676"/>
    <cellStyle name="Currency [0] 4 6" xfId="268"/>
    <cellStyle name="Currency [0] 4 6 2" xfId="4156"/>
    <cellStyle name="Currency [0] 4 6 3" xfId="5264"/>
    <cellStyle name="Currency [0] 4 6 4" xfId="7677"/>
    <cellStyle name="Currency [0] 4 7" xfId="269"/>
    <cellStyle name="Currency [0] 4 7 2" xfId="4157"/>
    <cellStyle name="Currency [0] 4 7 3" xfId="5265"/>
    <cellStyle name="Currency [0] 4 7 4" xfId="7678"/>
    <cellStyle name="Currency [0] 4 8" xfId="270"/>
    <cellStyle name="Currency [0] 4 8 2" xfId="4158"/>
    <cellStyle name="Currency [0] 4 8 3" xfId="5266"/>
    <cellStyle name="Currency [0] 4 8 4" xfId="7679"/>
    <cellStyle name="Currency [0] 4 9" xfId="271"/>
    <cellStyle name="Currency [0] 4 9 2" xfId="4159"/>
    <cellStyle name="Currency [0] 4 9 3" xfId="5267"/>
    <cellStyle name="Currency [0] 4 9 4" xfId="7680"/>
    <cellStyle name="Currency [0] 5 10" xfId="272"/>
    <cellStyle name="Currency [0] 5 10 2" xfId="4180"/>
    <cellStyle name="Currency [0] 5 10 3" xfId="5288"/>
    <cellStyle name="Currency [0] 5 10 4" xfId="7701"/>
    <cellStyle name="Currency [0] 5 11" xfId="273"/>
    <cellStyle name="Currency [0] 5 11 2" xfId="4181"/>
    <cellStyle name="Currency [0] 5 11 3" xfId="5289"/>
    <cellStyle name="Currency [0] 5 11 4" xfId="7702"/>
    <cellStyle name="Currency [0] 5 12" xfId="274"/>
    <cellStyle name="Currency [0] 5 12 2" xfId="4162"/>
    <cellStyle name="Currency [0] 5 12 3" xfId="5270"/>
    <cellStyle name="Currency [0] 5 12 4" xfId="7683"/>
    <cellStyle name="Currency [0] 5 13" xfId="275"/>
    <cellStyle name="Currency [0] 5 13 2" xfId="4163"/>
    <cellStyle name="Currency [0] 5 13 3" xfId="5271"/>
    <cellStyle name="Currency [0] 5 13 4" xfId="7684"/>
    <cellStyle name="Currency [0] 5 14" xfId="276"/>
    <cellStyle name="Currency [0] 5 14 2" xfId="4164"/>
    <cellStyle name="Currency [0] 5 14 3" xfId="5272"/>
    <cellStyle name="Currency [0] 5 14 4" xfId="7685"/>
    <cellStyle name="Currency [0] 5 15" xfId="277"/>
    <cellStyle name="Currency [0] 5 15 2" xfId="4165"/>
    <cellStyle name="Currency [0] 5 15 3" xfId="5273"/>
    <cellStyle name="Currency [0] 5 15 4" xfId="7686"/>
    <cellStyle name="Currency [0] 5 16" xfId="278"/>
    <cellStyle name="Currency [0] 5 16 2" xfId="4166"/>
    <cellStyle name="Currency [0] 5 16 3" xfId="5274"/>
    <cellStyle name="Currency [0] 5 16 4" xfId="7687"/>
    <cellStyle name="Currency [0] 5 17" xfId="279"/>
    <cellStyle name="Currency [0] 5 17 2" xfId="4167"/>
    <cellStyle name="Currency [0] 5 17 3" xfId="5275"/>
    <cellStyle name="Currency [0] 5 17 4" xfId="7688"/>
    <cellStyle name="Currency [0] 5 18" xfId="280"/>
    <cellStyle name="Currency [0] 5 18 2" xfId="4168"/>
    <cellStyle name="Currency [0] 5 18 3" xfId="5276"/>
    <cellStyle name="Currency [0] 5 18 4" xfId="7689"/>
    <cellStyle name="Currency [0] 5 19" xfId="281"/>
    <cellStyle name="Currency [0] 5 19 2" xfId="4169"/>
    <cellStyle name="Currency [0] 5 19 3" xfId="5277"/>
    <cellStyle name="Currency [0] 5 19 4" xfId="7690"/>
    <cellStyle name="Currency [0] 5 2" xfId="282"/>
    <cellStyle name="Currency [0] 5 2 2" xfId="4172"/>
    <cellStyle name="Currency [0] 5 2 3" xfId="5280"/>
    <cellStyle name="Currency [0] 5 2 4" xfId="7693"/>
    <cellStyle name="Currency [0] 5 20" xfId="283"/>
    <cellStyle name="Currency [0] 5 20 2" xfId="4170"/>
    <cellStyle name="Currency [0] 5 20 3" xfId="5278"/>
    <cellStyle name="Currency [0] 5 20 4" xfId="7691"/>
    <cellStyle name="Currency [0] 5 21" xfId="284"/>
    <cellStyle name="Currency [0] 5 21 2" xfId="4171"/>
    <cellStyle name="Currency [0] 5 21 3" xfId="5279"/>
    <cellStyle name="Currency [0] 5 21 4" xfId="7692"/>
    <cellStyle name="Currency [0] 5 22" xfId="285"/>
    <cellStyle name="Currency [0] 5 22 2" xfId="4173"/>
    <cellStyle name="Currency [0] 5 22 3" xfId="5281"/>
    <cellStyle name="Currency [0] 5 22 4" xfId="7694"/>
    <cellStyle name="Currency [0] 5 23" xfId="286"/>
    <cellStyle name="Currency [0] 5 23 2" xfId="4174"/>
    <cellStyle name="Currency [0] 5 23 3" xfId="5282"/>
    <cellStyle name="Currency [0] 5 23 4" xfId="7695"/>
    <cellStyle name="Currency [0] 5 3" xfId="287"/>
    <cellStyle name="Currency [0] 5 3 2" xfId="3108"/>
    <cellStyle name="Currency [0] 5 3 3" xfId="4212"/>
    <cellStyle name="Currency [0] 5 3 4" xfId="5313"/>
    <cellStyle name="Currency [0] 5 4" xfId="288"/>
    <cellStyle name="Currency [0] 5 4 2" xfId="3109"/>
    <cellStyle name="Currency [0] 5 4 3" xfId="4213"/>
    <cellStyle name="Currency [0] 5 4 4" xfId="5314"/>
    <cellStyle name="Currency [0] 5 5" xfId="289"/>
    <cellStyle name="Currency [0] 5 5 2" xfId="4175"/>
    <cellStyle name="Currency [0] 5 5 3" xfId="5283"/>
    <cellStyle name="Currency [0] 5 5 4" xfId="7696"/>
    <cellStyle name="Currency [0] 5 6" xfId="290"/>
    <cellStyle name="Currency [0] 5 6 2" xfId="4176"/>
    <cellStyle name="Currency [0] 5 6 3" xfId="5284"/>
    <cellStyle name="Currency [0] 5 6 4" xfId="7697"/>
    <cellStyle name="Currency [0] 5 7" xfId="291"/>
    <cellStyle name="Currency [0] 5 7 2" xfId="4177"/>
    <cellStyle name="Currency [0] 5 7 3" xfId="5285"/>
    <cellStyle name="Currency [0] 5 7 4" xfId="7698"/>
    <cellStyle name="Currency [0] 5 8" xfId="292"/>
    <cellStyle name="Currency [0] 5 8 2" xfId="4178"/>
    <cellStyle name="Currency [0] 5 8 3" xfId="5286"/>
    <cellStyle name="Currency [0] 5 8 4" xfId="7699"/>
    <cellStyle name="Currency [0] 5 9" xfId="293"/>
    <cellStyle name="Currency [0] 5 9 2" xfId="4179"/>
    <cellStyle name="Currency [0] 5 9 3" xfId="5287"/>
    <cellStyle name="Currency [0] 5 9 4" xfId="7700"/>
    <cellStyle name="Currency [0] 6" xfId="294"/>
    <cellStyle name="Currency [0] 6 10" xfId="295"/>
    <cellStyle name="Currency [0] 6 10 2" xfId="4183"/>
    <cellStyle name="Currency [0] 6 10 3" xfId="5291"/>
    <cellStyle name="Currency [0] 6 10 4" xfId="7704"/>
    <cellStyle name="Currency [0] 6 11" xfId="296"/>
    <cellStyle name="Currency [0] 6 11 2" xfId="4184"/>
    <cellStyle name="Currency [0] 6 11 3" xfId="5292"/>
    <cellStyle name="Currency [0] 6 11 4" xfId="7705"/>
    <cellStyle name="Currency [0] 6 12" xfId="297"/>
    <cellStyle name="Currency [0] 6 12 2" xfId="4185"/>
    <cellStyle name="Currency [0] 6 12 3" xfId="5293"/>
    <cellStyle name="Currency [0] 6 12 4" xfId="7706"/>
    <cellStyle name="Currency [0] 6 13" xfId="298"/>
    <cellStyle name="Currency [0] 6 13 2" xfId="4186"/>
    <cellStyle name="Currency [0] 6 13 3" xfId="5294"/>
    <cellStyle name="Currency [0] 6 13 4" xfId="7707"/>
    <cellStyle name="Currency [0] 6 14" xfId="299"/>
    <cellStyle name="Currency [0] 6 14 2" xfId="4187"/>
    <cellStyle name="Currency [0] 6 14 3" xfId="5295"/>
    <cellStyle name="Currency [0] 6 14 4" xfId="7708"/>
    <cellStyle name="Currency [0] 6 15" xfId="300"/>
    <cellStyle name="Currency [0] 6 15 2" xfId="4188"/>
    <cellStyle name="Currency [0] 6 15 3" xfId="5296"/>
    <cellStyle name="Currency [0] 6 15 4" xfId="7709"/>
    <cellStyle name="Currency [0] 6 16" xfId="301"/>
    <cellStyle name="Currency [0] 6 16 2" xfId="4189"/>
    <cellStyle name="Currency [0] 6 16 3" xfId="5297"/>
    <cellStyle name="Currency [0] 6 16 4" xfId="7710"/>
    <cellStyle name="Currency [0] 6 17" xfId="302"/>
    <cellStyle name="Currency [0] 6 17 2" xfId="4190"/>
    <cellStyle name="Currency [0] 6 17 3" xfId="5298"/>
    <cellStyle name="Currency [0] 6 17 4" xfId="7711"/>
    <cellStyle name="Currency [0] 6 18" xfId="303"/>
    <cellStyle name="Currency [0] 6 18 2" xfId="4191"/>
    <cellStyle name="Currency [0] 6 18 3" xfId="5299"/>
    <cellStyle name="Currency [0] 6 18 4" xfId="7712"/>
    <cellStyle name="Currency [0] 6 19" xfId="304"/>
    <cellStyle name="Currency [0] 6 19 2" xfId="4193"/>
    <cellStyle name="Currency [0] 6 19 3" xfId="5301"/>
    <cellStyle name="Currency [0] 6 19 4" xfId="7714"/>
    <cellStyle name="Currency [0] 6 2" xfId="305"/>
    <cellStyle name="Currency [0] 6 2 2" xfId="4195"/>
    <cellStyle name="Currency [0] 6 2 3" xfId="5303"/>
    <cellStyle name="Currency [0] 6 2 4" xfId="7716"/>
    <cellStyle name="Currency [0] 6 20" xfId="306"/>
    <cellStyle name="Currency [0] 6 20 2" xfId="4194"/>
    <cellStyle name="Currency [0] 6 20 3" xfId="5302"/>
    <cellStyle name="Currency [0] 6 20 4" xfId="7715"/>
    <cellStyle name="Currency [0] 6 21" xfId="4192"/>
    <cellStyle name="Currency [0] 6 22" xfId="5300"/>
    <cellStyle name="Currency [0] 6 23" xfId="7713"/>
    <cellStyle name="Currency [0] 6 3" xfId="307"/>
    <cellStyle name="Currency [0] 6 3 2" xfId="4196"/>
    <cellStyle name="Currency [0] 6 3 3" xfId="5304"/>
    <cellStyle name="Currency [0] 6 3 4" xfId="7717"/>
    <cellStyle name="Currency [0] 6 4" xfId="308"/>
    <cellStyle name="Currency [0] 6 4 2" xfId="4197"/>
    <cellStyle name="Currency [0] 6 4 3" xfId="5305"/>
    <cellStyle name="Currency [0] 6 4 4" xfId="7718"/>
    <cellStyle name="Currency [0] 6 5" xfId="309"/>
    <cellStyle name="Currency [0] 6 5 2" xfId="4198"/>
    <cellStyle name="Currency [0] 6 5 3" xfId="5306"/>
    <cellStyle name="Currency [0] 6 5 4" xfId="7719"/>
    <cellStyle name="Currency [0] 6 6" xfId="310"/>
    <cellStyle name="Currency [0] 6 6 2" xfId="4199"/>
    <cellStyle name="Currency [0] 6 6 3" xfId="5307"/>
    <cellStyle name="Currency [0] 6 6 4" xfId="7720"/>
    <cellStyle name="Currency [0] 6 7" xfId="311"/>
    <cellStyle name="Currency [0] 6 7 2" xfId="4200"/>
    <cellStyle name="Currency [0] 6 7 3" xfId="5308"/>
    <cellStyle name="Currency [0] 6 7 4" xfId="7721"/>
    <cellStyle name="Currency [0] 6 8" xfId="312"/>
    <cellStyle name="Currency [0] 6 8 2" xfId="4201"/>
    <cellStyle name="Currency [0] 6 8 3" xfId="5309"/>
    <cellStyle name="Currency [0] 6 8 4" xfId="7722"/>
    <cellStyle name="Currency [0] 6 9" xfId="313"/>
    <cellStyle name="Currency [0] 6 9 2" xfId="4182"/>
    <cellStyle name="Currency [0] 6 9 3" xfId="5290"/>
    <cellStyle name="Currency [0] 6 9 4" xfId="7703"/>
    <cellStyle name="Currency 10" xfId="7815"/>
    <cellStyle name="Currency 2" xfId="314"/>
    <cellStyle name="Currency 2 10" xfId="315"/>
    <cellStyle name="Currency 2 10 2" xfId="4120"/>
    <cellStyle name="Currency 2 10 3" xfId="5228"/>
    <cellStyle name="Currency 2 10 4" xfId="7641"/>
    <cellStyle name="Currency 2 11" xfId="316"/>
    <cellStyle name="Currency 2 11 2" xfId="4121"/>
    <cellStyle name="Currency 2 11 3" xfId="5229"/>
    <cellStyle name="Currency 2 11 4" xfId="7642"/>
    <cellStyle name="Currency 2 12" xfId="317"/>
    <cellStyle name="Currency 2 12 2" xfId="4102"/>
    <cellStyle name="Currency 2 12 3" xfId="5210"/>
    <cellStyle name="Currency 2 12 4" xfId="7623"/>
    <cellStyle name="Currency 2 13" xfId="318"/>
    <cellStyle name="Currency 2 13 2" xfId="4103"/>
    <cellStyle name="Currency 2 13 3" xfId="5211"/>
    <cellStyle name="Currency 2 13 4" xfId="7624"/>
    <cellStyle name="Currency 2 14" xfId="319"/>
    <cellStyle name="Currency 2 14 2" xfId="4104"/>
    <cellStyle name="Currency 2 14 3" xfId="5212"/>
    <cellStyle name="Currency 2 14 4" xfId="7625"/>
    <cellStyle name="Currency 2 15" xfId="320"/>
    <cellStyle name="Currency 2 15 2" xfId="4105"/>
    <cellStyle name="Currency 2 15 3" xfId="5213"/>
    <cellStyle name="Currency 2 15 4" xfId="7626"/>
    <cellStyle name="Currency 2 16" xfId="321"/>
    <cellStyle name="Currency 2 16 2" xfId="4106"/>
    <cellStyle name="Currency 2 16 3" xfId="5214"/>
    <cellStyle name="Currency 2 16 4" xfId="7627"/>
    <cellStyle name="Currency 2 17" xfId="322"/>
    <cellStyle name="Currency 2 17 2" xfId="4107"/>
    <cellStyle name="Currency 2 17 3" xfId="5215"/>
    <cellStyle name="Currency 2 17 4" xfId="7628"/>
    <cellStyle name="Currency 2 18" xfId="323"/>
    <cellStyle name="Currency 2 18 2" xfId="4108"/>
    <cellStyle name="Currency 2 18 3" xfId="5216"/>
    <cellStyle name="Currency 2 18 4" xfId="7629"/>
    <cellStyle name="Currency 2 19" xfId="324"/>
    <cellStyle name="Currency 2 19 2" xfId="4109"/>
    <cellStyle name="Currency 2 19 3" xfId="5217"/>
    <cellStyle name="Currency 2 19 4" xfId="7630"/>
    <cellStyle name="Currency 2 2" xfId="325"/>
    <cellStyle name="Currency 2 2 2" xfId="326"/>
    <cellStyle name="Currency 2 2 2 2" xfId="7769"/>
    <cellStyle name="Currency 2 2 3" xfId="327"/>
    <cellStyle name="Currency 2 2 3 2" xfId="7738"/>
    <cellStyle name="Currency 2 2 4" xfId="4112"/>
    <cellStyle name="Currency 2 2 5" xfId="5220"/>
    <cellStyle name="Currency 2 2 6" xfId="7633"/>
    <cellStyle name="Currency 2 20" xfId="328"/>
    <cellStyle name="Currency 2 20 2" xfId="4110"/>
    <cellStyle name="Currency 2 20 3" xfId="5218"/>
    <cellStyle name="Currency 2 20 4" xfId="7631"/>
    <cellStyle name="Currency 2 21" xfId="329"/>
    <cellStyle name="Currency 2 21 2" xfId="4111"/>
    <cellStyle name="Currency 2 21 3" xfId="5219"/>
    <cellStyle name="Currency 2 21 4" xfId="7632"/>
    <cellStyle name="Currency 2 22" xfId="330"/>
    <cellStyle name="Currency 2 22 2" xfId="4113"/>
    <cellStyle name="Currency 2 22 3" xfId="5221"/>
    <cellStyle name="Currency 2 22 4" xfId="7634"/>
    <cellStyle name="Currency 2 23" xfId="331"/>
    <cellStyle name="Currency 2 23 2" xfId="4114"/>
    <cellStyle name="Currency 2 23 3" xfId="5222"/>
    <cellStyle name="Currency 2 23 4" xfId="7635"/>
    <cellStyle name="Currency 2 24" xfId="7725"/>
    <cellStyle name="Currency 2 3" xfId="332"/>
    <cellStyle name="Currency 2 3 2" xfId="333"/>
    <cellStyle name="Currency 2 3 2 2" xfId="7766"/>
    <cellStyle name="Currency 2 3 3" xfId="3102"/>
    <cellStyle name="Currency 2 3 4" xfId="4206"/>
    <cellStyle name="Currency 2 3 5" xfId="4723"/>
    <cellStyle name="Currency 2 4" xfId="334"/>
    <cellStyle name="Currency 2 4 2" xfId="3103"/>
    <cellStyle name="Currency 2 4 3" xfId="4207"/>
    <cellStyle name="Currency 2 4 4" xfId="4722"/>
    <cellStyle name="Currency 2 5" xfId="335"/>
    <cellStyle name="Currency 2 5 2" xfId="4115"/>
    <cellStyle name="Currency 2 5 3" xfId="5223"/>
    <cellStyle name="Currency 2 5 4" xfId="7636"/>
    <cellStyle name="Currency 2 6" xfId="336"/>
    <cellStyle name="Currency 2 6 2" xfId="4116"/>
    <cellStyle name="Currency 2 6 3" xfId="5224"/>
    <cellStyle name="Currency 2 6 4" xfId="7637"/>
    <cellStyle name="Currency 2 7" xfId="337"/>
    <cellStyle name="Currency 2 7 2" xfId="4117"/>
    <cellStyle name="Currency 2 7 3" xfId="5225"/>
    <cellStyle name="Currency 2 7 4" xfId="7638"/>
    <cellStyle name="Currency 2 8" xfId="338"/>
    <cellStyle name="Currency 2 8 2" xfId="4118"/>
    <cellStyle name="Currency 2 8 3" xfId="5226"/>
    <cellStyle name="Currency 2 8 4" xfId="7639"/>
    <cellStyle name="Currency 2 9" xfId="339"/>
    <cellStyle name="Currency 2 9 2" xfId="4119"/>
    <cellStyle name="Currency 2 9 3" xfId="5227"/>
    <cellStyle name="Currency 2 9 4" xfId="7640"/>
    <cellStyle name="Currency 3" xfId="340"/>
    <cellStyle name="Currency 3 10" xfId="341"/>
    <cellStyle name="Currency 3 10 2" xfId="4140"/>
    <cellStyle name="Currency 3 10 3" xfId="5248"/>
    <cellStyle name="Currency 3 10 4" xfId="7661"/>
    <cellStyle name="Currency 3 11" xfId="342"/>
    <cellStyle name="Currency 3 11 2" xfId="4141"/>
    <cellStyle name="Currency 3 11 3" xfId="5249"/>
    <cellStyle name="Currency 3 11 4" xfId="7662"/>
    <cellStyle name="Currency 3 12" xfId="343"/>
    <cellStyle name="Currency 3 12 2" xfId="4122"/>
    <cellStyle name="Currency 3 12 3" xfId="5230"/>
    <cellStyle name="Currency 3 12 4" xfId="7643"/>
    <cellStyle name="Currency 3 13" xfId="344"/>
    <cellStyle name="Currency 3 13 2" xfId="4123"/>
    <cellStyle name="Currency 3 13 3" xfId="5231"/>
    <cellStyle name="Currency 3 13 4" xfId="7644"/>
    <cellStyle name="Currency 3 14" xfId="345"/>
    <cellStyle name="Currency 3 14 2" xfId="4124"/>
    <cellStyle name="Currency 3 14 3" xfId="5232"/>
    <cellStyle name="Currency 3 14 4" xfId="7645"/>
    <cellStyle name="Currency 3 15" xfId="346"/>
    <cellStyle name="Currency 3 15 2" xfId="4125"/>
    <cellStyle name="Currency 3 15 3" xfId="5233"/>
    <cellStyle name="Currency 3 15 4" xfId="7646"/>
    <cellStyle name="Currency 3 16" xfId="347"/>
    <cellStyle name="Currency 3 16 2" xfId="4126"/>
    <cellStyle name="Currency 3 16 3" xfId="5234"/>
    <cellStyle name="Currency 3 16 4" xfId="7647"/>
    <cellStyle name="Currency 3 17" xfId="348"/>
    <cellStyle name="Currency 3 17 2" xfId="4127"/>
    <cellStyle name="Currency 3 17 3" xfId="5235"/>
    <cellStyle name="Currency 3 17 4" xfId="7648"/>
    <cellStyle name="Currency 3 18" xfId="349"/>
    <cellStyle name="Currency 3 18 2" xfId="4128"/>
    <cellStyle name="Currency 3 18 3" xfId="5236"/>
    <cellStyle name="Currency 3 18 4" xfId="7649"/>
    <cellStyle name="Currency 3 19" xfId="350"/>
    <cellStyle name="Currency 3 19 2" xfId="4129"/>
    <cellStyle name="Currency 3 19 3" xfId="5237"/>
    <cellStyle name="Currency 3 19 4" xfId="7650"/>
    <cellStyle name="Currency 3 2" xfId="351"/>
    <cellStyle name="Currency 3 2 2" xfId="352"/>
    <cellStyle name="Currency 3 2 2 2" xfId="7735"/>
    <cellStyle name="Currency 3 2 3" xfId="4132"/>
    <cellStyle name="Currency 3 2 4" xfId="5240"/>
    <cellStyle name="Currency 3 2 5" xfId="7653"/>
    <cellStyle name="Currency 3 20" xfId="353"/>
    <cellStyle name="Currency 3 20 2" xfId="4130"/>
    <cellStyle name="Currency 3 20 3" xfId="5238"/>
    <cellStyle name="Currency 3 20 4" xfId="7651"/>
    <cellStyle name="Currency 3 21" xfId="354"/>
    <cellStyle name="Currency 3 21 2" xfId="4131"/>
    <cellStyle name="Currency 3 21 3" xfId="5239"/>
    <cellStyle name="Currency 3 21 4" xfId="7652"/>
    <cellStyle name="Currency 3 22" xfId="355"/>
    <cellStyle name="Currency 3 22 2" xfId="4133"/>
    <cellStyle name="Currency 3 22 3" xfId="5241"/>
    <cellStyle name="Currency 3 22 4" xfId="7654"/>
    <cellStyle name="Currency 3 23" xfId="356"/>
    <cellStyle name="Currency 3 23 2" xfId="4134"/>
    <cellStyle name="Currency 3 23 3" xfId="5242"/>
    <cellStyle name="Currency 3 23 4" xfId="7655"/>
    <cellStyle name="Currency 3 24" xfId="7729"/>
    <cellStyle name="Currency 3 3" xfId="357"/>
    <cellStyle name="Currency 3 3 2" xfId="358"/>
    <cellStyle name="Currency 3 3 2 2" xfId="7808"/>
    <cellStyle name="Currency 3 3 2 3" xfId="7754"/>
    <cellStyle name="Currency 3 3 3" xfId="7781"/>
    <cellStyle name="Currency 3 3 4" xfId="3104"/>
    <cellStyle name="Currency 3 3 5" xfId="4208"/>
    <cellStyle name="Currency 3 3 6" xfId="3670"/>
    <cellStyle name="Currency 3 4" xfId="359"/>
    <cellStyle name="Currency 3 4 2" xfId="360"/>
    <cellStyle name="Currency 3 4 2 2" xfId="7767"/>
    <cellStyle name="Currency 3 4 3" xfId="3105"/>
    <cellStyle name="Currency 3 4 4" xfId="4209"/>
    <cellStyle name="Currency 3 4 5" xfId="3098"/>
    <cellStyle name="Currency 3 5" xfId="361"/>
    <cellStyle name="Currency 3 5 2" xfId="7792"/>
    <cellStyle name="Currency 3 5 3" xfId="4135"/>
    <cellStyle name="Currency 3 5 4" xfId="5243"/>
    <cellStyle name="Currency 3 5 5" xfId="7656"/>
    <cellStyle name="Currency 3 6" xfId="362"/>
    <cellStyle name="Currency 3 6 2" xfId="4136"/>
    <cellStyle name="Currency 3 6 3" xfId="5244"/>
    <cellStyle name="Currency 3 6 4" xfId="7657"/>
    <cellStyle name="Currency 3 7" xfId="363"/>
    <cellStyle name="Currency 3 7 2" xfId="4137"/>
    <cellStyle name="Currency 3 7 3" xfId="5245"/>
    <cellStyle name="Currency 3 7 4" xfId="7658"/>
    <cellStyle name="Currency 3 8" xfId="364"/>
    <cellStyle name="Currency 3 8 2" xfId="4138"/>
    <cellStyle name="Currency 3 8 3" xfId="5246"/>
    <cellStyle name="Currency 3 8 4" xfId="7659"/>
    <cellStyle name="Currency 3 9" xfId="365"/>
    <cellStyle name="Currency 3 9 2" xfId="4139"/>
    <cellStyle name="Currency 3 9 3" xfId="5247"/>
    <cellStyle name="Currency 3 9 4" xfId="7660"/>
    <cellStyle name="Currency 4" xfId="366"/>
    <cellStyle name="Currency 4 10" xfId="367"/>
    <cellStyle name="Currency 4 10 2" xfId="4160"/>
    <cellStyle name="Currency 4 10 3" xfId="5268"/>
    <cellStyle name="Currency 4 10 4" xfId="7681"/>
    <cellStyle name="Currency 4 11" xfId="368"/>
    <cellStyle name="Currency 4 11 2" xfId="4161"/>
    <cellStyle name="Currency 4 11 3" xfId="5269"/>
    <cellStyle name="Currency 4 11 4" xfId="7682"/>
    <cellStyle name="Currency 4 12" xfId="369"/>
    <cellStyle name="Currency 4 12 2" xfId="4142"/>
    <cellStyle name="Currency 4 12 3" xfId="5250"/>
    <cellStyle name="Currency 4 12 4" xfId="7663"/>
    <cellStyle name="Currency 4 13" xfId="370"/>
    <cellStyle name="Currency 4 13 2" xfId="4143"/>
    <cellStyle name="Currency 4 13 3" xfId="5251"/>
    <cellStyle name="Currency 4 13 4" xfId="7664"/>
    <cellStyle name="Currency 4 14" xfId="371"/>
    <cellStyle name="Currency 4 14 2" xfId="4144"/>
    <cellStyle name="Currency 4 14 3" xfId="5252"/>
    <cellStyle name="Currency 4 14 4" xfId="7665"/>
    <cellStyle name="Currency 4 15" xfId="372"/>
    <cellStyle name="Currency 4 15 2" xfId="4145"/>
    <cellStyle name="Currency 4 15 3" xfId="5253"/>
    <cellStyle name="Currency 4 15 4" xfId="7666"/>
    <cellStyle name="Currency 4 16" xfId="373"/>
    <cellStyle name="Currency 4 16 2" xfId="4146"/>
    <cellStyle name="Currency 4 16 3" xfId="5254"/>
    <cellStyle name="Currency 4 16 4" xfId="7667"/>
    <cellStyle name="Currency 4 17" xfId="374"/>
    <cellStyle name="Currency 4 17 2" xfId="4147"/>
    <cellStyle name="Currency 4 17 3" xfId="5255"/>
    <cellStyle name="Currency 4 17 4" xfId="7668"/>
    <cellStyle name="Currency 4 18" xfId="375"/>
    <cellStyle name="Currency 4 18 2" xfId="4148"/>
    <cellStyle name="Currency 4 18 3" xfId="5256"/>
    <cellStyle name="Currency 4 18 4" xfId="7669"/>
    <cellStyle name="Currency 4 19" xfId="376"/>
    <cellStyle name="Currency 4 19 2" xfId="4149"/>
    <cellStyle name="Currency 4 19 3" xfId="5257"/>
    <cellStyle name="Currency 4 19 4" xfId="7670"/>
    <cellStyle name="Currency 4 2" xfId="377"/>
    <cellStyle name="Currency 4 2 2" xfId="4152"/>
    <cellStyle name="Currency 4 2 3" xfId="5260"/>
    <cellStyle name="Currency 4 2 4" xfId="7673"/>
    <cellStyle name="Currency 4 20" xfId="378"/>
    <cellStyle name="Currency 4 20 2" xfId="4150"/>
    <cellStyle name="Currency 4 20 3" xfId="5258"/>
    <cellStyle name="Currency 4 20 4" xfId="7671"/>
    <cellStyle name="Currency 4 21" xfId="379"/>
    <cellStyle name="Currency 4 21 2" xfId="4151"/>
    <cellStyle name="Currency 4 21 3" xfId="5259"/>
    <cellStyle name="Currency 4 21 4" xfId="7672"/>
    <cellStyle name="Currency 4 22" xfId="380"/>
    <cellStyle name="Currency 4 22 2" xfId="4153"/>
    <cellStyle name="Currency 4 22 3" xfId="5261"/>
    <cellStyle name="Currency 4 22 4" xfId="7674"/>
    <cellStyle name="Currency 4 23" xfId="381"/>
    <cellStyle name="Currency 4 23 2" xfId="4154"/>
    <cellStyle name="Currency 4 23 3" xfId="5262"/>
    <cellStyle name="Currency 4 23 4" xfId="7675"/>
    <cellStyle name="Currency 4 24" xfId="7757"/>
    <cellStyle name="Currency 4 3" xfId="382"/>
    <cellStyle name="Currency 4 3 2" xfId="3106"/>
    <cellStyle name="Currency 4 3 3" xfId="4210"/>
    <cellStyle name="Currency 4 3 4" xfId="5311"/>
    <cellStyle name="Currency 4 4" xfId="383"/>
    <cellStyle name="Currency 4 4 2" xfId="3107"/>
    <cellStyle name="Currency 4 4 3" xfId="4211"/>
    <cellStyle name="Currency 4 4 4" xfId="5312"/>
    <cellStyle name="Currency 4 5" xfId="384"/>
    <cellStyle name="Currency 4 5 2" xfId="4155"/>
    <cellStyle name="Currency 4 5 3" xfId="5263"/>
    <cellStyle name="Currency 4 5 4" xfId="7676"/>
    <cellStyle name="Currency 4 6" xfId="385"/>
    <cellStyle name="Currency 4 6 2" xfId="4156"/>
    <cellStyle name="Currency 4 6 3" xfId="5264"/>
    <cellStyle name="Currency 4 6 4" xfId="7677"/>
    <cellStyle name="Currency 4 7" xfId="386"/>
    <cellStyle name="Currency 4 7 2" xfId="4157"/>
    <cellStyle name="Currency 4 7 3" xfId="5265"/>
    <cellStyle name="Currency 4 7 4" xfId="7678"/>
    <cellStyle name="Currency 4 8" xfId="387"/>
    <cellStyle name="Currency 4 8 2" xfId="4158"/>
    <cellStyle name="Currency 4 8 3" xfId="5266"/>
    <cellStyle name="Currency 4 8 4" xfId="7679"/>
    <cellStyle name="Currency 4 9" xfId="388"/>
    <cellStyle name="Currency 4 9 2" xfId="4159"/>
    <cellStyle name="Currency 4 9 3" xfId="5267"/>
    <cellStyle name="Currency 4 9 4" xfId="7680"/>
    <cellStyle name="Currency 5" xfId="7812"/>
    <cellStyle name="Currency 5 10" xfId="389"/>
    <cellStyle name="Currency 5 10 2" xfId="4180"/>
    <cellStyle name="Currency 5 10 3" xfId="5288"/>
    <cellStyle name="Currency 5 10 4" xfId="7701"/>
    <cellStyle name="Currency 5 11" xfId="390"/>
    <cellStyle name="Currency 5 11 2" xfId="4181"/>
    <cellStyle name="Currency 5 11 3" xfId="5289"/>
    <cellStyle name="Currency 5 11 4" xfId="7702"/>
    <cellStyle name="Currency 5 12" xfId="391"/>
    <cellStyle name="Currency 5 12 2" xfId="4162"/>
    <cellStyle name="Currency 5 12 3" xfId="5270"/>
    <cellStyle name="Currency 5 12 4" xfId="7683"/>
    <cellStyle name="Currency 5 13" xfId="392"/>
    <cellStyle name="Currency 5 13 2" xfId="4163"/>
    <cellStyle name="Currency 5 13 3" xfId="5271"/>
    <cellStyle name="Currency 5 13 4" xfId="7684"/>
    <cellStyle name="Currency 5 14" xfId="393"/>
    <cellStyle name="Currency 5 14 2" xfId="4164"/>
    <cellStyle name="Currency 5 14 3" xfId="5272"/>
    <cellStyle name="Currency 5 14 4" xfId="7685"/>
    <cellStyle name="Currency 5 15" xfId="394"/>
    <cellStyle name="Currency 5 15 2" xfId="4165"/>
    <cellStyle name="Currency 5 15 3" xfId="5273"/>
    <cellStyle name="Currency 5 15 4" xfId="7686"/>
    <cellStyle name="Currency 5 16" xfId="395"/>
    <cellStyle name="Currency 5 16 2" xfId="4166"/>
    <cellStyle name="Currency 5 16 3" xfId="5274"/>
    <cellStyle name="Currency 5 16 4" xfId="7687"/>
    <cellStyle name="Currency 5 17" xfId="396"/>
    <cellStyle name="Currency 5 17 2" xfId="4167"/>
    <cellStyle name="Currency 5 17 3" xfId="5275"/>
    <cellStyle name="Currency 5 17 4" xfId="7688"/>
    <cellStyle name="Currency 5 18" xfId="397"/>
    <cellStyle name="Currency 5 18 2" xfId="4168"/>
    <cellStyle name="Currency 5 18 3" xfId="5276"/>
    <cellStyle name="Currency 5 18 4" xfId="7689"/>
    <cellStyle name="Currency 5 19" xfId="398"/>
    <cellStyle name="Currency 5 19 2" xfId="4169"/>
    <cellStyle name="Currency 5 19 3" xfId="5277"/>
    <cellStyle name="Currency 5 19 4" xfId="7690"/>
    <cellStyle name="Currency 5 2" xfId="399"/>
    <cellStyle name="Currency 5 2 2" xfId="4172"/>
    <cellStyle name="Currency 5 2 3" xfId="5280"/>
    <cellStyle name="Currency 5 2 4" xfId="7693"/>
    <cellStyle name="Currency 5 20" xfId="400"/>
    <cellStyle name="Currency 5 20 2" xfId="4170"/>
    <cellStyle name="Currency 5 20 3" xfId="5278"/>
    <cellStyle name="Currency 5 20 4" xfId="7691"/>
    <cellStyle name="Currency 5 21" xfId="401"/>
    <cellStyle name="Currency 5 21 2" xfId="4171"/>
    <cellStyle name="Currency 5 21 3" xfId="5279"/>
    <cellStyle name="Currency 5 21 4" xfId="7692"/>
    <cellStyle name="Currency 5 22" xfId="402"/>
    <cellStyle name="Currency 5 22 2" xfId="4173"/>
    <cellStyle name="Currency 5 22 3" xfId="5281"/>
    <cellStyle name="Currency 5 22 4" xfId="7694"/>
    <cellStyle name="Currency 5 23" xfId="403"/>
    <cellStyle name="Currency 5 23 2" xfId="4174"/>
    <cellStyle name="Currency 5 23 3" xfId="5282"/>
    <cellStyle name="Currency 5 23 4" xfId="7695"/>
    <cellStyle name="Currency 5 3" xfId="404"/>
    <cellStyle name="Currency 5 3 2" xfId="3108"/>
    <cellStyle name="Currency 5 3 3" xfId="4212"/>
    <cellStyle name="Currency 5 3 4" xfId="5313"/>
    <cellStyle name="Currency 5 4" xfId="405"/>
    <cellStyle name="Currency 5 4 2" xfId="3109"/>
    <cellStyle name="Currency 5 4 3" xfId="4213"/>
    <cellStyle name="Currency 5 4 4" xfId="5314"/>
    <cellStyle name="Currency 5 5" xfId="406"/>
    <cellStyle name="Currency 5 5 2" xfId="4175"/>
    <cellStyle name="Currency 5 5 3" xfId="5283"/>
    <cellStyle name="Currency 5 5 4" xfId="7696"/>
    <cellStyle name="Currency 5 6" xfId="407"/>
    <cellStyle name="Currency 5 6 2" xfId="4176"/>
    <cellStyle name="Currency 5 6 3" xfId="5284"/>
    <cellStyle name="Currency 5 6 4" xfId="7697"/>
    <cellStyle name="Currency 5 7" xfId="408"/>
    <cellStyle name="Currency 5 7 2" xfId="4177"/>
    <cellStyle name="Currency 5 7 3" xfId="5285"/>
    <cellStyle name="Currency 5 7 4" xfId="7698"/>
    <cellStyle name="Currency 5 8" xfId="409"/>
    <cellStyle name="Currency 5 8 2" xfId="4178"/>
    <cellStyle name="Currency 5 8 3" xfId="5286"/>
    <cellStyle name="Currency 5 8 4" xfId="7699"/>
    <cellStyle name="Currency 5 9" xfId="410"/>
    <cellStyle name="Currency 5 9 2" xfId="4179"/>
    <cellStyle name="Currency 5 9 3" xfId="5287"/>
    <cellStyle name="Currency 5 9 4" xfId="7700"/>
    <cellStyle name="Currency 6" xfId="411"/>
    <cellStyle name="Currency 6 10" xfId="412"/>
    <cellStyle name="Currency 6 10 2" xfId="4183"/>
    <cellStyle name="Currency 6 10 3" xfId="5291"/>
    <cellStyle name="Currency 6 10 4" xfId="7704"/>
    <cellStyle name="Currency 6 11" xfId="413"/>
    <cellStyle name="Currency 6 11 2" xfId="4184"/>
    <cellStyle name="Currency 6 11 3" xfId="5292"/>
    <cellStyle name="Currency 6 11 4" xfId="7705"/>
    <cellStyle name="Currency 6 12" xfId="414"/>
    <cellStyle name="Currency 6 12 2" xfId="4185"/>
    <cellStyle name="Currency 6 12 3" xfId="5293"/>
    <cellStyle name="Currency 6 12 4" xfId="7706"/>
    <cellStyle name="Currency 6 13" xfId="415"/>
    <cellStyle name="Currency 6 13 2" xfId="4186"/>
    <cellStyle name="Currency 6 13 3" xfId="5294"/>
    <cellStyle name="Currency 6 13 4" xfId="7707"/>
    <cellStyle name="Currency 6 14" xfId="416"/>
    <cellStyle name="Currency 6 14 2" xfId="4187"/>
    <cellStyle name="Currency 6 14 3" xfId="5295"/>
    <cellStyle name="Currency 6 14 4" xfId="7708"/>
    <cellStyle name="Currency 6 15" xfId="417"/>
    <cellStyle name="Currency 6 15 2" xfId="4188"/>
    <cellStyle name="Currency 6 15 3" xfId="5296"/>
    <cellStyle name="Currency 6 15 4" xfId="7709"/>
    <cellStyle name="Currency 6 16" xfId="418"/>
    <cellStyle name="Currency 6 16 2" xfId="4189"/>
    <cellStyle name="Currency 6 16 3" xfId="5297"/>
    <cellStyle name="Currency 6 16 4" xfId="7710"/>
    <cellStyle name="Currency 6 17" xfId="419"/>
    <cellStyle name="Currency 6 17 2" xfId="4190"/>
    <cellStyle name="Currency 6 17 3" xfId="5298"/>
    <cellStyle name="Currency 6 17 4" xfId="7711"/>
    <cellStyle name="Currency 6 18" xfId="420"/>
    <cellStyle name="Currency 6 18 2" xfId="4191"/>
    <cellStyle name="Currency 6 18 3" xfId="5299"/>
    <cellStyle name="Currency 6 18 4" xfId="7712"/>
    <cellStyle name="Currency 6 19" xfId="421"/>
    <cellStyle name="Currency 6 19 2" xfId="4193"/>
    <cellStyle name="Currency 6 19 3" xfId="5301"/>
    <cellStyle name="Currency 6 19 4" xfId="7714"/>
    <cellStyle name="Currency 6 2" xfId="422"/>
    <cellStyle name="Currency 6 2 2" xfId="4195"/>
    <cellStyle name="Currency 6 2 3" xfId="5303"/>
    <cellStyle name="Currency 6 2 4" xfId="7716"/>
    <cellStyle name="Currency 6 20" xfId="423"/>
    <cellStyle name="Currency 6 20 2" xfId="4194"/>
    <cellStyle name="Currency 6 20 3" xfId="5302"/>
    <cellStyle name="Currency 6 20 4" xfId="7715"/>
    <cellStyle name="Currency 6 21" xfId="4192"/>
    <cellStyle name="Currency 6 22" xfId="5300"/>
    <cellStyle name="Currency 6 23" xfId="7713"/>
    <cellStyle name="Currency 6 3" xfId="424"/>
    <cellStyle name="Currency 6 3 2" xfId="4196"/>
    <cellStyle name="Currency 6 3 3" xfId="5304"/>
    <cellStyle name="Currency 6 3 4" xfId="7717"/>
    <cellStyle name="Currency 6 4" xfId="425"/>
    <cellStyle name="Currency 6 4 2" xfId="4197"/>
    <cellStyle name="Currency 6 4 3" xfId="5305"/>
    <cellStyle name="Currency 6 4 4" xfId="7718"/>
    <cellStyle name="Currency 6 5" xfId="426"/>
    <cellStyle name="Currency 6 5 2" xfId="4198"/>
    <cellStyle name="Currency 6 5 3" xfId="5306"/>
    <cellStyle name="Currency 6 5 4" xfId="7719"/>
    <cellStyle name="Currency 6 6" xfId="427"/>
    <cellStyle name="Currency 6 6 2" xfId="4199"/>
    <cellStyle name="Currency 6 6 3" xfId="5307"/>
    <cellStyle name="Currency 6 6 4" xfId="7720"/>
    <cellStyle name="Currency 6 7" xfId="428"/>
    <cellStyle name="Currency 6 7 2" xfId="4200"/>
    <cellStyle name="Currency 6 7 3" xfId="5308"/>
    <cellStyle name="Currency 6 7 4" xfId="7721"/>
    <cellStyle name="Currency 6 8" xfId="429"/>
    <cellStyle name="Currency 6 8 2" xfId="4201"/>
    <cellStyle name="Currency 6 8 3" xfId="5309"/>
    <cellStyle name="Currency 6 8 4" xfId="7722"/>
    <cellStyle name="Currency 6 9" xfId="430"/>
    <cellStyle name="Currency 6 9 2" xfId="4182"/>
    <cellStyle name="Currency 6 9 3" xfId="5290"/>
    <cellStyle name="Currency 6 9 4" xfId="7703"/>
    <cellStyle name="Currency 7" xfId="3096"/>
    <cellStyle name="Currency 8" xfId="3618"/>
    <cellStyle name="Currency 9" xfId="4728"/>
    <cellStyle name="Explanatory Text" xfId="28" builtinId="53" customBuiltin="1"/>
    <cellStyle name="Explanatory Text 2" xfId="431"/>
    <cellStyle name="Explanatory Text 3" xfId="3085"/>
    <cellStyle name="Explanatory Text 4" xfId="3630"/>
    <cellStyle name="Good" xfId="29" builtinId="26" customBuiltin="1"/>
    <cellStyle name="Good 2" xfId="432"/>
    <cellStyle name="Good 3" xfId="3091"/>
    <cellStyle name="Good 4" xfId="3623"/>
    <cellStyle name="Good 5" xfId="4736"/>
    <cellStyle name="Heading 1" xfId="30" builtinId="16" customBuiltin="1"/>
    <cellStyle name="Heading 1 2" xfId="433"/>
    <cellStyle name="Heading 1 3" xfId="3094"/>
    <cellStyle name="Heading 1 4" xfId="3620"/>
    <cellStyle name="Heading 1 5" xfId="4733"/>
    <cellStyle name="Heading 2" xfId="31" builtinId="17" customBuiltin="1"/>
    <cellStyle name="Heading 2 2" xfId="434"/>
    <cellStyle name="Heading 3" xfId="32" builtinId="18" customBuiltin="1"/>
    <cellStyle name="Heading 3 2" xfId="435"/>
    <cellStyle name="Heading 3 3" xfId="3093"/>
    <cellStyle name="Heading 3 4" xfId="3621"/>
    <cellStyle name="Heading 3 5" xfId="4734"/>
    <cellStyle name="Heading 4" xfId="33" builtinId="19" customBuiltin="1"/>
    <cellStyle name="Heading 4 2" xfId="436"/>
    <cellStyle name="Heading 4 3" xfId="3092"/>
    <cellStyle name="Heading 4 4" xfId="3622"/>
    <cellStyle name="Heading 4 5" xfId="4735"/>
    <cellStyle name="Input" xfId="34" builtinId="20" customBuiltin="1"/>
    <cellStyle name="Input 2" xfId="437"/>
    <cellStyle name="Input 3" xfId="3088"/>
    <cellStyle name="Input 4" xfId="3627"/>
    <cellStyle name="Input 5" xfId="4738"/>
    <cellStyle name="Linked Cell" xfId="35" builtinId="24" customBuiltin="1"/>
    <cellStyle name="Linked Cell 2" xfId="438"/>
    <cellStyle name="Linked Cell 3" xfId="3086"/>
    <cellStyle name="Linked Cell 4" xfId="3629"/>
    <cellStyle name="Linked Cell 5" xfId="4739"/>
    <cellStyle name="Neutral" xfId="36" builtinId="28" customBuiltin="1"/>
    <cellStyle name="Neutral 2" xfId="439"/>
    <cellStyle name="Neutral 3" xfId="3089"/>
    <cellStyle name="Neutral 4" xfId="3625"/>
    <cellStyle name="Normal" xfId="0" builtinId="0"/>
    <cellStyle name="Normal 10" xfId="440"/>
    <cellStyle name="Normal 10 10" xfId="441"/>
    <cellStyle name="Normal 10 10 2" xfId="442"/>
    <cellStyle name="Normal 10 10 3" xfId="3110"/>
    <cellStyle name="Normal 10 10 4" xfId="4214"/>
    <cellStyle name="Normal 10 10 5" xfId="5315"/>
    <cellStyle name="Normal 10 11" xfId="443"/>
    <cellStyle name="Normal 10 11 2" xfId="444"/>
    <cellStyle name="Normal 10 11 3" xfId="3111"/>
    <cellStyle name="Normal 10 11 4" xfId="4215"/>
    <cellStyle name="Normal 10 11 5" xfId="5316"/>
    <cellStyle name="Normal 10 12" xfId="445"/>
    <cellStyle name="Normal 10 12 2" xfId="446"/>
    <cellStyle name="Normal 10 12 3" xfId="3112"/>
    <cellStyle name="Normal 10 12 4" xfId="4216"/>
    <cellStyle name="Normal 10 12 5" xfId="5317"/>
    <cellStyle name="Normal 10 13" xfId="447"/>
    <cellStyle name="Normal 10 13 2" xfId="448"/>
    <cellStyle name="Normal 10 13 3" xfId="3113"/>
    <cellStyle name="Normal 10 13 4" xfId="4217"/>
    <cellStyle name="Normal 10 13 5" xfId="5318"/>
    <cellStyle name="Normal 10 14" xfId="449"/>
    <cellStyle name="Normal 10 14 2" xfId="450"/>
    <cellStyle name="Normal 10 14 3" xfId="3114"/>
    <cellStyle name="Normal 10 14 4" xfId="4218"/>
    <cellStyle name="Normal 10 14 5" xfId="5319"/>
    <cellStyle name="Normal 10 15" xfId="451"/>
    <cellStyle name="Normal 10 15 2" xfId="3115"/>
    <cellStyle name="Normal 10 15 3" xfId="4219"/>
    <cellStyle name="Normal 10 15 4" xfId="5320"/>
    <cellStyle name="Normal 10 16" xfId="452"/>
    <cellStyle name="Normal 10 16 2" xfId="3116"/>
    <cellStyle name="Normal 10 16 3" xfId="4220"/>
    <cellStyle name="Normal 10 16 4" xfId="5321"/>
    <cellStyle name="Normal 10 17" xfId="453"/>
    <cellStyle name="Normal 10 17 2" xfId="3117"/>
    <cellStyle name="Normal 10 17 3" xfId="4221"/>
    <cellStyle name="Normal 10 17 4" xfId="5322"/>
    <cellStyle name="Normal 10 18" xfId="454"/>
    <cellStyle name="Normal 10 18 2" xfId="3118"/>
    <cellStyle name="Normal 10 18 3" xfId="4222"/>
    <cellStyle name="Normal 10 18 4" xfId="5323"/>
    <cellStyle name="Normal 10 19" xfId="455"/>
    <cellStyle name="Normal 10 19 2" xfId="3119"/>
    <cellStyle name="Normal 10 19 3" xfId="4223"/>
    <cellStyle name="Normal 10 19 4" xfId="5324"/>
    <cellStyle name="Normal 10 2" xfId="456"/>
    <cellStyle name="Normal 10 2 2" xfId="457"/>
    <cellStyle name="Normal 10 2 3" xfId="458"/>
    <cellStyle name="Normal 10 2 4" xfId="3120"/>
    <cellStyle name="Normal 10 2 5" xfId="4224"/>
    <cellStyle name="Normal 10 2 6" xfId="5325"/>
    <cellStyle name="Normal 10 20" xfId="459"/>
    <cellStyle name="Normal 10 20 2" xfId="3121"/>
    <cellStyle name="Normal 10 20 3" xfId="4225"/>
    <cellStyle name="Normal 10 20 4" xfId="5326"/>
    <cellStyle name="Normal 10 21" xfId="460"/>
    <cellStyle name="Normal 10 21 2" xfId="3122"/>
    <cellStyle name="Normal 10 21 3" xfId="4226"/>
    <cellStyle name="Normal 10 21 4" xfId="5327"/>
    <cellStyle name="Normal 10 3" xfId="461"/>
    <cellStyle name="Normal 10 3 2" xfId="462"/>
    <cellStyle name="Normal 10 3 3" xfId="463"/>
    <cellStyle name="Normal 10 3 4" xfId="3123"/>
    <cellStyle name="Normal 10 3 5" xfId="4227"/>
    <cellStyle name="Normal 10 3 6" xfId="5328"/>
    <cellStyle name="Normal 10 4" xfId="464"/>
    <cellStyle name="Normal 10 4 2" xfId="465"/>
    <cellStyle name="Normal 10 4 3" xfId="3124"/>
    <cellStyle name="Normal 10 4 4" xfId="4228"/>
    <cellStyle name="Normal 10 4 5" xfId="5329"/>
    <cellStyle name="Normal 10 5" xfId="466"/>
    <cellStyle name="Normal 10 5 2" xfId="467"/>
    <cellStyle name="Normal 10 5 3" xfId="3125"/>
    <cellStyle name="Normal 10 5 4" xfId="4229"/>
    <cellStyle name="Normal 10 5 5" xfId="5330"/>
    <cellStyle name="Normal 10 6" xfId="468"/>
    <cellStyle name="Normal 10 6 2" xfId="469"/>
    <cellStyle name="Normal 10 6 3" xfId="3126"/>
    <cellStyle name="Normal 10 6 4" xfId="4230"/>
    <cellStyle name="Normal 10 6 5" xfId="5331"/>
    <cellStyle name="Normal 10 7" xfId="470"/>
    <cellStyle name="Normal 10 7 2" xfId="471"/>
    <cellStyle name="Normal 10 7 3" xfId="3127"/>
    <cellStyle name="Normal 10 7 4" xfId="4231"/>
    <cellStyle name="Normal 10 7 5" xfId="5332"/>
    <cellStyle name="Normal 10 8" xfId="472"/>
    <cellStyle name="Normal 10 8 2" xfId="473"/>
    <cellStyle name="Normal 10 8 3" xfId="3128"/>
    <cellStyle name="Normal 10 8 4" xfId="4232"/>
    <cellStyle name="Normal 10 8 5" xfId="5333"/>
    <cellStyle name="Normal 10 9" xfId="474"/>
    <cellStyle name="Normal 10 9 2" xfId="475"/>
    <cellStyle name="Normal 10 9 3" xfId="3129"/>
    <cellStyle name="Normal 10 9 4" xfId="4233"/>
    <cellStyle name="Normal 10 9 5" xfId="5334"/>
    <cellStyle name="Normal 100 10" xfId="476"/>
    <cellStyle name="Normal 100 10 2" xfId="3130"/>
    <cellStyle name="Normal 100 10 3" xfId="4234"/>
    <cellStyle name="Normal 100 10 4" xfId="5335"/>
    <cellStyle name="Normal 100 11" xfId="477"/>
    <cellStyle name="Normal 100 11 2" xfId="3131"/>
    <cellStyle name="Normal 100 11 3" xfId="4235"/>
    <cellStyle name="Normal 100 11 4" xfId="5336"/>
    <cellStyle name="Normal 100 12" xfId="478"/>
    <cellStyle name="Normal 100 12 2" xfId="3132"/>
    <cellStyle name="Normal 100 12 3" xfId="4236"/>
    <cellStyle name="Normal 100 12 4" xfId="5337"/>
    <cellStyle name="Normal 100 13" xfId="479"/>
    <cellStyle name="Normal 100 13 2" xfId="3133"/>
    <cellStyle name="Normal 100 13 3" xfId="4237"/>
    <cellStyle name="Normal 100 13 4" xfId="5338"/>
    <cellStyle name="Normal 100 14" xfId="480"/>
    <cellStyle name="Normal 100 14 2" xfId="3134"/>
    <cellStyle name="Normal 100 14 3" xfId="4238"/>
    <cellStyle name="Normal 100 14 4" xfId="5339"/>
    <cellStyle name="Normal 100 15" xfId="481"/>
    <cellStyle name="Normal 100 15 2" xfId="3135"/>
    <cellStyle name="Normal 100 15 3" xfId="4239"/>
    <cellStyle name="Normal 100 15 4" xfId="5340"/>
    <cellStyle name="Normal 100 16" xfId="482"/>
    <cellStyle name="Normal 100 16 2" xfId="3136"/>
    <cellStyle name="Normal 100 16 3" xfId="4240"/>
    <cellStyle name="Normal 100 16 4" xfId="5341"/>
    <cellStyle name="Normal 100 17" xfId="483"/>
    <cellStyle name="Normal 100 17 2" xfId="3137"/>
    <cellStyle name="Normal 100 17 3" xfId="4241"/>
    <cellStyle name="Normal 100 17 4" xfId="5342"/>
    <cellStyle name="Normal 100 18" xfId="484"/>
    <cellStyle name="Normal 100 18 2" xfId="3138"/>
    <cellStyle name="Normal 100 18 3" xfId="4242"/>
    <cellStyle name="Normal 100 18 4" xfId="5343"/>
    <cellStyle name="Normal 100 19" xfId="485"/>
    <cellStyle name="Normal 100 19 2" xfId="3139"/>
    <cellStyle name="Normal 100 19 3" xfId="4243"/>
    <cellStyle name="Normal 100 19 4" xfId="5344"/>
    <cellStyle name="Normal 100 2" xfId="486"/>
    <cellStyle name="Normal 100 2 2" xfId="3140"/>
    <cellStyle name="Normal 100 2 3" xfId="4244"/>
    <cellStyle name="Normal 100 2 4" xfId="5345"/>
    <cellStyle name="Normal 100 20" xfId="487"/>
    <cellStyle name="Normal 100 20 2" xfId="3141"/>
    <cellStyle name="Normal 100 20 3" xfId="4245"/>
    <cellStyle name="Normal 100 20 4" xfId="5346"/>
    <cellStyle name="Normal 100 21" xfId="488"/>
    <cellStyle name="Normal 100 21 2" xfId="3142"/>
    <cellStyle name="Normal 100 21 3" xfId="4246"/>
    <cellStyle name="Normal 100 21 4" xfId="5347"/>
    <cellStyle name="Normal 100 3" xfId="489"/>
    <cellStyle name="Normal 100 3 2" xfId="3143"/>
    <cellStyle name="Normal 100 3 3" xfId="4247"/>
    <cellStyle name="Normal 100 3 4" xfId="5348"/>
    <cellStyle name="Normal 100 4" xfId="490"/>
    <cellStyle name="Normal 100 4 2" xfId="3144"/>
    <cellStyle name="Normal 100 4 3" xfId="4248"/>
    <cellStyle name="Normal 100 4 4" xfId="5349"/>
    <cellStyle name="Normal 100 5" xfId="491"/>
    <cellStyle name="Normal 100 5 2" xfId="3145"/>
    <cellStyle name="Normal 100 5 3" xfId="4249"/>
    <cellStyle name="Normal 100 5 4" xfId="5350"/>
    <cellStyle name="Normal 100 6" xfId="492"/>
    <cellStyle name="Normal 100 6 2" xfId="3146"/>
    <cellStyle name="Normal 100 6 3" xfId="4250"/>
    <cellStyle name="Normal 100 6 4" xfId="5351"/>
    <cellStyle name="Normal 100 7" xfId="493"/>
    <cellStyle name="Normal 100 7 2" xfId="3147"/>
    <cellStyle name="Normal 100 7 3" xfId="4251"/>
    <cellStyle name="Normal 100 7 4" xfId="5352"/>
    <cellStyle name="Normal 100 8" xfId="494"/>
    <cellStyle name="Normal 100 8 2" xfId="3148"/>
    <cellStyle name="Normal 100 8 3" xfId="4252"/>
    <cellStyle name="Normal 100 8 4" xfId="5353"/>
    <cellStyle name="Normal 100 9" xfId="495"/>
    <cellStyle name="Normal 100 9 2" xfId="3149"/>
    <cellStyle name="Normal 100 9 3" xfId="4253"/>
    <cellStyle name="Normal 100 9 4" xfId="5354"/>
    <cellStyle name="Normal 101 10" xfId="496"/>
    <cellStyle name="Normal 101 10 2" xfId="3150"/>
    <cellStyle name="Normal 101 10 3" xfId="4254"/>
    <cellStyle name="Normal 101 10 4" xfId="5355"/>
    <cellStyle name="Normal 101 11" xfId="497"/>
    <cellStyle name="Normal 101 11 2" xfId="3151"/>
    <cellStyle name="Normal 101 11 3" xfId="4255"/>
    <cellStyle name="Normal 101 11 4" xfId="5356"/>
    <cellStyle name="Normal 101 12" xfId="498"/>
    <cellStyle name="Normal 101 12 2" xfId="3152"/>
    <cellStyle name="Normal 101 12 3" xfId="4256"/>
    <cellStyle name="Normal 101 12 4" xfId="5357"/>
    <cellStyle name="Normal 101 13" xfId="499"/>
    <cellStyle name="Normal 101 13 2" xfId="3153"/>
    <cellStyle name="Normal 101 13 3" xfId="4257"/>
    <cellStyle name="Normal 101 13 4" xfId="5358"/>
    <cellStyle name="Normal 101 14" xfId="500"/>
    <cellStyle name="Normal 101 14 2" xfId="3154"/>
    <cellStyle name="Normal 101 14 3" xfId="4258"/>
    <cellStyle name="Normal 101 14 4" xfId="5359"/>
    <cellStyle name="Normal 101 15" xfId="501"/>
    <cellStyle name="Normal 101 15 2" xfId="3155"/>
    <cellStyle name="Normal 101 15 3" xfId="4259"/>
    <cellStyle name="Normal 101 15 4" xfId="5360"/>
    <cellStyle name="Normal 101 16" xfId="502"/>
    <cellStyle name="Normal 101 16 2" xfId="3156"/>
    <cellStyle name="Normal 101 16 3" xfId="4260"/>
    <cellStyle name="Normal 101 16 4" xfId="5361"/>
    <cellStyle name="Normal 101 17" xfId="503"/>
    <cellStyle name="Normal 101 17 2" xfId="3157"/>
    <cellStyle name="Normal 101 17 3" xfId="4261"/>
    <cellStyle name="Normal 101 17 4" xfId="5362"/>
    <cellStyle name="Normal 101 18" xfId="504"/>
    <cellStyle name="Normal 101 18 2" xfId="3158"/>
    <cellStyle name="Normal 101 18 3" xfId="4262"/>
    <cellStyle name="Normal 101 18 4" xfId="5363"/>
    <cellStyle name="Normal 101 19" xfId="505"/>
    <cellStyle name="Normal 101 19 2" xfId="3159"/>
    <cellStyle name="Normal 101 19 3" xfId="4263"/>
    <cellStyle name="Normal 101 19 4" xfId="5364"/>
    <cellStyle name="Normal 101 2" xfId="506"/>
    <cellStyle name="Normal 101 2 2" xfId="3160"/>
    <cellStyle name="Normal 101 2 3" xfId="4264"/>
    <cellStyle name="Normal 101 2 4" xfId="5365"/>
    <cellStyle name="Normal 101 20" xfId="507"/>
    <cellStyle name="Normal 101 20 2" xfId="3161"/>
    <cellStyle name="Normal 101 20 3" xfId="4265"/>
    <cellStyle name="Normal 101 20 4" xfId="5366"/>
    <cellStyle name="Normal 101 21" xfId="508"/>
    <cellStyle name="Normal 101 21 2" xfId="3162"/>
    <cellStyle name="Normal 101 21 3" xfId="4266"/>
    <cellStyle name="Normal 101 21 4" xfId="5367"/>
    <cellStyle name="Normal 101 3" xfId="509"/>
    <cellStyle name="Normal 101 3 2" xfId="3163"/>
    <cellStyle name="Normal 101 3 3" xfId="4267"/>
    <cellStyle name="Normal 101 3 4" xfId="5368"/>
    <cellStyle name="Normal 101 4" xfId="510"/>
    <cellStyle name="Normal 101 4 2" xfId="3164"/>
    <cellStyle name="Normal 101 4 3" xfId="4268"/>
    <cellStyle name="Normal 101 4 4" xfId="5369"/>
    <cellStyle name="Normal 101 5" xfId="511"/>
    <cellStyle name="Normal 101 5 2" xfId="3165"/>
    <cellStyle name="Normal 101 5 3" xfId="4269"/>
    <cellStyle name="Normal 101 5 4" xfId="5370"/>
    <cellStyle name="Normal 101 6" xfId="512"/>
    <cellStyle name="Normal 101 6 2" xfId="3166"/>
    <cellStyle name="Normal 101 6 3" xfId="4270"/>
    <cellStyle name="Normal 101 6 4" xfId="5371"/>
    <cellStyle name="Normal 101 7" xfId="513"/>
    <cellStyle name="Normal 101 7 2" xfId="3167"/>
    <cellStyle name="Normal 101 7 3" xfId="4271"/>
    <cellStyle name="Normal 101 7 4" xfId="5372"/>
    <cellStyle name="Normal 101 8" xfId="514"/>
    <cellStyle name="Normal 101 8 2" xfId="3168"/>
    <cellStyle name="Normal 101 8 3" xfId="4272"/>
    <cellStyle name="Normal 101 8 4" xfId="5373"/>
    <cellStyle name="Normal 101 9" xfId="515"/>
    <cellStyle name="Normal 101 9 2" xfId="3169"/>
    <cellStyle name="Normal 101 9 3" xfId="4273"/>
    <cellStyle name="Normal 101 9 4" xfId="5374"/>
    <cellStyle name="Normal 102 10" xfId="516"/>
    <cellStyle name="Normal 102 10 2" xfId="3170"/>
    <cellStyle name="Normal 102 10 3" xfId="4274"/>
    <cellStyle name="Normal 102 10 4" xfId="5375"/>
    <cellStyle name="Normal 102 11" xfId="517"/>
    <cellStyle name="Normal 102 11 2" xfId="3171"/>
    <cellStyle name="Normal 102 11 3" xfId="4275"/>
    <cellStyle name="Normal 102 11 4" xfId="5376"/>
    <cellStyle name="Normal 102 12" xfId="518"/>
    <cellStyle name="Normal 102 12 2" xfId="3172"/>
    <cellStyle name="Normal 102 12 3" xfId="4276"/>
    <cellStyle name="Normal 102 12 4" xfId="5377"/>
    <cellStyle name="Normal 102 13" xfId="519"/>
    <cellStyle name="Normal 102 13 2" xfId="3173"/>
    <cellStyle name="Normal 102 13 3" xfId="4277"/>
    <cellStyle name="Normal 102 13 4" xfId="5378"/>
    <cellStyle name="Normal 102 14" xfId="520"/>
    <cellStyle name="Normal 102 14 2" xfId="3174"/>
    <cellStyle name="Normal 102 14 3" xfId="4278"/>
    <cellStyle name="Normal 102 14 4" xfId="5379"/>
    <cellStyle name="Normal 102 15" xfId="521"/>
    <cellStyle name="Normal 102 15 2" xfId="3175"/>
    <cellStyle name="Normal 102 15 3" xfId="4279"/>
    <cellStyle name="Normal 102 15 4" xfId="5380"/>
    <cellStyle name="Normal 102 16" xfId="522"/>
    <cellStyle name="Normal 102 16 2" xfId="3176"/>
    <cellStyle name="Normal 102 16 3" xfId="4280"/>
    <cellStyle name="Normal 102 16 4" xfId="5381"/>
    <cellStyle name="Normal 102 17" xfId="523"/>
    <cellStyle name="Normal 102 17 2" xfId="3177"/>
    <cellStyle name="Normal 102 17 3" xfId="4281"/>
    <cellStyle name="Normal 102 17 4" xfId="5382"/>
    <cellStyle name="Normal 102 18" xfId="524"/>
    <cellStyle name="Normal 102 18 2" xfId="3178"/>
    <cellStyle name="Normal 102 18 3" xfId="4282"/>
    <cellStyle name="Normal 102 18 4" xfId="5383"/>
    <cellStyle name="Normal 102 19" xfId="525"/>
    <cellStyle name="Normal 102 19 2" xfId="3179"/>
    <cellStyle name="Normal 102 19 3" xfId="4283"/>
    <cellStyle name="Normal 102 19 4" xfId="5384"/>
    <cellStyle name="Normal 102 2" xfId="526"/>
    <cellStyle name="Normal 102 2 2" xfId="3180"/>
    <cellStyle name="Normal 102 2 3" xfId="4284"/>
    <cellStyle name="Normal 102 2 4" xfId="5385"/>
    <cellStyle name="Normal 102 20" xfId="527"/>
    <cellStyle name="Normal 102 20 2" xfId="3181"/>
    <cellStyle name="Normal 102 20 3" xfId="4285"/>
    <cellStyle name="Normal 102 20 4" xfId="5386"/>
    <cellStyle name="Normal 102 21" xfId="528"/>
    <cellStyle name="Normal 102 21 2" xfId="3182"/>
    <cellStyle name="Normal 102 21 3" xfId="4286"/>
    <cellStyle name="Normal 102 21 4" xfId="5387"/>
    <cellStyle name="Normal 102 3" xfId="529"/>
    <cellStyle name="Normal 102 3 2" xfId="3183"/>
    <cellStyle name="Normal 102 3 3" xfId="4287"/>
    <cellStyle name="Normal 102 3 4" xfId="5388"/>
    <cellStyle name="Normal 102 4" xfId="530"/>
    <cellStyle name="Normal 102 4 2" xfId="3184"/>
    <cellStyle name="Normal 102 4 3" xfId="4288"/>
    <cellStyle name="Normal 102 4 4" xfId="5389"/>
    <cellStyle name="Normal 102 5" xfId="531"/>
    <cellStyle name="Normal 102 5 2" xfId="3185"/>
    <cellStyle name="Normal 102 5 3" xfId="4289"/>
    <cellStyle name="Normal 102 5 4" xfId="5390"/>
    <cellStyle name="Normal 102 6" xfId="532"/>
    <cellStyle name="Normal 102 6 2" xfId="3186"/>
    <cellStyle name="Normal 102 6 3" xfId="4290"/>
    <cellStyle name="Normal 102 6 4" xfId="5391"/>
    <cellStyle name="Normal 102 7" xfId="533"/>
    <cellStyle name="Normal 102 7 2" xfId="3187"/>
    <cellStyle name="Normal 102 7 3" xfId="4291"/>
    <cellStyle name="Normal 102 7 4" xfId="5392"/>
    <cellStyle name="Normal 102 8" xfId="534"/>
    <cellStyle name="Normal 102 8 2" xfId="3188"/>
    <cellStyle name="Normal 102 8 3" xfId="4292"/>
    <cellStyle name="Normal 102 8 4" xfId="5393"/>
    <cellStyle name="Normal 102 9" xfId="535"/>
    <cellStyle name="Normal 102 9 2" xfId="3189"/>
    <cellStyle name="Normal 102 9 3" xfId="4293"/>
    <cellStyle name="Normal 102 9 4" xfId="5394"/>
    <cellStyle name="Normal 103 10" xfId="536"/>
    <cellStyle name="Normal 103 10 2" xfId="3190"/>
    <cellStyle name="Normal 103 10 3" xfId="4294"/>
    <cellStyle name="Normal 103 10 4" xfId="5395"/>
    <cellStyle name="Normal 103 11" xfId="537"/>
    <cellStyle name="Normal 103 11 2" xfId="3191"/>
    <cellStyle name="Normal 103 11 3" xfId="4295"/>
    <cellStyle name="Normal 103 11 4" xfId="5396"/>
    <cellStyle name="Normal 103 12" xfId="538"/>
    <cellStyle name="Normal 103 12 2" xfId="3192"/>
    <cellStyle name="Normal 103 12 3" xfId="4296"/>
    <cellStyle name="Normal 103 12 4" xfId="5397"/>
    <cellStyle name="Normal 103 13" xfId="539"/>
    <cellStyle name="Normal 103 13 2" xfId="3193"/>
    <cellStyle name="Normal 103 13 3" xfId="4297"/>
    <cellStyle name="Normal 103 13 4" xfId="5398"/>
    <cellStyle name="Normal 103 14" xfId="540"/>
    <cellStyle name="Normal 103 14 2" xfId="3194"/>
    <cellStyle name="Normal 103 14 3" xfId="4298"/>
    <cellStyle name="Normal 103 14 4" xfId="5399"/>
    <cellStyle name="Normal 103 15" xfId="541"/>
    <cellStyle name="Normal 103 15 2" xfId="3195"/>
    <cellStyle name="Normal 103 15 3" xfId="4299"/>
    <cellStyle name="Normal 103 15 4" xfId="5400"/>
    <cellStyle name="Normal 103 16" xfId="542"/>
    <cellStyle name="Normal 103 16 2" xfId="3196"/>
    <cellStyle name="Normal 103 16 3" xfId="4300"/>
    <cellStyle name="Normal 103 16 4" xfId="5401"/>
    <cellStyle name="Normal 103 17" xfId="543"/>
    <cellStyle name="Normal 103 17 2" xfId="3197"/>
    <cellStyle name="Normal 103 17 3" xfId="4301"/>
    <cellStyle name="Normal 103 17 4" xfId="5402"/>
    <cellStyle name="Normal 103 18" xfId="544"/>
    <cellStyle name="Normal 103 18 2" xfId="3198"/>
    <cellStyle name="Normal 103 18 3" xfId="4302"/>
    <cellStyle name="Normal 103 18 4" xfId="5403"/>
    <cellStyle name="Normal 103 19" xfId="545"/>
    <cellStyle name="Normal 103 19 2" xfId="3199"/>
    <cellStyle name="Normal 103 19 3" xfId="4303"/>
    <cellStyle name="Normal 103 19 4" xfId="5404"/>
    <cellStyle name="Normal 103 2" xfId="546"/>
    <cellStyle name="Normal 103 2 2" xfId="3200"/>
    <cellStyle name="Normal 103 2 3" xfId="4304"/>
    <cellStyle name="Normal 103 2 4" xfId="5405"/>
    <cellStyle name="Normal 103 20" xfId="547"/>
    <cellStyle name="Normal 103 20 2" xfId="3201"/>
    <cellStyle name="Normal 103 20 3" xfId="4305"/>
    <cellStyle name="Normal 103 20 4" xfId="5406"/>
    <cellStyle name="Normal 103 21" xfId="548"/>
    <cellStyle name="Normal 103 21 2" xfId="3202"/>
    <cellStyle name="Normal 103 21 3" xfId="4306"/>
    <cellStyle name="Normal 103 21 4" xfId="5407"/>
    <cellStyle name="Normal 103 3" xfId="549"/>
    <cellStyle name="Normal 103 3 2" xfId="3203"/>
    <cellStyle name="Normal 103 3 3" xfId="4307"/>
    <cellStyle name="Normal 103 3 4" xfId="5408"/>
    <cellStyle name="Normal 103 4" xfId="550"/>
    <cellStyle name="Normal 103 4 2" xfId="3204"/>
    <cellStyle name="Normal 103 4 3" xfId="4308"/>
    <cellStyle name="Normal 103 4 4" xfId="5409"/>
    <cellStyle name="Normal 103 5" xfId="551"/>
    <cellStyle name="Normal 103 5 2" xfId="3205"/>
    <cellStyle name="Normal 103 5 3" xfId="4309"/>
    <cellStyle name="Normal 103 5 4" xfId="5410"/>
    <cellStyle name="Normal 103 6" xfId="552"/>
    <cellStyle name="Normal 103 6 2" xfId="3206"/>
    <cellStyle name="Normal 103 6 3" xfId="4310"/>
    <cellStyle name="Normal 103 6 4" xfId="5411"/>
    <cellStyle name="Normal 103 7" xfId="553"/>
    <cellStyle name="Normal 103 7 2" xfId="3207"/>
    <cellStyle name="Normal 103 7 3" xfId="4311"/>
    <cellStyle name="Normal 103 7 4" xfId="5412"/>
    <cellStyle name="Normal 103 8" xfId="554"/>
    <cellStyle name="Normal 103 8 2" xfId="3208"/>
    <cellStyle name="Normal 103 8 3" xfId="4312"/>
    <cellStyle name="Normal 103 8 4" xfId="5413"/>
    <cellStyle name="Normal 103 9" xfId="555"/>
    <cellStyle name="Normal 103 9 2" xfId="3209"/>
    <cellStyle name="Normal 103 9 3" xfId="4313"/>
    <cellStyle name="Normal 103 9 4" xfId="5414"/>
    <cellStyle name="Normal 104 10" xfId="556"/>
    <cellStyle name="Normal 104 10 2" xfId="3210"/>
    <cellStyle name="Normal 104 10 3" xfId="4314"/>
    <cellStyle name="Normal 104 10 4" xfId="5415"/>
    <cellStyle name="Normal 104 11" xfId="557"/>
    <cellStyle name="Normal 104 11 2" xfId="3211"/>
    <cellStyle name="Normal 104 11 3" xfId="4315"/>
    <cellStyle name="Normal 104 11 4" xfId="5416"/>
    <cellStyle name="Normal 104 12" xfId="558"/>
    <cellStyle name="Normal 104 12 2" xfId="3212"/>
    <cellStyle name="Normal 104 12 3" xfId="4316"/>
    <cellStyle name="Normal 104 12 4" xfId="5417"/>
    <cellStyle name="Normal 104 13" xfId="559"/>
    <cellStyle name="Normal 104 13 2" xfId="3213"/>
    <cellStyle name="Normal 104 13 3" xfId="4317"/>
    <cellStyle name="Normal 104 13 4" xfId="5418"/>
    <cellStyle name="Normal 104 14" xfId="560"/>
    <cellStyle name="Normal 104 14 2" xfId="3214"/>
    <cellStyle name="Normal 104 14 3" xfId="4318"/>
    <cellStyle name="Normal 104 14 4" xfId="5419"/>
    <cellStyle name="Normal 104 15" xfId="561"/>
    <cellStyle name="Normal 104 15 2" xfId="3215"/>
    <cellStyle name="Normal 104 15 3" xfId="4319"/>
    <cellStyle name="Normal 104 15 4" xfId="5420"/>
    <cellStyle name="Normal 104 16" xfId="562"/>
    <cellStyle name="Normal 104 16 2" xfId="3216"/>
    <cellStyle name="Normal 104 16 3" xfId="4320"/>
    <cellStyle name="Normal 104 16 4" xfId="5421"/>
    <cellStyle name="Normal 104 17" xfId="563"/>
    <cellStyle name="Normal 104 17 2" xfId="3217"/>
    <cellStyle name="Normal 104 17 3" xfId="4321"/>
    <cellStyle name="Normal 104 17 4" xfId="5422"/>
    <cellStyle name="Normal 104 18" xfId="564"/>
    <cellStyle name="Normal 104 18 2" xfId="3218"/>
    <cellStyle name="Normal 104 18 3" xfId="4322"/>
    <cellStyle name="Normal 104 18 4" xfId="5423"/>
    <cellStyle name="Normal 104 19" xfId="565"/>
    <cellStyle name="Normal 104 19 2" xfId="3219"/>
    <cellStyle name="Normal 104 19 3" xfId="4323"/>
    <cellStyle name="Normal 104 19 4" xfId="5424"/>
    <cellStyle name="Normal 104 2" xfId="566"/>
    <cellStyle name="Normal 104 2 2" xfId="3220"/>
    <cellStyle name="Normal 104 2 3" xfId="4324"/>
    <cellStyle name="Normal 104 2 4" xfId="5425"/>
    <cellStyle name="Normal 104 20" xfId="567"/>
    <cellStyle name="Normal 104 20 2" xfId="3221"/>
    <cellStyle name="Normal 104 20 3" xfId="4325"/>
    <cellStyle name="Normal 104 20 4" xfId="5426"/>
    <cellStyle name="Normal 104 21" xfId="568"/>
    <cellStyle name="Normal 104 21 2" xfId="3222"/>
    <cellStyle name="Normal 104 21 3" xfId="4326"/>
    <cellStyle name="Normal 104 21 4" xfId="5427"/>
    <cellStyle name="Normal 104 3" xfId="569"/>
    <cellStyle name="Normal 104 3 2" xfId="3223"/>
    <cellStyle name="Normal 104 3 3" xfId="4327"/>
    <cellStyle name="Normal 104 3 4" xfId="5428"/>
    <cellStyle name="Normal 104 4" xfId="570"/>
    <cellStyle name="Normal 104 4 2" xfId="3224"/>
    <cellStyle name="Normal 104 4 3" xfId="4328"/>
    <cellStyle name="Normal 104 4 4" xfId="5429"/>
    <cellStyle name="Normal 104 5" xfId="571"/>
    <cellStyle name="Normal 104 5 2" xfId="3225"/>
    <cellStyle name="Normal 104 5 3" xfId="4329"/>
    <cellStyle name="Normal 104 5 4" xfId="5430"/>
    <cellStyle name="Normal 104 6" xfId="572"/>
    <cellStyle name="Normal 104 6 2" xfId="3226"/>
    <cellStyle name="Normal 104 6 3" xfId="4330"/>
    <cellStyle name="Normal 104 6 4" xfId="5431"/>
    <cellStyle name="Normal 104 7" xfId="573"/>
    <cellStyle name="Normal 104 7 2" xfId="3227"/>
    <cellStyle name="Normal 104 7 3" xfId="4331"/>
    <cellStyle name="Normal 104 7 4" xfId="5432"/>
    <cellStyle name="Normal 104 8" xfId="574"/>
    <cellStyle name="Normal 104 8 2" xfId="3228"/>
    <cellStyle name="Normal 104 8 3" xfId="4332"/>
    <cellStyle name="Normal 104 8 4" xfId="5433"/>
    <cellStyle name="Normal 104 9" xfId="575"/>
    <cellStyle name="Normal 104 9 2" xfId="3229"/>
    <cellStyle name="Normal 104 9 3" xfId="4333"/>
    <cellStyle name="Normal 104 9 4" xfId="5434"/>
    <cellStyle name="Normal 105 10" xfId="576"/>
    <cellStyle name="Normal 105 10 2" xfId="3230"/>
    <cellStyle name="Normal 105 10 3" xfId="4334"/>
    <cellStyle name="Normal 105 10 4" xfId="5435"/>
    <cellStyle name="Normal 105 11" xfId="577"/>
    <cellStyle name="Normal 105 11 2" xfId="3231"/>
    <cellStyle name="Normal 105 11 3" xfId="4335"/>
    <cellStyle name="Normal 105 11 4" xfId="5436"/>
    <cellStyle name="Normal 105 12" xfId="578"/>
    <cellStyle name="Normal 105 12 2" xfId="3232"/>
    <cellStyle name="Normal 105 12 3" xfId="4336"/>
    <cellStyle name="Normal 105 12 4" xfId="5437"/>
    <cellStyle name="Normal 105 13" xfId="579"/>
    <cellStyle name="Normal 105 13 2" xfId="3233"/>
    <cellStyle name="Normal 105 13 3" xfId="4337"/>
    <cellStyle name="Normal 105 13 4" xfId="5438"/>
    <cellStyle name="Normal 105 14" xfId="580"/>
    <cellStyle name="Normal 105 14 2" xfId="3234"/>
    <cellStyle name="Normal 105 14 3" xfId="4338"/>
    <cellStyle name="Normal 105 14 4" xfId="5439"/>
    <cellStyle name="Normal 105 15" xfId="581"/>
    <cellStyle name="Normal 105 15 2" xfId="3235"/>
    <cellStyle name="Normal 105 15 3" xfId="4339"/>
    <cellStyle name="Normal 105 15 4" xfId="5440"/>
    <cellStyle name="Normal 105 16" xfId="582"/>
    <cellStyle name="Normal 105 16 2" xfId="3236"/>
    <cellStyle name="Normal 105 16 3" xfId="4340"/>
    <cellStyle name="Normal 105 16 4" xfId="5441"/>
    <cellStyle name="Normal 105 17" xfId="583"/>
    <cellStyle name="Normal 105 17 2" xfId="3237"/>
    <cellStyle name="Normal 105 17 3" xfId="4341"/>
    <cellStyle name="Normal 105 17 4" xfId="5442"/>
    <cellStyle name="Normal 105 18" xfId="584"/>
    <cellStyle name="Normal 105 18 2" xfId="3238"/>
    <cellStyle name="Normal 105 18 3" xfId="4342"/>
    <cellStyle name="Normal 105 18 4" xfId="5443"/>
    <cellStyle name="Normal 105 19" xfId="585"/>
    <cellStyle name="Normal 105 19 2" xfId="3239"/>
    <cellStyle name="Normal 105 19 3" xfId="4343"/>
    <cellStyle name="Normal 105 19 4" xfId="5444"/>
    <cellStyle name="Normal 105 2" xfId="586"/>
    <cellStyle name="Normal 105 2 2" xfId="3240"/>
    <cellStyle name="Normal 105 2 3" xfId="4344"/>
    <cellStyle name="Normal 105 2 4" xfId="5445"/>
    <cellStyle name="Normal 105 20" xfId="587"/>
    <cellStyle name="Normal 105 20 2" xfId="3241"/>
    <cellStyle name="Normal 105 20 3" xfId="4345"/>
    <cellStyle name="Normal 105 20 4" xfId="5446"/>
    <cellStyle name="Normal 105 21" xfId="588"/>
    <cellStyle name="Normal 105 21 2" xfId="3242"/>
    <cellStyle name="Normal 105 21 3" xfId="4346"/>
    <cellStyle name="Normal 105 21 4" xfId="5447"/>
    <cellStyle name="Normal 105 3" xfId="589"/>
    <cellStyle name="Normal 105 3 2" xfId="3243"/>
    <cellStyle name="Normal 105 3 3" xfId="4347"/>
    <cellStyle name="Normal 105 3 4" xfId="5448"/>
    <cellStyle name="Normal 105 4" xfId="590"/>
    <cellStyle name="Normal 105 4 2" xfId="3244"/>
    <cellStyle name="Normal 105 4 3" xfId="4348"/>
    <cellStyle name="Normal 105 4 4" xfId="5449"/>
    <cellStyle name="Normal 105 5" xfId="591"/>
    <cellStyle name="Normal 105 5 2" xfId="3245"/>
    <cellStyle name="Normal 105 5 3" xfId="4349"/>
    <cellStyle name="Normal 105 5 4" xfId="5450"/>
    <cellStyle name="Normal 105 6" xfId="592"/>
    <cellStyle name="Normal 105 6 2" xfId="3246"/>
    <cellStyle name="Normal 105 6 3" xfId="4350"/>
    <cellStyle name="Normal 105 6 4" xfId="5451"/>
    <cellStyle name="Normal 105 7" xfId="593"/>
    <cellStyle name="Normal 105 7 2" xfId="3247"/>
    <cellStyle name="Normal 105 7 3" xfId="4351"/>
    <cellStyle name="Normal 105 7 4" xfId="5452"/>
    <cellStyle name="Normal 105 8" xfId="594"/>
    <cellStyle name="Normal 105 8 2" xfId="3248"/>
    <cellStyle name="Normal 105 8 3" xfId="4352"/>
    <cellStyle name="Normal 105 8 4" xfId="5453"/>
    <cellStyle name="Normal 105 9" xfId="595"/>
    <cellStyle name="Normal 105 9 2" xfId="3249"/>
    <cellStyle name="Normal 105 9 3" xfId="4353"/>
    <cellStyle name="Normal 105 9 4" xfId="5454"/>
    <cellStyle name="Normal 106 10" xfId="596"/>
    <cellStyle name="Normal 106 10 2" xfId="3250"/>
    <cellStyle name="Normal 106 10 3" xfId="4354"/>
    <cellStyle name="Normal 106 10 4" xfId="5455"/>
    <cellStyle name="Normal 106 11" xfId="597"/>
    <cellStyle name="Normal 106 11 2" xfId="3251"/>
    <cellStyle name="Normal 106 11 3" xfId="4355"/>
    <cellStyle name="Normal 106 11 4" xfId="5456"/>
    <cellStyle name="Normal 106 12" xfId="598"/>
    <cellStyle name="Normal 106 12 2" xfId="3252"/>
    <cellStyle name="Normal 106 12 3" xfId="4356"/>
    <cellStyle name="Normal 106 12 4" xfId="5457"/>
    <cellStyle name="Normal 106 13" xfId="599"/>
    <cellStyle name="Normal 106 13 2" xfId="3253"/>
    <cellStyle name="Normal 106 13 3" xfId="4357"/>
    <cellStyle name="Normal 106 13 4" xfId="5458"/>
    <cellStyle name="Normal 106 14" xfId="600"/>
    <cellStyle name="Normal 106 14 2" xfId="3254"/>
    <cellStyle name="Normal 106 14 3" xfId="4358"/>
    <cellStyle name="Normal 106 14 4" xfId="5459"/>
    <cellStyle name="Normal 106 15" xfId="601"/>
    <cellStyle name="Normal 106 15 2" xfId="3255"/>
    <cellStyle name="Normal 106 15 3" xfId="4359"/>
    <cellStyle name="Normal 106 15 4" xfId="5460"/>
    <cellStyle name="Normal 106 16" xfId="602"/>
    <cellStyle name="Normal 106 16 2" xfId="3256"/>
    <cellStyle name="Normal 106 16 3" xfId="4360"/>
    <cellStyle name="Normal 106 16 4" xfId="5461"/>
    <cellStyle name="Normal 106 17" xfId="603"/>
    <cellStyle name="Normal 106 17 2" xfId="3257"/>
    <cellStyle name="Normal 106 17 3" xfId="4361"/>
    <cellStyle name="Normal 106 17 4" xfId="5462"/>
    <cellStyle name="Normal 106 18" xfId="604"/>
    <cellStyle name="Normal 106 18 2" xfId="3258"/>
    <cellStyle name="Normal 106 18 3" xfId="4362"/>
    <cellStyle name="Normal 106 18 4" xfId="5463"/>
    <cellStyle name="Normal 106 19" xfId="605"/>
    <cellStyle name="Normal 106 19 2" xfId="3259"/>
    <cellStyle name="Normal 106 19 3" xfId="4363"/>
    <cellStyle name="Normal 106 19 4" xfId="5464"/>
    <cellStyle name="Normal 106 2" xfId="606"/>
    <cellStyle name="Normal 106 2 2" xfId="3260"/>
    <cellStyle name="Normal 106 2 3" xfId="4364"/>
    <cellStyle name="Normal 106 2 4" xfId="5465"/>
    <cellStyle name="Normal 106 20" xfId="607"/>
    <cellStyle name="Normal 106 20 2" xfId="3261"/>
    <cellStyle name="Normal 106 20 3" xfId="4365"/>
    <cellStyle name="Normal 106 20 4" xfId="5466"/>
    <cellStyle name="Normal 106 21" xfId="608"/>
    <cellStyle name="Normal 106 21 2" xfId="3262"/>
    <cellStyle name="Normal 106 21 3" xfId="4366"/>
    <cellStyle name="Normal 106 21 4" xfId="5467"/>
    <cellStyle name="Normal 106 3" xfId="609"/>
    <cellStyle name="Normal 106 3 2" xfId="3263"/>
    <cellStyle name="Normal 106 3 3" xfId="4367"/>
    <cellStyle name="Normal 106 3 4" xfId="5468"/>
    <cellStyle name="Normal 106 4" xfId="610"/>
    <cellStyle name="Normal 106 4 2" xfId="3264"/>
    <cellStyle name="Normal 106 4 3" xfId="4368"/>
    <cellStyle name="Normal 106 4 4" xfId="5469"/>
    <cellStyle name="Normal 106 5" xfId="611"/>
    <cellStyle name="Normal 106 5 2" xfId="3265"/>
    <cellStyle name="Normal 106 5 3" xfId="4369"/>
    <cellStyle name="Normal 106 5 4" xfId="5470"/>
    <cellStyle name="Normal 106 6" xfId="612"/>
    <cellStyle name="Normal 106 6 2" xfId="3266"/>
    <cellStyle name="Normal 106 6 3" xfId="4370"/>
    <cellStyle name="Normal 106 6 4" xfId="5471"/>
    <cellStyle name="Normal 106 7" xfId="613"/>
    <cellStyle name="Normal 106 7 2" xfId="3267"/>
    <cellStyle name="Normal 106 7 3" xfId="4371"/>
    <cellStyle name="Normal 106 7 4" xfId="5472"/>
    <cellStyle name="Normal 106 8" xfId="614"/>
    <cellStyle name="Normal 106 8 2" xfId="3268"/>
    <cellStyle name="Normal 106 8 3" xfId="4372"/>
    <cellStyle name="Normal 106 8 4" xfId="5473"/>
    <cellStyle name="Normal 106 9" xfId="615"/>
    <cellStyle name="Normal 106 9 2" xfId="3269"/>
    <cellStyle name="Normal 106 9 3" xfId="4373"/>
    <cellStyle name="Normal 106 9 4" xfId="5474"/>
    <cellStyle name="Normal 107 10" xfId="616"/>
    <cellStyle name="Normal 107 10 2" xfId="3270"/>
    <cellStyle name="Normal 107 10 3" xfId="4374"/>
    <cellStyle name="Normal 107 10 4" xfId="5475"/>
    <cellStyle name="Normal 107 11" xfId="617"/>
    <cellStyle name="Normal 107 11 2" xfId="3271"/>
    <cellStyle name="Normal 107 11 3" xfId="4375"/>
    <cellStyle name="Normal 107 11 4" xfId="5476"/>
    <cellStyle name="Normal 107 12" xfId="618"/>
    <cellStyle name="Normal 107 12 2" xfId="3272"/>
    <cellStyle name="Normal 107 12 3" xfId="4376"/>
    <cellStyle name="Normal 107 12 4" xfId="5477"/>
    <cellStyle name="Normal 107 13" xfId="619"/>
    <cellStyle name="Normal 107 13 2" xfId="3273"/>
    <cellStyle name="Normal 107 13 3" xfId="4377"/>
    <cellStyle name="Normal 107 13 4" xfId="5478"/>
    <cellStyle name="Normal 107 14" xfId="620"/>
    <cellStyle name="Normal 107 14 2" xfId="3274"/>
    <cellStyle name="Normal 107 14 3" xfId="4378"/>
    <cellStyle name="Normal 107 14 4" xfId="5479"/>
    <cellStyle name="Normal 107 15" xfId="621"/>
    <cellStyle name="Normal 107 15 2" xfId="3275"/>
    <cellStyle name="Normal 107 15 3" xfId="4379"/>
    <cellStyle name="Normal 107 15 4" xfId="5480"/>
    <cellStyle name="Normal 107 16" xfId="622"/>
    <cellStyle name="Normal 107 16 2" xfId="3276"/>
    <cellStyle name="Normal 107 16 3" xfId="4380"/>
    <cellStyle name="Normal 107 16 4" xfId="5481"/>
    <cellStyle name="Normal 107 17" xfId="623"/>
    <cellStyle name="Normal 107 17 2" xfId="3277"/>
    <cellStyle name="Normal 107 17 3" xfId="4381"/>
    <cellStyle name="Normal 107 17 4" xfId="5482"/>
    <cellStyle name="Normal 107 18" xfId="624"/>
    <cellStyle name="Normal 107 18 2" xfId="3278"/>
    <cellStyle name="Normal 107 18 3" xfId="4382"/>
    <cellStyle name="Normal 107 18 4" xfId="5483"/>
    <cellStyle name="Normal 107 19" xfId="625"/>
    <cellStyle name="Normal 107 19 2" xfId="3279"/>
    <cellStyle name="Normal 107 19 3" xfId="4383"/>
    <cellStyle name="Normal 107 19 4" xfId="5484"/>
    <cellStyle name="Normal 107 2" xfId="626"/>
    <cellStyle name="Normal 107 2 2" xfId="3280"/>
    <cellStyle name="Normal 107 2 3" xfId="4384"/>
    <cellStyle name="Normal 107 2 4" xfId="5485"/>
    <cellStyle name="Normal 107 20" xfId="627"/>
    <cellStyle name="Normal 107 20 2" xfId="3281"/>
    <cellStyle name="Normal 107 20 3" xfId="4385"/>
    <cellStyle name="Normal 107 20 4" xfId="5486"/>
    <cellStyle name="Normal 107 21" xfId="628"/>
    <cellStyle name="Normal 107 21 2" xfId="3282"/>
    <cellStyle name="Normal 107 21 3" xfId="4386"/>
    <cellStyle name="Normal 107 21 4" xfId="5487"/>
    <cellStyle name="Normal 107 3" xfId="629"/>
    <cellStyle name="Normal 107 3 2" xfId="3283"/>
    <cellStyle name="Normal 107 3 3" xfId="4387"/>
    <cellStyle name="Normal 107 3 4" xfId="5488"/>
    <cellStyle name="Normal 107 4" xfId="630"/>
    <cellStyle name="Normal 107 4 2" xfId="3284"/>
    <cellStyle name="Normal 107 4 3" xfId="4388"/>
    <cellStyle name="Normal 107 4 4" xfId="5489"/>
    <cellStyle name="Normal 107 5" xfId="631"/>
    <cellStyle name="Normal 107 5 2" xfId="3285"/>
    <cellStyle name="Normal 107 5 3" xfId="4389"/>
    <cellStyle name="Normal 107 5 4" xfId="5490"/>
    <cellStyle name="Normal 107 6" xfId="632"/>
    <cellStyle name="Normal 107 6 2" xfId="3286"/>
    <cellStyle name="Normal 107 6 3" xfId="4390"/>
    <cellStyle name="Normal 107 6 4" xfId="5491"/>
    <cellStyle name="Normal 107 7" xfId="633"/>
    <cellStyle name="Normal 107 7 2" xfId="3287"/>
    <cellStyle name="Normal 107 7 3" xfId="4391"/>
    <cellStyle name="Normal 107 7 4" xfId="5492"/>
    <cellStyle name="Normal 107 8" xfId="634"/>
    <cellStyle name="Normal 107 8 2" xfId="3288"/>
    <cellStyle name="Normal 107 8 3" xfId="4392"/>
    <cellStyle name="Normal 107 8 4" xfId="5493"/>
    <cellStyle name="Normal 107 9" xfId="635"/>
    <cellStyle name="Normal 107 9 2" xfId="3289"/>
    <cellStyle name="Normal 107 9 3" xfId="4393"/>
    <cellStyle name="Normal 107 9 4" xfId="5494"/>
    <cellStyle name="Normal 108 10" xfId="636"/>
    <cellStyle name="Normal 108 10 2" xfId="3290"/>
    <cellStyle name="Normal 108 10 3" xfId="4394"/>
    <cellStyle name="Normal 108 10 4" xfId="5495"/>
    <cellStyle name="Normal 108 11" xfId="637"/>
    <cellStyle name="Normal 108 11 2" xfId="3291"/>
    <cellStyle name="Normal 108 11 3" xfId="4395"/>
    <cellStyle name="Normal 108 11 4" xfId="5496"/>
    <cellStyle name="Normal 108 12" xfId="638"/>
    <cellStyle name="Normal 108 12 2" xfId="3292"/>
    <cellStyle name="Normal 108 12 3" xfId="4396"/>
    <cellStyle name="Normal 108 12 4" xfId="5497"/>
    <cellStyle name="Normal 108 13" xfId="639"/>
    <cellStyle name="Normal 108 13 2" xfId="3293"/>
    <cellStyle name="Normal 108 13 3" xfId="4397"/>
    <cellStyle name="Normal 108 13 4" xfId="5498"/>
    <cellStyle name="Normal 108 14" xfId="640"/>
    <cellStyle name="Normal 108 14 2" xfId="3294"/>
    <cellStyle name="Normal 108 14 3" xfId="4398"/>
    <cellStyle name="Normal 108 14 4" xfId="5499"/>
    <cellStyle name="Normal 108 15" xfId="641"/>
    <cellStyle name="Normal 108 15 2" xfId="3295"/>
    <cellStyle name="Normal 108 15 3" xfId="4399"/>
    <cellStyle name="Normal 108 15 4" xfId="5500"/>
    <cellStyle name="Normal 108 16" xfId="642"/>
    <cellStyle name="Normal 108 16 2" xfId="3296"/>
    <cellStyle name="Normal 108 16 3" xfId="4400"/>
    <cellStyle name="Normal 108 16 4" xfId="5501"/>
    <cellStyle name="Normal 108 17" xfId="643"/>
    <cellStyle name="Normal 108 17 2" xfId="3297"/>
    <cellStyle name="Normal 108 17 3" xfId="4401"/>
    <cellStyle name="Normal 108 17 4" xfId="5502"/>
    <cellStyle name="Normal 108 18" xfId="644"/>
    <cellStyle name="Normal 108 18 2" xfId="3298"/>
    <cellStyle name="Normal 108 18 3" xfId="4402"/>
    <cellStyle name="Normal 108 18 4" xfId="5503"/>
    <cellStyle name="Normal 108 19" xfId="645"/>
    <cellStyle name="Normal 108 19 2" xfId="3299"/>
    <cellStyle name="Normal 108 19 3" xfId="4403"/>
    <cellStyle name="Normal 108 19 4" xfId="5504"/>
    <cellStyle name="Normal 108 2" xfId="646"/>
    <cellStyle name="Normal 108 2 2" xfId="3300"/>
    <cellStyle name="Normal 108 2 3" xfId="4404"/>
    <cellStyle name="Normal 108 2 4" xfId="5505"/>
    <cellStyle name="Normal 108 20" xfId="647"/>
    <cellStyle name="Normal 108 20 2" xfId="3301"/>
    <cellStyle name="Normal 108 20 3" xfId="4405"/>
    <cellStyle name="Normal 108 20 4" xfId="5506"/>
    <cellStyle name="Normal 108 21" xfId="648"/>
    <cellStyle name="Normal 108 21 2" xfId="3302"/>
    <cellStyle name="Normal 108 21 3" xfId="4406"/>
    <cellStyle name="Normal 108 21 4" xfId="5507"/>
    <cellStyle name="Normal 108 3" xfId="649"/>
    <cellStyle name="Normal 108 3 2" xfId="3303"/>
    <cellStyle name="Normal 108 3 3" xfId="4407"/>
    <cellStyle name="Normal 108 3 4" xfId="5508"/>
    <cellStyle name="Normal 108 4" xfId="650"/>
    <cellStyle name="Normal 108 4 2" xfId="3304"/>
    <cellStyle name="Normal 108 4 3" xfId="4408"/>
    <cellStyle name="Normal 108 4 4" xfId="5509"/>
    <cellStyle name="Normal 108 5" xfId="651"/>
    <cellStyle name="Normal 108 5 2" xfId="3305"/>
    <cellStyle name="Normal 108 5 3" xfId="4409"/>
    <cellStyle name="Normal 108 5 4" xfId="5510"/>
    <cellStyle name="Normal 108 6" xfId="652"/>
    <cellStyle name="Normal 108 6 2" xfId="3306"/>
    <cellStyle name="Normal 108 6 3" xfId="4410"/>
    <cellStyle name="Normal 108 6 4" xfId="5511"/>
    <cellStyle name="Normal 108 7" xfId="653"/>
    <cellStyle name="Normal 108 7 2" xfId="3307"/>
    <cellStyle name="Normal 108 7 3" xfId="4411"/>
    <cellStyle name="Normal 108 7 4" xfId="5512"/>
    <cellStyle name="Normal 108 8" xfId="654"/>
    <cellStyle name="Normal 108 8 2" xfId="3308"/>
    <cellStyle name="Normal 108 8 3" xfId="4412"/>
    <cellStyle name="Normal 108 8 4" xfId="5513"/>
    <cellStyle name="Normal 108 9" xfId="655"/>
    <cellStyle name="Normal 108 9 2" xfId="3309"/>
    <cellStyle name="Normal 108 9 3" xfId="4413"/>
    <cellStyle name="Normal 108 9 4" xfId="5514"/>
    <cellStyle name="Normal 109 10" xfId="656"/>
    <cellStyle name="Normal 109 10 2" xfId="3310"/>
    <cellStyle name="Normal 109 10 3" xfId="4414"/>
    <cellStyle name="Normal 109 10 4" xfId="5515"/>
    <cellStyle name="Normal 109 11" xfId="657"/>
    <cellStyle name="Normal 109 11 2" xfId="3311"/>
    <cellStyle name="Normal 109 11 3" xfId="4415"/>
    <cellStyle name="Normal 109 11 4" xfId="5516"/>
    <cellStyle name="Normal 109 12" xfId="658"/>
    <cellStyle name="Normal 109 12 2" xfId="3312"/>
    <cellStyle name="Normal 109 12 3" xfId="4416"/>
    <cellStyle name="Normal 109 12 4" xfId="5517"/>
    <cellStyle name="Normal 109 13" xfId="659"/>
    <cellStyle name="Normal 109 13 2" xfId="3313"/>
    <cellStyle name="Normal 109 13 3" xfId="4417"/>
    <cellStyle name="Normal 109 13 4" xfId="5518"/>
    <cellStyle name="Normal 109 14" xfId="660"/>
    <cellStyle name="Normal 109 14 2" xfId="3314"/>
    <cellStyle name="Normal 109 14 3" xfId="4418"/>
    <cellStyle name="Normal 109 14 4" xfId="5519"/>
    <cellStyle name="Normal 109 15" xfId="661"/>
    <cellStyle name="Normal 109 15 2" xfId="3315"/>
    <cellStyle name="Normal 109 15 3" xfId="4419"/>
    <cellStyle name="Normal 109 15 4" xfId="5520"/>
    <cellStyle name="Normal 109 16" xfId="662"/>
    <cellStyle name="Normal 109 16 2" xfId="3316"/>
    <cellStyle name="Normal 109 16 3" xfId="4420"/>
    <cellStyle name="Normal 109 16 4" xfId="5521"/>
    <cellStyle name="Normal 109 17" xfId="663"/>
    <cellStyle name="Normal 109 17 2" xfId="3317"/>
    <cellStyle name="Normal 109 17 3" xfId="4421"/>
    <cellStyle name="Normal 109 17 4" xfId="5522"/>
    <cellStyle name="Normal 109 18" xfId="664"/>
    <cellStyle name="Normal 109 18 2" xfId="3318"/>
    <cellStyle name="Normal 109 18 3" xfId="4422"/>
    <cellStyle name="Normal 109 18 4" xfId="5523"/>
    <cellStyle name="Normal 109 19" xfId="665"/>
    <cellStyle name="Normal 109 19 2" xfId="3319"/>
    <cellStyle name="Normal 109 19 3" xfId="4423"/>
    <cellStyle name="Normal 109 19 4" xfId="5524"/>
    <cellStyle name="Normal 109 2" xfId="666"/>
    <cellStyle name="Normal 109 2 2" xfId="3320"/>
    <cellStyle name="Normal 109 2 3" xfId="4424"/>
    <cellStyle name="Normal 109 2 4" xfId="5525"/>
    <cellStyle name="Normal 109 20" xfId="667"/>
    <cellStyle name="Normal 109 20 2" xfId="3321"/>
    <cellStyle name="Normal 109 20 3" xfId="4425"/>
    <cellStyle name="Normal 109 20 4" xfId="5526"/>
    <cellStyle name="Normal 109 21" xfId="668"/>
    <cellStyle name="Normal 109 21 2" xfId="3322"/>
    <cellStyle name="Normal 109 21 3" xfId="4426"/>
    <cellStyle name="Normal 109 21 4" xfId="5527"/>
    <cellStyle name="Normal 109 3" xfId="669"/>
    <cellStyle name="Normal 109 3 2" xfId="3323"/>
    <cellStyle name="Normal 109 3 3" xfId="4427"/>
    <cellStyle name="Normal 109 3 4" xfId="5528"/>
    <cellStyle name="Normal 109 4" xfId="670"/>
    <cellStyle name="Normal 109 4 2" xfId="3324"/>
    <cellStyle name="Normal 109 4 3" xfId="4428"/>
    <cellStyle name="Normal 109 4 4" xfId="5529"/>
    <cellStyle name="Normal 109 5" xfId="671"/>
    <cellStyle name="Normal 109 5 2" xfId="3325"/>
    <cellStyle name="Normal 109 5 3" xfId="4429"/>
    <cellStyle name="Normal 109 5 4" xfId="5530"/>
    <cellStyle name="Normal 109 6" xfId="672"/>
    <cellStyle name="Normal 109 6 2" xfId="3326"/>
    <cellStyle name="Normal 109 6 3" xfId="4430"/>
    <cellStyle name="Normal 109 6 4" xfId="5531"/>
    <cellStyle name="Normal 109 7" xfId="673"/>
    <cellStyle name="Normal 109 7 2" xfId="3327"/>
    <cellStyle name="Normal 109 7 3" xfId="4431"/>
    <cellStyle name="Normal 109 7 4" xfId="5532"/>
    <cellStyle name="Normal 109 8" xfId="674"/>
    <cellStyle name="Normal 109 8 2" xfId="3328"/>
    <cellStyle name="Normal 109 8 3" xfId="4432"/>
    <cellStyle name="Normal 109 8 4" xfId="5533"/>
    <cellStyle name="Normal 109 9" xfId="675"/>
    <cellStyle name="Normal 109 9 2" xfId="3329"/>
    <cellStyle name="Normal 109 9 3" xfId="4433"/>
    <cellStyle name="Normal 109 9 4" xfId="5534"/>
    <cellStyle name="Normal 11" xfId="676"/>
    <cellStyle name="Normal 11 10" xfId="677"/>
    <cellStyle name="Normal 11 10 2" xfId="678"/>
    <cellStyle name="Normal 11 10 3" xfId="3330"/>
    <cellStyle name="Normal 11 10 4" xfId="4434"/>
    <cellStyle name="Normal 11 10 5" xfId="5535"/>
    <cellStyle name="Normal 11 11" xfId="679"/>
    <cellStyle name="Normal 11 11 2" xfId="680"/>
    <cellStyle name="Normal 11 11 3" xfId="3331"/>
    <cellStyle name="Normal 11 11 4" xfId="4435"/>
    <cellStyle name="Normal 11 11 5" xfId="5536"/>
    <cellStyle name="Normal 11 12" xfId="681"/>
    <cellStyle name="Normal 11 12 2" xfId="682"/>
    <cellStyle name="Normal 11 12 3" xfId="3332"/>
    <cellStyle name="Normal 11 12 4" xfId="4436"/>
    <cellStyle name="Normal 11 12 5" xfId="5537"/>
    <cellStyle name="Normal 11 13" xfId="683"/>
    <cellStyle name="Normal 11 13 2" xfId="684"/>
    <cellStyle name="Normal 11 13 3" xfId="3333"/>
    <cellStyle name="Normal 11 13 4" xfId="4437"/>
    <cellStyle name="Normal 11 13 5" xfId="5538"/>
    <cellStyle name="Normal 11 14" xfId="685"/>
    <cellStyle name="Normal 11 14 2" xfId="686"/>
    <cellStyle name="Normal 11 14 3" xfId="3334"/>
    <cellStyle name="Normal 11 14 4" xfId="4438"/>
    <cellStyle name="Normal 11 14 5" xfId="5539"/>
    <cellStyle name="Normal 11 15" xfId="687"/>
    <cellStyle name="Normal 11 15 2" xfId="3335"/>
    <cellStyle name="Normal 11 15 3" xfId="4439"/>
    <cellStyle name="Normal 11 15 4" xfId="5540"/>
    <cellStyle name="Normal 11 16" xfId="688"/>
    <cellStyle name="Normal 11 16 2" xfId="3336"/>
    <cellStyle name="Normal 11 16 3" xfId="4440"/>
    <cellStyle name="Normal 11 16 4" xfId="5541"/>
    <cellStyle name="Normal 11 17" xfId="689"/>
    <cellStyle name="Normal 11 17 2" xfId="3337"/>
    <cellStyle name="Normal 11 17 3" xfId="4441"/>
    <cellStyle name="Normal 11 17 4" xfId="5542"/>
    <cellStyle name="Normal 11 18" xfId="690"/>
    <cellStyle name="Normal 11 18 2" xfId="3338"/>
    <cellStyle name="Normal 11 18 3" xfId="4442"/>
    <cellStyle name="Normal 11 18 4" xfId="5543"/>
    <cellStyle name="Normal 11 19" xfId="691"/>
    <cellStyle name="Normal 11 19 2" xfId="3339"/>
    <cellStyle name="Normal 11 19 3" xfId="4443"/>
    <cellStyle name="Normal 11 19 4" xfId="5544"/>
    <cellStyle name="Normal 11 2" xfId="692"/>
    <cellStyle name="Normal 11 2 2" xfId="693"/>
    <cellStyle name="Normal 11 2 3" xfId="694"/>
    <cellStyle name="Normal 11 2 4" xfId="3340"/>
    <cellStyle name="Normal 11 2 5" xfId="4444"/>
    <cellStyle name="Normal 11 2 6" xfId="5545"/>
    <cellStyle name="Normal 11 20" xfId="695"/>
    <cellStyle name="Normal 11 20 2" xfId="3341"/>
    <cellStyle name="Normal 11 20 3" xfId="4445"/>
    <cellStyle name="Normal 11 20 4" xfId="5546"/>
    <cellStyle name="Normal 11 21" xfId="696"/>
    <cellStyle name="Normal 11 21 2" xfId="3342"/>
    <cellStyle name="Normal 11 21 3" xfId="4446"/>
    <cellStyle name="Normal 11 21 4" xfId="5547"/>
    <cellStyle name="Normal 11 3" xfId="697"/>
    <cellStyle name="Normal 11 3 2" xfId="698"/>
    <cellStyle name="Normal 11 3 3" xfId="699"/>
    <cellStyle name="Normal 11 3 4" xfId="3343"/>
    <cellStyle name="Normal 11 3 5" xfId="4447"/>
    <cellStyle name="Normal 11 3 6" xfId="5548"/>
    <cellStyle name="Normal 11 4" xfId="700"/>
    <cellStyle name="Normal 11 4 2" xfId="701"/>
    <cellStyle name="Normal 11 4 3" xfId="3344"/>
    <cellStyle name="Normal 11 4 4" xfId="4448"/>
    <cellStyle name="Normal 11 4 5" xfId="5549"/>
    <cellStyle name="Normal 11 5" xfId="702"/>
    <cellStyle name="Normal 11 5 2" xfId="703"/>
    <cellStyle name="Normal 11 5 3" xfId="3345"/>
    <cellStyle name="Normal 11 5 4" xfId="4449"/>
    <cellStyle name="Normal 11 5 5" xfId="5550"/>
    <cellStyle name="Normal 11 6" xfId="704"/>
    <cellStyle name="Normal 11 6 2" xfId="705"/>
    <cellStyle name="Normal 11 6 3" xfId="3346"/>
    <cellStyle name="Normal 11 6 4" xfId="4450"/>
    <cellStyle name="Normal 11 6 5" xfId="5551"/>
    <cellStyle name="Normal 11 7" xfId="706"/>
    <cellStyle name="Normal 11 7 2" xfId="707"/>
    <cellStyle name="Normal 11 7 3" xfId="3347"/>
    <cellStyle name="Normal 11 7 4" xfId="4451"/>
    <cellStyle name="Normal 11 7 5" xfId="5552"/>
    <cellStyle name="Normal 11 8" xfId="708"/>
    <cellStyle name="Normal 11 8 2" xfId="709"/>
    <cellStyle name="Normal 11 8 3" xfId="3348"/>
    <cellStyle name="Normal 11 8 4" xfId="4452"/>
    <cellStyle name="Normal 11 8 5" xfId="5553"/>
    <cellStyle name="Normal 11 9" xfId="710"/>
    <cellStyle name="Normal 11 9 2" xfId="711"/>
    <cellStyle name="Normal 11 9 3" xfId="3349"/>
    <cellStyle name="Normal 11 9 4" xfId="4453"/>
    <cellStyle name="Normal 11 9 5" xfId="5554"/>
    <cellStyle name="Normal 110 10" xfId="712"/>
    <cellStyle name="Normal 110 10 2" xfId="3350"/>
    <cellStyle name="Normal 110 10 3" xfId="4454"/>
    <cellStyle name="Normal 110 10 4" xfId="5555"/>
    <cellStyle name="Normal 110 11" xfId="713"/>
    <cellStyle name="Normal 110 11 2" xfId="3351"/>
    <cellStyle name="Normal 110 11 3" xfId="4455"/>
    <cellStyle name="Normal 110 11 4" xfId="5556"/>
    <cellStyle name="Normal 110 12" xfId="714"/>
    <cellStyle name="Normal 110 12 2" xfId="3352"/>
    <cellStyle name="Normal 110 12 3" xfId="4456"/>
    <cellStyle name="Normal 110 12 4" xfId="5557"/>
    <cellStyle name="Normal 110 13" xfId="715"/>
    <cellStyle name="Normal 110 13 2" xfId="3353"/>
    <cellStyle name="Normal 110 13 3" xfId="4457"/>
    <cellStyle name="Normal 110 13 4" xfId="5558"/>
    <cellStyle name="Normal 110 14" xfId="716"/>
    <cellStyle name="Normal 110 14 2" xfId="3354"/>
    <cellStyle name="Normal 110 14 3" xfId="4458"/>
    <cellStyle name="Normal 110 14 4" xfId="5559"/>
    <cellStyle name="Normal 110 15" xfId="717"/>
    <cellStyle name="Normal 110 15 2" xfId="3355"/>
    <cellStyle name="Normal 110 15 3" xfId="4459"/>
    <cellStyle name="Normal 110 15 4" xfId="5560"/>
    <cellStyle name="Normal 110 16" xfId="718"/>
    <cellStyle name="Normal 110 16 2" xfId="3356"/>
    <cellStyle name="Normal 110 16 3" xfId="4460"/>
    <cellStyle name="Normal 110 16 4" xfId="5561"/>
    <cellStyle name="Normal 110 17" xfId="719"/>
    <cellStyle name="Normal 110 17 2" xfId="3357"/>
    <cellStyle name="Normal 110 17 3" xfId="4461"/>
    <cellStyle name="Normal 110 17 4" xfId="5562"/>
    <cellStyle name="Normal 110 18" xfId="720"/>
    <cellStyle name="Normal 110 18 2" xfId="3358"/>
    <cellStyle name="Normal 110 18 3" xfId="4462"/>
    <cellStyle name="Normal 110 18 4" xfId="5563"/>
    <cellStyle name="Normal 110 19" xfId="721"/>
    <cellStyle name="Normal 110 19 2" xfId="3359"/>
    <cellStyle name="Normal 110 19 3" xfId="4463"/>
    <cellStyle name="Normal 110 19 4" xfId="5564"/>
    <cellStyle name="Normal 110 2" xfId="722"/>
    <cellStyle name="Normal 110 2 2" xfId="3360"/>
    <cellStyle name="Normal 110 2 3" xfId="4464"/>
    <cellStyle name="Normal 110 2 4" xfId="5565"/>
    <cellStyle name="Normal 110 20" xfId="723"/>
    <cellStyle name="Normal 110 20 2" xfId="3361"/>
    <cellStyle name="Normal 110 20 3" xfId="4465"/>
    <cellStyle name="Normal 110 20 4" xfId="5566"/>
    <cellStyle name="Normal 110 21" xfId="724"/>
    <cellStyle name="Normal 110 21 2" xfId="3362"/>
    <cellStyle name="Normal 110 21 3" xfId="4466"/>
    <cellStyle name="Normal 110 21 4" xfId="5567"/>
    <cellStyle name="Normal 110 3" xfId="725"/>
    <cellStyle name="Normal 110 3 2" xfId="3363"/>
    <cellStyle name="Normal 110 3 3" xfId="4467"/>
    <cellStyle name="Normal 110 3 4" xfId="5568"/>
    <cellStyle name="Normal 110 4" xfId="726"/>
    <cellStyle name="Normal 110 4 2" xfId="3364"/>
    <cellStyle name="Normal 110 4 3" xfId="4468"/>
    <cellStyle name="Normal 110 4 4" xfId="5569"/>
    <cellStyle name="Normal 110 5" xfId="727"/>
    <cellStyle name="Normal 110 5 2" xfId="3365"/>
    <cellStyle name="Normal 110 5 3" xfId="4469"/>
    <cellStyle name="Normal 110 5 4" xfId="5570"/>
    <cellStyle name="Normal 110 6" xfId="728"/>
    <cellStyle name="Normal 110 6 2" xfId="3366"/>
    <cellStyle name="Normal 110 6 3" xfId="4470"/>
    <cellStyle name="Normal 110 6 4" xfId="5571"/>
    <cellStyle name="Normal 110 7" xfId="729"/>
    <cellStyle name="Normal 110 7 2" xfId="3367"/>
    <cellStyle name="Normal 110 7 3" xfId="4471"/>
    <cellStyle name="Normal 110 7 4" xfId="5572"/>
    <cellStyle name="Normal 110 8" xfId="730"/>
    <cellStyle name="Normal 110 8 2" xfId="3368"/>
    <cellStyle name="Normal 110 8 3" xfId="4472"/>
    <cellStyle name="Normal 110 8 4" xfId="5573"/>
    <cellStyle name="Normal 110 9" xfId="731"/>
    <cellStyle name="Normal 110 9 2" xfId="3369"/>
    <cellStyle name="Normal 110 9 3" xfId="4473"/>
    <cellStyle name="Normal 110 9 4" xfId="5574"/>
    <cellStyle name="Normal 111 10" xfId="732"/>
    <cellStyle name="Normal 111 10 2" xfId="3370"/>
    <cellStyle name="Normal 111 10 3" xfId="4474"/>
    <cellStyle name="Normal 111 10 4" xfId="5575"/>
    <cellStyle name="Normal 111 11" xfId="733"/>
    <cellStyle name="Normal 111 11 2" xfId="3371"/>
    <cellStyle name="Normal 111 11 3" xfId="4475"/>
    <cellStyle name="Normal 111 11 4" xfId="5576"/>
    <cellStyle name="Normal 111 12" xfId="734"/>
    <cellStyle name="Normal 111 12 2" xfId="3372"/>
    <cellStyle name="Normal 111 12 3" xfId="4476"/>
    <cellStyle name="Normal 111 12 4" xfId="5577"/>
    <cellStyle name="Normal 111 13" xfId="735"/>
    <cellStyle name="Normal 111 13 2" xfId="3373"/>
    <cellStyle name="Normal 111 13 3" xfId="4477"/>
    <cellStyle name="Normal 111 13 4" xfId="5578"/>
    <cellStyle name="Normal 111 14" xfId="736"/>
    <cellStyle name="Normal 111 14 2" xfId="3374"/>
    <cellStyle name="Normal 111 14 3" xfId="4478"/>
    <cellStyle name="Normal 111 14 4" xfId="5579"/>
    <cellStyle name="Normal 111 15" xfId="737"/>
    <cellStyle name="Normal 111 15 2" xfId="3375"/>
    <cellStyle name="Normal 111 15 3" xfId="4479"/>
    <cellStyle name="Normal 111 15 4" xfId="5580"/>
    <cellStyle name="Normal 111 16" xfId="738"/>
    <cellStyle name="Normal 111 16 2" xfId="3376"/>
    <cellStyle name="Normal 111 16 3" xfId="4480"/>
    <cellStyle name="Normal 111 16 4" xfId="5581"/>
    <cellStyle name="Normal 111 17" xfId="739"/>
    <cellStyle name="Normal 111 17 2" xfId="3377"/>
    <cellStyle name="Normal 111 17 3" xfId="4481"/>
    <cellStyle name="Normal 111 17 4" xfId="5582"/>
    <cellStyle name="Normal 111 18" xfId="740"/>
    <cellStyle name="Normal 111 18 2" xfId="3378"/>
    <cellStyle name="Normal 111 18 3" xfId="4482"/>
    <cellStyle name="Normal 111 18 4" xfId="5583"/>
    <cellStyle name="Normal 111 19" xfId="741"/>
    <cellStyle name="Normal 111 19 2" xfId="3379"/>
    <cellStyle name="Normal 111 19 3" xfId="4483"/>
    <cellStyle name="Normal 111 19 4" xfId="5584"/>
    <cellStyle name="Normal 111 2" xfId="742"/>
    <cellStyle name="Normal 111 2 2" xfId="3380"/>
    <cellStyle name="Normal 111 2 3" xfId="4484"/>
    <cellStyle name="Normal 111 2 4" xfId="5585"/>
    <cellStyle name="Normal 111 20" xfId="743"/>
    <cellStyle name="Normal 111 20 2" xfId="3381"/>
    <cellStyle name="Normal 111 20 3" xfId="4485"/>
    <cellStyle name="Normal 111 20 4" xfId="5586"/>
    <cellStyle name="Normal 111 21" xfId="744"/>
    <cellStyle name="Normal 111 21 2" xfId="3382"/>
    <cellStyle name="Normal 111 21 3" xfId="4486"/>
    <cellStyle name="Normal 111 21 4" xfId="5587"/>
    <cellStyle name="Normal 111 3" xfId="745"/>
    <cellStyle name="Normal 111 3 2" xfId="3383"/>
    <cellStyle name="Normal 111 3 3" xfId="4487"/>
    <cellStyle name="Normal 111 3 4" xfId="5588"/>
    <cellStyle name="Normal 111 4" xfId="746"/>
    <cellStyle name="Normal 111 4 2" xfId="3384"/>
    <cellStyle name="Normal 111 4 3" xfId="4488"/>
    <cellStyle name="Normal 111 4 4" xfId="5589"/>
    <cellStyle name="Normal 111 5" xfId="747"/>
    <cellStyle name="Normal 111 5 2" xfId="3385"/>
    <cellStyle name="Normal 111 5 3" xfId="4489"/>
    <cellStyle name="Normal 111 5 4" xfId="5590"/>
    <cellStyle name="Normal 111 6" xfId="748"/>
    <cellStyle name="Normal 111 6 2" xfId="3386"/>
    <cellStyle name="Normal 111 6 3" xfId="4490"/>
    <cellStyle name="Normal 111 6 4" xfId="5591"/>
    <cellStyle name="Normal 111 7" xfId="749"/>
    <cellStyle name="Normal 111 7 2" xfId="3387"/>
    <cellStyle name="Normal 111 7 3" xfId="4491"/>
    <cellStyle name="Normal 111 7 4" xfId="5592"/>
    <cellStyle name="Normal 111 8" xfId="750"/>
    <cellStyle name="Normal 111 8 2" xfId="3388"/>
    <cellStyle name="Normal 111 8 3" xfId="4492"/>
    <cellStyle name="Normal 111 8 4" xfId="5593"/>
    <cellStyle name="Normal 111 9" xfId="751"/>
    <cellStyle name="Normal 111 9 2" xfId="3389"/>
    <cellStyle name="Normal 111 9 3" xfId="4493"/>
    <cellStyle name="Normal 111 9 4" xfId="5594"/>
    <cellStyle name="Normal 112 10" xfId="752"/>
    <cellStyle name="Normal 112 10 2" xfId="3390"/>
    <cellStyle name="Normal 112 10 3" xfId="4494"/>
    <cellStyle name="Normal 112 10 4" xfId="5595"/>
    <cellStyle name="Normal 112 11" xfId="753"/>
    <cellStyle name="Normal 112 11 2" xfId="3391"/>
    <cellStyle name="Normal 112 11 3" xfId="4495"/>
    <cellStyle name="Normal 112 11 4" xfId="5596"/>
    <cellStyle name="Normal 112 12" xfId="754"/>
    <cellStyle name="Normal 112 12 2" xfId="3392"/>
    <cellStyle name="Normal 112 12 3" xfId="4496"/>
    <cellStyle name="Normal 112 12 4" xfId="5597"/>
    <cellStyle name="Normal 112 13" xfId="755"/>
    <cellStyle name="Normal 112 13 2" xfId="3393"/>
    <cellStyle name="Normal 112 13 3" xfId="4497"/>
    <cellStyle name="Normal 112 13 4" xfId="5598"/>
    <cellStyle name="Normal 112 14" xfId="756"/>
    <cellStyle name="Normal 112 14 2" xfId="3394"/>
    <cellStyle name="Normal 112 14 3" xfId="4498"/>
    <cellStyle name="Normal 112 14 4" xfId="5599"/>
    <cellStyle name="Normal 112 15" xfId="757"/>
    <cellStyle name="Normal 112 15 2" xfId="3395"/>
    <cellStyle name="Normal 112 15 3" xfId="4499"/>
    <cellStyle name="Normal 112 15 4" xfId="5600"/>
    <cellStyle name="Normal 112 16" xfId="758"/>
    <cellStyle name="Normal 112 16 2" xfId="3396"/>
    <cellStyle name="Normal 112 16 3" xfId="4500"/>
    <cellStyle name="Normal 112 16 4" xfId="5601"/>
    <cellStyle name="Normal 112 17" xfId="759"/>
    <cellStyle name="Normal 112 17 2" xfId="3397"/>
    <cellStyle name="Normal 112 17 3" xfId="4501"/>
    <cellStyle name="Normal 112 17 4" xfId="5602"/>
    <cellStyle name="Normal 112 18" xfId="760"/>
    <cellStyle name="Normal 112 18 2" xfId="3398"/>
    <cellStyle name="Normal 112 18 3" xfId="4502"/>
    <cellStyle name="Normal 112 18 4" xfId="5603"/>
    <cellStyle name="Normal 112 19" xfId="761"/>
    <cellStyle name="Normal 112 19 2" xfId="3399"/>
    <cellStyle name="Normal 112 19 3" xfId="4503"/>
    <cellStyle name="Normal 112 19 4" xfId="5604"/>
    <cellStyle name="Normal 112 2" xfId="762"/>
    <cellStyle name="Normal 112 2 2" xfId="3400"/>
    <cellStyle name="Normal 112 2 3" xfId="4504"/>
    <cellStyle name="Normal 112 2 4" xfId="5605"/>
    <cellStyle name="Normal 112 20" xfId="763"/>
    <cellStyle name="Normal 112 20 2" xfId="3401"/>
    <cellStyle name="Normal 112 20 3" xfId="4505"/>
    <cellStyle name="Normal 112 20 4" xfId="5606"/>
    <cellStyle name="Normal 112 21" xfId="764"/>
    <cellStyle name="Normal 112 21 2" xfId="3402"/>
    <cellStyle name="Normal 112 21 3" xfId="4506"/>
    <cellStyle name="Normal 112 21 4" xfId="5607"/>
    <cellStyle name="Normal 112 3" xfId="765"/>
    <cellStyle name="Normal 112 3 2" xfId="3403"/>
    <cellStyle name="Normal 112 3 3" xfId="4507"/>
    <cellStyle name="Normal 112 3 4" xfId="5608"/>
    <cellStyle name="Normal 112 4" xfId="766"/>
    <cellStyle name="Normal 112 4 2" xfId="3404"/>
    <cellStyle name="Normal 112 4 3" xfId="4508"/>
    <cellStyle name="Normal 112 4 4" xfId="5609"/>
    <cellStyle name="Normal 112 5" xfId="767"/>
    <cellStyle name="Normal 112 5 2" xfId="3405"/>
    <cellStyle name="Normal 112 5 3" xfId="4509"/>
    <cellStyle name="Normal 112 5 4" xfId="5610"/>
    <cellStyle name="Normal 112 6" xfId="768"/>
    <cellStyle name="Normal 112 6 2" xfId="3406"/>
    <cellStyle name="Normal 112 6 3" xfId="4510"/>
    <cellStyle name="Normal 112 6 4" xfId="5611"/>
    <cellStyle name="Normal 112 7" xfId="769"/>
    <cellStyle name="Normal 112 7 2" xfId="3407"/>
    <cellStyle name="Normal 112 7 3" xfId="4511"/>
    <cellStyle name="Normal 112 7 4" xfId="5612"/>
    <cellStyle name="Normal 112 8" xfId="770"/>
    <cellStyle name="Normal 112 8 2" xfId="3408"/>
    <cellStyle name="Normal 112 8 3" xfId="4512"/>
    <cellStyle name="Normal 112 8 4" xfId="5613"/>
    <cellStyle name="Normal 112 9" xfId="771"/>
    <cellStyle name="Normal 112 9 2" xfId="3409"/>
    <cellStyle name="Normal 112 9 3" xfId="4513"/>
    <cellStyle name="Normal 112 9 4" xfId="5614"/>
    <cellStyle name="Normal 113" xfId="772"/>
    <cellStyle name="Normal 113 2" xfId="3410"/>
    <cellStyle name="Normal 113 3" xfId="4514"/>
    <cellStyle name="Normal 113 4" xfId="5615"/>
    <cellStyle name="Normal 114" xfId="773"/>
    <cellStyle name="Normal 114 2" xfId="3411"/>
    <cellStyle name="Normal 114 3" xfId="4515"/>
    <cellStyle name="Normal 114 4" xfId="5616"/>
    <cellStyle name="Normal 115" xfId="774"/>
    <cellStyle name="Normal 115 2" xfId="3412"/>
    <cellStyle name="Normal 115 3" xfId="4516"/>
    <cellStyle name="Normal 115 4" xfId="5617"/>
    <cellStyle name="Normal 116" xfId="775"/>
    <cellStyle name="Normal 116 2" xfId="3413"/>
    <cellStyle name="Normal 116 3" xfId="4517"/>
    <cellStyle name="Normal 116 4" xfId="5618"/>
    <cellStyle name="Normal 117" xfId="776"/>
    <cellStyle name="Normal 117 2" xfId="3414"/>
    <cellStyle name="Normal 117 3" xfId="4518"/>
    <cellStyle name="Normal 117 4" xfId="5619"/>
    <cellStyle name="Normal 118" xfId="777"/>
    <cellStyle name="Normal 118 2" xfId="3415"/>
    <cellStyle name="Normal 118 3" xfId="4519"/>
    <cellStyle name="Normal 118 4" xfId="5620"/>
    <cellStyle name="Normal 119" xfId="778"/>
    <cellStyle name="Normal 119 2" xfId="3416"/>
    <cellStyle name="Normal 119 3" xfId="4520"/>
    <cellStyle name="Normal 119 4" xfId="5621"/>
    <cellStyle name="Normal 12" xfId="779"/>
    <cellStyle name="Normal 12 10" xfId="780"/>
    <cellStyle name="Normal 12 10 2" xfId="3417"/>
    <cellStyle name="Normal 12 10 3" xfId="4521"/>
    <cellStyle name="Normal 12 10 4" xfId="5622"/>
    <cellStyle name="Normal 12 11" xfId="781"/>
    <cellStyle name="Normal 12 11 2" xfId="3418"/>
    <cellStyle name="Normal 12 11 3" xfId="4522"/>
    <cellStyle name="Normal 12 11 4" xfId="5623"/>
    <cellStyle name="Normal 12 12" xfId="782"/>
    <cellStyle name="Normal 12 12 2" xfId="3419"/>
    <cellStyle name="Normal 12 12 3" xfId="4523"/>
    <cellStyle name="Normal 12 12 4" xfId="5624"/>
    <cellStyle name="Normal 12 13" xfId="783"/>
    <cellStyle name="Normal 12 13 2" xfId="3420"/>
    <cellStyle name="Normal 12 13 3" xfId="4524"/>
    <cellStyle name="Normal 12 13 4" xfId="5625"/>
    <cellStyle name="Normal 12 14" xfId="784"/>
    <cellStyle name="Normal 12 14 2" xfId="3421"/>
    <cellStyle name="Normal 12 14 3" xfId="4525"/>
    <cellStyle name="Normal 12 14 4" xfId="5626"/>
    <cellStyle name="Normal 12 15" xfId="785"/>
    <cellStyle name="Normal 12 15 2" xfId="3422"/>
    <cellStyle name="Normal 12 15 3" xfId="4526"/>
    <cellStyle name="Normal 12 15 4" xfId="5627"/>
    <cellStyle name="Normal 12 16" xfId="786"/>
    <cellStyle name="Normal 12 16 2" xfId="3423"/>
    <cellStyle name="Normal 12 16 3" xfId="4527"/>
    <cellStyle name="Normal 12 16 4" xfId="5628"/>
    <cellStyle name="Normal 12 17" xfId="787"/>
    <cellStyle name="Normal 12 17 2" xfId="3424"/>
    <cellStyle name="Normal 12 17 3" xfId="4528"/>
    <cellStyle name="Normal 12 17 4" xfId="5629"/>
    <cellStyle name="Normal 12 18" xfId="788"/>
    <cellStyle name="Normal 12 18 2" xfId="3425"/>
    <cellStyle name="Normal 12 18 3" xfId="4529"/>
    <cellStyle name="Normal 12 18 4" xfId="5630"/>
    <cellStyle name="Normal 12 19" xfId="789"/>
    <cellStyle name="Normal 12 19 2" xfId="3426"/>
    <cellStyle name="Normal 12 19 3" xfId="4530"/>
    <cellStyle name="Normal 12 19 4" xfId="5631"/>
    <cellStyle name="Normal 12 2" xfId="790"/>
    <cellStyle name="Normal 12 2 2" xfId="3427"/>
    <cellStyle name="Normal 12 2 3" xfId="4531"/>
    <cellStyle name="Normal 12 2 4" xfId="5632"/>
    <cellStyle name="Normal 12 20" xfId="791"/>
    <cellStyle name="Normal 12 20 2" xfId="3428"/>
    <cellStyle name="Normal 12 20 3" xfId="4532"/>
    <cellStyle name="Normal 12 20 4" xfId="5633"/>
    <cellStyle name="Normal 12 21" xfId="792"/>
    <cellStyle name="Normal 12 21 2" xfId="3429"/>
    <cellStyle name="Normal 12 21 3" xfId="4533"/>
    <cellStyle name="Normal 12 21 4" xfId="5634"/>
    <cellStyle name="Normal 12 22" xfId="7744"/>
    <cellStyle name="Normal 12 3" xfId="793"/>
    <cellStyle name="Normal 12 3 2" xfId="3430"/>
    <cellStyle name="Normal 12 3 3" xfId="4534"/>
    <cellStyle name="Normal 12 3 4" xfId="5635"/>
    <cellStyle name="Normal 12 4" xfId="794"/>
    <cellStyle name="Normal 12 4 2" xfId="3431"/>
    <cellStyle name="Normal 12 4 3" xfId="4535"/>
    <cellStyle name="Normal 12 4 4" xfId="5636"/>
    <cellStyle name="Normal 12 5" xfId="795"/>
    <cellStyle name="Normal 12 5 2" xfId="3432"/>
    <cellStyle name="Normal 12 5 3" xfId="4536"/>
    <cellStyle name="Normal 12 5 4" xfId="5637"/>
    <cellStyle name="Normal 12 6" xfId="796"/>
    <cellStyle name="Normal 12 6 2" xfId="3433"/>
    <cellStyle name="Normal 12 6 3" xfId="4537"/>
    <cellStyle name="Normal 12 6 4" xfId="5638"/>
    <cellStyle name="Normal 12 7" xfId="797"/>
    <cellStyle name="Normal 12 7 2" xfId="3434"/>
    <cellStyle name="Normal 12 7 3" xfId="4538"/>
    <cellStyle name="Normal 12 7 4" xfId="5639"/>
    <cellStyle name="Normal 12 8" xfId="798"/>
    <cellStyle name="Normal 12 8 2" xfId="3435"/>
    <cellStyle name="Normal 12 8 3" xfId="4539"/>
    <cellStyle name="Normal 12 8 4" xfId="5640"/>
    <cellStyle name="Normal 12 9" xfId="799"/>
    <cellStyle name="Normal 12 9 2" xfId="3436"/>
    <cellStyle name="Normal 12 9 3" xfId="4540"/>
    <cellStyle name="Normal 12 9 4" xfId="5641"/>
    <cellStyle name="Normal 120" xfId="800"/>
    <cellStyle name="Normal 120 2" xfId="3437"/>
    <cellStyle name="Normal 120 3" xfId="4541"/>
    <cellStyle name="Normal 120 4" xfId="5642"/>
    <cellStyle name="Normal 121" xfId="801"/>
    <cellStyle name="Normal 121 2" xfId="3438"/>
    <cellStyle name="Normal 121 3" xfId="4542"/>
    <cellStyle name="Normal 121 4" xfId="5643"/>
    <cellStyle name="Normal 122" xfId="802"/>
    <cellStyle name="Normal 122 2" xfId="3439"/>
    <cellStyle name="Normal 122 3" xfId="4543"/>
    <cellStyle name="Normal 122 4" xfId="5644"/>
    <cellStyle name="Normal 123" xfId="803"/>
    <cellStyle name="Normal 123 2" xfId="3440"/>
    <cellStyle name="Normal 123 3" xfId="4544"/>
    <cellStyle name="Normal 123 4" xfId="5645"/>
    <cellStyle name="Normal 124" xfId="804"/>
    <cellStyle name="Normal 124 2" xfId="3441"/>
    <cellStyle name="Normal 124 3" xfId="4545"/>
    <cellStyle name="Normal 124 4" xfId="5646"/>
    <cellStyle name="Normal 125" xfId="805"/>
    <cellStyle name="Normal 125 2" xfId="3442"/>
    <cellStyle name="Normal 125 3" xfId="4546"/>
    <cellStyle name="Normal 125 4" xfId="5647"/>
    <cellStyle name="Normal 126" xfId="806"/>
    <cellStyle name="Normal 126 2" xfId="3443"/>
    <cellStyle name="Normal 126 3" xfId="4547"/>
    <cellStyle name="Normal 126 4" xfId="5648"/>
    <cellStyle name="Normal 127" xfId="807"/>
    <cellStyle name="Normal 127 2" xfId="3444"/>
    <cellStyle name="Normal 127 3" xfId="4548"/>
    <cellStyle name="Normal 127 4" xfId="5649"/>
    <cellStyle name="Normal 128" xfId="808"/>
    <cellStyle name="Normal 128 2" xfId="3445"/>
    <cellStyle name="Normal 128 3" xfId="4549"/>
    <cellStyle name="Normal 128 4" xfId="5650"/>
    <cellStyle name="Normal 129" xfId="809"/>
    <cellStyle name="Normal 129 2" xfId="3446"/>
    <cellStyle name="Normal 129 3" xfId="4550"/>
    <cellStyle name="Normal 129 4" xfId="5651"/>
    <cellStyle name="Normal 13" xfId="810"/>
    <cellStyle name="Normal 13 10" xfId="811"/>
    <cellStyle name="Normal 13 10 2" xfId="3447"/>
    <cellStyle name="Normal 13 10 3" xfId="4551"/>
    <cellStyle name="Normal 13 10 4" xfId="5652"/>
    <cellStyle name="Normal 13 11" xfId="812"/>
    <cellStyle name="Normal 13 11 2" xfId="3448"/>
    <cellStyle name="Normal 13 11 3" xfId="4552"/>
    <cellStyle name="Normal 13 11 4" xfId="5653"/>
    <cellStyle name="Normal 13 12" xfId="813"/>
    <cellStyle name="Normal 13 12 2" xfId="3449"/>
    <cellStyle name="Normal 13 12 3" xfId="4553"/>
    <cellStyle name="Normal 13 12 4" xfId="5654"/>
    <cellStyle name="Normal 13 13" xfId="814"/>
    <cellStyle name="Normal 13 13 2" xfId="3450"/>
    <cellStyle name="Normal 13 13 3" xfId="4554"/>
    <cellStyle name="Normal 13 13 4" xfId="5655"/>
    <cellStyle name="Normal 13 14" xfId="815"/>
    <cellStyle name="Normal 13 14 2" xfId="3451"/>
    <cellStyle name="Normal 13 14 3" xfId="4555"/>
    <cellStyle name="Normal 13 14 4" xfId="5656"/>
    <cellStyle name="Normal 13 15" xfId="816"/>
    <cellStyle name="Normal 13 15 2" xfId="3452"/>
    <cellStyle name="Normal 13 15 3" xfId="4556"/>
    <cellStyle name="Normal 13 15 4" xfId="5657"/>
    <cellStyle name="Normal 13 16" xfId="817"/>
    <cellStyle name="Normal 13 16 2" xfId="3453"/>
    <cellStyle name="Normal 13 16 3" xfId="4557"/>
    <cellStyle name="Normal 13 16 4" xfId="5658"/>
    <cellStyle name="Normal 13 17" xfId="818"/>
    <cellStyle name="Normal 13 17 2" xfId="3454"/>
    <cellStyle name="Normal 13 17 3" xfId="4558"/>
    <cellStyle name="Normal 13 17 4" xfId="5659"/>
    <cellStyle name="Normal 13 18" xfId="819"/>
    <cellStyle name="Normal 13 18 2" xfId="3455"/>
    <cellStyle name="Normal 13 18 3" xfId="4559"/>
    <cellStyle name="Normal 13 18 4" xfId="5660"/>
    <cellStyle name="Normal 13 19" xfId="820"/>
    <cellStyle name="Normal 13 19 2" xfId="3456"/>
    <cellStyle name="Normal 13 19 3" xfId="4560"/>
    <cellStyle name="Normal 13 19 4" xfId="5661"/>
    <cellStyle name="Normal 13 2" xfId="821"/>
    <cellStyle name="Normal 13 2 2" xfId="7802"/>
    <cellStyle name="Normal 13 2 3" xfId="3457"/>
    <cellStyle name="Normal 13 2 4" xfId="4561"/>
    <cellStyle name="Normal 13 2 5" xfId="5662"/>
    <cellStyle name="Normal 13 20" xfId="822"/>
    <cellStyle name="Normal 13 20 2" xfId="3458"/>
    <cellStyle name="Normal 13 20 3" xfId="4562"/>
    <cellStyle name="Normal 13 20 4" xfId="5663"/>
    <cellStyle name="Normal 13 21" xfId="823"/>
    <cellStyle name="Normal 13 21 2" xfId="3459"/>
    <cellStyle name="Normal 13 21 3" xfId="4563"/>
    <cellStyle name="Normal 13 21 4" xfId="5664"/>
    <cellStyle name="Normal 13 3" xfId="824"/>
    <cellStyle name="Normal 13 3 2" xfId="3460"/>
    <cellStyle name="Normal 13 3 3" xfId="4564"/>
    <cellStyle name="Normal 13 3 4" xfId="5665"/>
    <cellStyle name="Normal 13 4" xfId="825"/>
    <cellStyle name="Normal 13 4 2" xfId="3461"/>
    <cellStyle name="Normal 13 4 3" xfId="4565"/>
    <cellStyle name="Normal 13 4 4" xfId="5666"/>
    <cellStyle name="Normal 13 5" xfId="826"/>
    <cellStyle name="Normal 13 5 2" xfId="3462"/>
    <cellStyle name="Normal 13 5 3" xfId="4566"/>
    <cellStyle name="Normal 13 5 4" xfId="5667"/>
    <cellStyle name="Normal 13 6" xfId="827"/>
    <cellStyle name="Normal 13 6 2" xfId="3463"/>
    <cellStyle name="Normal 13 6 3" xfId="4567"/>
    <cellStyle name="Normal 13 6 4" xfId="5668"/>
    <cellStyle name="Normal 13 7" xfId="828"/>
    <cellStyle name="Normal 13 7 2" xfId="3464"/>
    <cellStyle name="Normal 13 7 3" xfId="4568"/>
    <cellStyle name="Normal 13 7 4" xfId="5669"/>
    <cellStyle name="Normal 13 8" xfId="829"/>
    <cellStyle name="Normal 13 8 2" xfId="3465"/>
    <cellStyle name="Normal 13 8 3" xfId="4569"/>
    <cellStyle name="Normal 13 8 4" xfId="5670"/>
    <cellStyle name="Normal 13 9" xfId="830"/>
    <cellStyle name="Normal 13 9 2" xfId="3466"/>
    <cellStyle name="Normal 13 9 3" xfId="4570"/>
    <cellStyle name="Normal 13 9 4" xfId="5671"/>
    <cellStyle name="Normal 130" xfId="831"/>
    <cellStyle name="Normal 130 2" xfId="3467"/>
    <cellStyle name="Normal 130 3" xfId="4571"/>
    <cellStyle name="Normal 130 4" xfId="5672"/>
    <cellStyle name="Normal 131" xfId="832"/>
    <cellStyle name="Normal 131 2" xfId="3468"/>
    <cellStyle name="Normal 131 3" xfId="4572"/>
    <cellStyle name="Normal 131 4" xfId="5673"/>
    <cellStyle name="Normal 132" xfId="833"/>
    <cellStyle name="Normal 132 2" xfId="3469"/>
    <cellStyle name="Normal 132 3" xfId="4573"/>
    <cellStyle name="Normal 132 4" xfId="5674"/>
    <cellStyle name="Normal 133" xfId="834"/>
    <cellStyle name="Normal 133 2" xfId="3470"/>
    <cellStyle name="Normal 133 3" xfId="4574"/>
    <cellStyle name="Normal 133 4" xfId="5675"/>
    <cellStyle name="Normal 134" xfId="835"/>
    <cellStyle name="Normal 134 2" xfId="3471"/>
    <cellStyle name="Normal 134 3" xfId="4575"/>
    <cellStyle name="Normal 134 4" xfId="5676"/>
    <cellStyle name="Normal 135" xfId="836"/>
    <cellStyle name="Normal 135 2" xfId="3472"/>
    <cellStyle name="Normal 135 3" xfId="4576"/>
    <cellStyle name="Normal 135 4" xfId="5677"/>
    <cellStyle name="Normal 136" xfId="837"/>
    <cellStyle name="Normal 136 2" xfId="3473"/>
    <cellStyle name="Normal 136 3" xfId="4577"/>
    <cellStyle name="Normal 136 4" xfId="5678"/>
    <cellStyle name="Normal 137" xfId="838"/>
    <cellStyle name="Normal 137 2" xfId="3474"/>
    <cellStyle name="Normal 137 3" xfId="4578"/>
    <cellStyle name="Normal 137 4" xfId="5679"/>
    <cellStyle name="Normal 138" xfId="839"/>
    <cellStyle name="Normal 138 2" xfId="3475"/>
    <cellStyle name="Normal 138 3" xfId="4579"/>
    <cellStyle name="Normal 138 4" xfId="5680"/>
    <cellStyle name="Normal 139" xfId="840"/>
    <cellStyle name="Normal 139 2" xfId="3476"/>
    <cellStyle name="Normal 139 3" xfId="4580"/>
    <cellStyle name="Normal 139 4" xfId="5681"/>
    <cellStyle name="Normal 14" xfId="841"/>
    <cellStyle name="Normal 14 10" xfId="842"/>
    <cellStyle name="Normal 14 10 2" xfId="3477"/>
    <cellStyle name="Normal 14 10 3" xfId="4581"/>
    <cellStyle name="Normal 14 10 4" xfId="5682"/>
    <cellStyle name="Normal 14 11" xfId="843"/>
    <cellStyle name="Normal 14 11 2" xfId="3478"/>
    <cellStyle name="Normal 14 11 3" xfId="4582"/>
    <cellStyle name="Normal 14 11 4" xfId="5683"/>
    <cellStyle name="Normal 14 12" xfId="844"/>
    <cellStyle name="Normal 14 12 2" xfId="3479"/>
    <cellStyle name="Normal 14 12 3" xfId="4583"/>
    <cellStyle name="Normal 14 12 4" xfId="5684"/>
    <cellStyle name="Normal 14 13" xfId="845"/>
    <cellStyle name="Normal 14 13 2" xfId="3480"/>
    <cellStyle name="Normal 14 13 3" xfId="4584"/>
    <cellStyle name="Normal 14 13 4" xfId="5685"/>
    <cellStyle name="Normal 14 14" xfId="846"/>
    <cellStyle name="Normal 14 14 2" xfId="3481"/>
    <cellStyle name="Normal 14 14 3" xfId="4585"/>
    <cellStyle name="Normal 14 14 4" xfId="5686"/>
    <cellStyle name="Normal 14 15" xfId="847"/>
    <cellStyle name="Normal 14 15 2" xfId="3482"/>
    <cellStyle name="Normal 14 15 3" xfId="4586"/>
    <cellStyle name="Normal 14 15 4" xfId="5687"/>
    <cellStyle name="Normal 14 16" xfId="848"/>
    <cellStyle name="Normal 14 16 2" xfId="3483"/>
    <cellStyle name="Normal 14 16 3" xfId="4587"/>
    <cellStyle name="Normal 14 16 4" xfId="5688"/>
    <cellStyle name="Normal 14 17" xfId="849"/>
    <cellStyle name="Normal 14 17 2" xfId="3484"/>
    <cellStyle name="Normal 14 17 3" xfId="4588"/>
    <cellStyle name="Normal 14 17 4" xfId="5689"/>
    <cellStyle name="Normal 14 18" xfId="850"/>
    <cellStyle name="Normal 14 18 2" xfId="3485"/>
    <cellStyle name="Normal 14 18 3" xfId="4589"/>
    <cellStyle name="Normal 14 18 4" xfId="5690"/>
    <cellStyle name="Normal 14 19" xfId="851"/>
    <cellStyle name="Normal 14 19 2" xfId="3486"/>
    <cellStyle name="Normal 14 19 3" xfId="4590"/>
    <cellStyle name="Normal 14 19 4" xfId="5691"/>
    <cellStyle name="Normal 14 2" xfId="852"/>
    <cellStyle name="Normal 14 2 2" xfId="7805"/>
    <cellStyle name="Normal 14 2 3" xfId="3487"/>
    <cellStyle name="Normal 14 2 4" xfId="4591"/>
    <cellStyle name="Normal 14 2 5" xfId="5692"/>
    <cellStyle name="Normal 14 20" xfId="853"/>
    <cellStyle name="Normal 14 20 2" xfId="3488"/>
    <cellStyle name="Normal 14 20 3" xfId="4592"/>
    <cellStyle name="Normal 14 20 4" xfId="5693"/>
    <cellStyle name="Normal 14 21" xfId="854"/>
    <cellStyle name="Normal 14 21 2" xfId="3489"/>
    <cellStyle name="Normal 14 21 3" xfId="4593"/>
    <cellStyle name="Normal 14 21 4" xfId="5694"/>
    <cellStyle name="Normal 14 3" xfId="855"/>
    <cellStyle name="Normal 14 3 2" xfId="7789"/>
    <cellStyle name="Normal 14 3 3" xfId="3490"/>
    <cellStyle name="Normal 14 3 4" xfId="4594"/>
    <cellStyle name="Normal 14 3 5" xfId="5695"/>
    <cellStyle name="Normal 14 4" xfId="856"/>
    <cellStyle name="Normal 14 4 2" xfId="3491"/>
    <cellStyle name="Normal 14 4 3" xfId="4595"/>
    <cellStyle name="Normal 14 4 4" xfId="5696"/>
    <cellStyle name="Normal 14 5" xfId="857"/>
    <cellStyle name="Normal 14 5 2" xfId="3492"/>
    <cellStyle name="Normal 14 5 3" xfId="4596"/>
    <cellStyle name="Normal 14 5 4" xfId="5697"/>
    <cellStyle name="Normal 14 6" xfId="858"/>
    <cellStyle name="Normal 14 6 2" xfId="3493"/>
    <cellStyle name="Normal 14 6 3" xfId="4597"/>
    <cellStyle name="Normal 14 6 4" xfId="5698"/>
    <cellStyle name="Normal 14 7" xfId="859"/>
    <cellStyle name="Normal 14 7 2" xfId="3494"/>
    <cellStyle name="Normal 14 7 3" xfId="4598"/>
    <cellStyle name="Normal 14 7 4" xfId="5699"/>
    <cellStyle name="Normal 14 8" xfId="860"/>
    <cellStyle name="Normal 14 8 2" xfId="3495"/>
    <cellStyle name="Normal 14 8 3" xfId="4599"/>
    <cellStyle name="Normal 14 8 4" xfId="5700"/>
    <cellStyle name="Normal 14 9" xfId="861"/>
    <cellStyle name="Normal 14 9 2" xfId="3496"/>
    <cellStyle name="Normal 14 9 3" xfId="4600"/>
    <cellStyle name="Normal 14 9 4" xfId="5701"/>
    <cellStyle name="Normal 140" xfId="862"/>
    <cellStyle name="Normal 140 2" xfId="3497"/>
    <cellStyle name="Normal 140 3" xfId="4601"/>
    <cellStyle name="Normal 140 4" xfId="5702"/>
    <cellStyle name="Normal 142" xfId="863"/>
    <cellStyle name="Normal 142 2" xfId="3498"/>
    <cellStyle name="Normal 142 3" xfId="4602"/>
    <cellStyle name="Normal 142 4" xfId="5703"/>
    <cellStyle name="Normal 143" xfId="864"/>
    <cellStyle name="Normal 143 2" xfId="3499"/>
    <cellStyle name="Normal 143 3" xfId="4603"/>
    <cellStyle name="Normal 143 4" xfId="5704"/>
    <cellStyle name="Normal 144" xfId="865"/>
    <cellStyle name="Normal 144 2" xfId="3500"/>
    <cellStyle name="Normal 144 3" xfId="4604"/>
    <cellStyle name="Normal 144 4" xfId="5705"/>
    <cellStyle name="Normal 145" xfId="866"/>
    <cellStyle name="Normal 145 2" xfId="3501"/>
    <cellStyle name="Normal 145 3" xfId="4605"/>
    <cellStyle name="Normal 145 4" xfId="5706"/>
    <cellStyle name="Normal 146" xfId="867"/>
    <cellStyle name="Normal 146 2" xfId="3502"/>
    <cellStyle name="Normal 146 3" xfId="4606"/>
    <cellStyle name="Normal 146 4" xfId="5707"/>
    <cellStyle name="Normal 147" xfId="868"/>
    <cellStyle name="Normal 147 2" xfId="3503"/>
    <cellStyle name="Normal 147 3" xfId="4607"/>
    <cellStyle name="Normal 147 4" xfId="5708"/>
    <cellStyle name="Normal 148" xfId="869"/>
    <cellStyle name="Normal 148 2" xfId="3504"/>
    <cellStyle name="Normal 148 3" xfId="4608"/>
    <cellStyle name="Normal 148 4" xfId="5709"/>
    <cellStyle name="Normal 149" xfId="870"/>
    <cellStyle name="Normal 149 2" xfId="3505"/>
    <cellStyle name="Normal 149 3" xfId="4609"/>
    <cellStyle name="Normal 149 4" xfId="5710"/>
    <cellStyle name="Normal 15" xfId="871"/>
    <cellStyle name="Normal 15 10" xfId="872"/>
    <cellStyle name="Normal 15 10 2" xfId="3506"/>
    <cellStyle name="Normal 15 10 3" xfId="4610"/>
    <cellStyle name="Normal 15 10 4" xfId="5711"/>
    <cellStyle name="Normal 15 11" xfId="873"/>
    <cellStyle name="Normal 15 11 2" xfId="3507"/>
    <cellStyle name="Normal 15 11 3" xfId="4611"/>
    <cellStyle name="Normal 15 11 4" xfId="5712"/>
    <cellStyle name="Normal 15 12" xfId="874"/>
    <cellStyle name="Normal 15 12 2" xfId="3508"/>
    <cellStyle name="Normal 15 12 3" xfId="4612"/>
    <cellStyle name="Normal 15 12 4" xfId="5713"/>
    <cellStyle name="Normal 15 13" xfId="875"/>
    <cellStyle name="Normal 15 13 2" xfId="3509"/>
    <cellStyle name="Normal 15 13 3" xfId="4613"/>
    <cellStyle name="Normal 15 13 4" xfId="5714"/>
    <cellStyle name="Normal 15 14" xfId="876"/>
    <cellStyle name="Normal 15 14 2" xfId="3510"/>
    <cellStyle name="Normal 15 14 3" xfId="4614"/>
    <cellStyle name="Normal 15 14 4" xfId="5715"/>
    <cellStyle name="Normal 15 15" xfId="877"/>
    <cellStyle name="Normal 15 15 2" xfId="3511"/>
    <cellStyle name="Normal 15 15 3" xfId="4615"/>
    <cellStyle name="Normal 15 15 4" xfId="5716"/>
    <cellStyle name="Normal 15 16" xfId="878"/>
    <cellStyle name="Normal 15 16 2" xfId="3512"/>
    <cellStyle name="Normal 15 16 3" xfId="4616"/>
    <cellStyle name="Normal 15 16 4" xfId="5717"/>
    <cellStyle name="Normal 15 17" xfId="879"/>
    <cellStyle name="Normal 15 17 2" xfId="3513"/>
    <cellStyle name="Normal 15 17 3" xfId="4617"/>
    <cellStyle name="Normal 15 17 4" xfId="5718"/>
    <cellStyle name="Normal 15 18" xfId="880"/>
    <cellStyle name="Normal 15 18 2" xfId="3514"/>
    <cellStyle name="Normal 15 18 3" xfId="4618"/>
    <cellStyle name="Normal 15 18 4" xfId="5719"/>
    <cellStyle name="Normal 15 19" xfId="881"/>
    <cellStyle name="Normal 15 19 2" xfId="3515"/>
    <cellStyle name="Normal 15 19 3" xfId="4619"/>
    <cellStyle name="Normal 15 19 4" xfId="5720"/>
    <cellStyle name="Normal 15 2" xfId="882"/>
    <cellStyle name="Normal 15 2 2" xfId="7806"/>
    <cellStyle name="Normal 15 2 3" xfId="3516"/>
    <cellStyle name="Normal 15 2 4" xfId="4620"/>
    <cellStyle name="Normal 15 2 5" xfId="5721"/>
    <cellStyle name="Normal 15 20" xfId="883"/>
    <cellStyle name="Normal 15 20 2" xfId="3517"/>
    <cellStyle name="Normal 15 20 3" xfId="4621"/>
    <cellStyle name="Normal 15 20 4" xfId="5722"/>
    <cellStyle name="Normal 15 21" xfId="884"/>
    <cellStyle name="Normal 15 21 2" xfId="3518"/>
    <cellStyle name="Normal 15 21 3" xfId="4622"/>
    <cellStyle name="Normal 15 21 4" xfId="5723"/>
    <cellStyle name="Normal 15 22" xfId="3019"/>
    <cellStyle name="Normal 15 22 2" xfId="7779"/>
    <cellStyle name="Normal 15 23" xfId="7752"/>
    <cellStyle name="Normal 15 3" xfId="885"/>
    <cellStyle name="Normal 15 3 2" xfId="7790"/>
    <cellStyle name="Normal 15 3 3" xfId="3519"/>
    <cellStyle name="Normal 15 3 4" xfId="4623"/>
    <cellStyle name="Normal 15 3 5" xfId="5724"/>
    <cellStyle name="Normal 15 4" xfId="886"/>
    <cellStyle name="Normal 15 4 2" xfId="3520"/>
    <cellStyle name="Normal 15 4 3" xfId="4624"/>
    <cellStyle name="Normal 15 4 4" xfId="5725"/>
    <cellStyle name="Normal 15 5" xfId="887"/>
    <cellStyle name="Normal 15 5 2" xfId="3521"/>
    <cellStyle name="Normal 15 5 3" xfId="4625"/>
    <cellStyle name="Normal 15 5 4" xfId="5726"/>
    <cellStyle name="Normal 15 6" xfId="888"/>
    <cellStyle name="Normal 15 6 2" xfId="3522"/>
    <cellStyle name="Normal 15 6 3" xfId="4626"/>
    <cellStyle name="Normal 15 6 4" xfId="5727"/>
    <cellStyle name="Normal 15 7" xfId="889"/>
    <cellStyle name="Normal 15 7 2" xfId="3523"/>
    <cellStyle name="Normal 15 7 3" xfId="4627"/>
    <cellStyle name="Normal 15 7 4" xfId="5728"/>
    <cellStyle name="Normal 15 8" xfId="890"/>
    <cellStyle name="Normal 15 8 2" xfId="3524"/>
    <cellStyle name="Normal 15 8 3" xfId="4628"/>
    <cellStyle name="Normal 15 8 4" xfId="5729"/>
    <cellStyle name="Normal 15 9" xfId="891"/>
    <cellStyle name="Normal 15 9 2" xfId="3525"/>
    <cellStyle name="Normal 15 9 3" xfId="4629"/>
    <cellStyle name="Normal 15 9 4" xfId="5730"/>
    <cellStyle name="Normal 150" xfId="892"/>
    <cellStyle name="Normal 150 2" xfId="3526"/>
    <cellStyle name="Normal 150 3" xfId="4630"/>
    <cellStyle name="Normal 150 4" xfId="5731"/>
    <cellStyle name="Normal 16" xfId="893"/>
    <cellStyle name="Normal 16 10" xfId="894"/>
    <cellStyle name="Normal 16 10 2" xfId="3527"/>
    <cellStyle name="Normal 16 10 3" xfId="4631"/>
    <cellStyle name="Normal 16 10 4" xfId="5732"/>
    <cellStyle name="Normal 16 11" xfId="895"/>
    <cellStyle name="Normal 16 11 2" xfId="3528"/>
    <cellStyle name="Normal 16 11 3" xfId="4632"/>
    <cellStyle name="Normal 16 11 4" xfId="5733"/>
    <cellStyle name="Normal 16 12" xfId="896"/>
    <cellStyle name="Normal 16 12 2" xfId="3529"/>
    <cellStyle name="Normal 16 12 3" xfId="4633"/>
    <cellStyle name="Normal 16 12 4" xfId="5734"/>
    <cellStyle name="Normal 16 13" xfId="897"/>
    <cellStyle name="Normal 16 13 2" xfId="3530"/>
    <cellStyle name="Normal 16 13 3" xfId="4634"/>
    <cellStyle name="Normal 16 13 4" xfId="5735"/>
    <cellStyle name="Normal 16 14" xfId="898"/>
    <cellStyle name="Normal 16 14 2" xfId="3531"/>
    <cellStyle name="Normal 16 14 3" xfId="4635"/>
    <cellStyle name="Normal 16 14 4" xfId="5736"/>
    <cellStyle name="Normal 16 15" xfId="899"/>
    <cellStyle name="Normal 16 15 2" xfId="3532"/>
    <cellStyle name="Normal 16 15 3" xfId="4636"/>
    <cellStyle name="Normal 16 15 4" xfId="5737"/>
    <cellStyle name="Normal 16 16" xfId="900"/>
    <cellStyle name="Normal 16 16 2" xfId="3533"/>
    <cellStyle name="Normal 16 16 3" xfId="4637"/>
    <cellStyle name="Normal 16 16 4" xfId="5738"/>
    <cellStyle name="Normal 16 17" xfId="901"/>
    <cellStyle name="Normal 16 17 2" xfId="3534"/>
    <cellStyle name="Normal 16 17 3" xfId="4638"/>
    <cellStyle name="Normal 16 17 4" xfId="5739"/>
    <cellStyle name="Normal 16 18" xfId="902"/>
    <cellStyle name="Normal 16 18 2" xfId="3535"/>
    <cellStyle name="Normal 16 18 3" xfId="4639"/>
    <cellStyle name="Normal 16 18 4" xfId="5740"/>
    <cellStyle name="Normal 16 19" xfId="903"/>
    <cellStyle name="Normal 16 19 2" xfId="3536"/>
    <cellStyle name="Normal 16 19 3" xfId="4640"/>
    <cellStyle name="Normal 16 19 4" xfId="5741"/>
    <cellStyle name="Normal 16 2" xfId="904"/>
    <cellStyle name="Normal 16 2 2" xfId="7810"/>
    <cellStyle name="Normal 16 2 3" xfId="3537"/>
    <cellStyle name="Normal 16 2 4" xfId="4641"/>
    <cellStyle name="Normal 16 2 5" xfId="5742"/>
    <cellStyle name="Normal 16 20" xfId="905"/>
    <cellStyle name="Normal 16 20 2" xfId="3538"/>
    <cellStyle name="Normal 16 20 3" xfId="4642"/>
    <cellStyle name="Normal 16 20 4" xfId="5743"/>
    <cellStyle name="Normal 16 21" xfId="906"/>
    <cellStyle name="Normal 16 21 2" xfId="3539"/>
    <cellStyle name="Normal 16 21 3" xfId="4643"/>
    <cellStyle name="Normal 16 21 4" xfId="5744"/>
    <cellStyle name="Normal 16 22" xfId="7783"/>
    <cellStyle name="Normal 16 23" xfId="7772"/>
    <cellStyle name="Normal 16 3" xfId="907"/>
    <cellStyle name="Normal 16 3 2" xfId="3540"/>
    <cellStyle name="Normal 16 3 3" xfId="4644"/>
    <cellStyle name="Normal 16 3 4" xfId="5745"/>
    <cellStyle name="Normal 16 4" xfId="908"/>
    <cellStyle name="Normal 16 4 2" xfId="3541"/>
    <cellStyle name="Normal 16 4 3" xfId="4645"/>
    <cellStyle name="Normal 16 4 4" xfId="5746"/>
    <cellStyle name="Normal 16 5" xfId="909"/>
    <cellStyle name="Normal 16 5 2" xfId="3542"/>
    <cellStyle name="Normal 16 5 3" xfId="4646"/>
    <cellStyle name="Normal 16 5 4" xfId="5747"/>
    <cellStyle name="Normal 16 6" xfId="910"/>
    <cellStyle name="Normal 16 6 2" xfId="3543"/>
    <cellStyle name="Normal 16 6 3" xfId="4647"/>
    <cellStyle name="Normal 16 6 4" xfId="5748"/>
    <cellStyle name="Normal 16 7" xfId="911"/>
    <cellStyle name="Normal 16 7 2" xfId="3544"/>
    <cellStyle name="Normal 16 7 3" xfId="4648"/>
    <cellStyle name="Normal 16 7 4" xfId="5749"/>
    <cellStyle name="Normal 16 8" xfId="912"/>
    <cellStyle name="Normal 16 8 2" xfId="3545"/>
    <cellStyle name="Normal 16 8 3" xfId="4649"/>
    <cellStyle name="Normal 16 8 4" xfId="5750"/>
    <cellStyle name="Normal 16 9" xfId="913"/>
    <cellStyle name="Normal 16 9 2" xfId="3546"/>
    <cellStyle name="Normal 16 9 3" xfId="4650"/>
    <cellStyle name="Normal 16 9 4" xfId="5751"/>
    <cellStyle name="Normal 17 10" xfId="914"/>
    <cellStyle name="Normal 17 10 2" xfId="3547"/>
    <cellStyle name="Normal 17 10 3" xfId="4651"/>
    <cellStyle name="Normal 17 10 4" xfId="5752"/>
    <cellStyle name="Normal 17 11" xfId="915"/>
    <cellStyle name="Normal 17 11 2" xfId="3548"/>
    <cellStyle name="Normal 17 11 3" xfId="4652"/>
    <cellStyle name="Normal 17 11 4" xfId="5753"/>
    <cellStyle name="Normal 17 12" xfId="916"/>
    <cellStyle name="Normal 17 12 2" xfId="3549"/>
    <cellStyle name="Normal 17 12 3" xfId="4653"/>
    <cellStyle name="Normal 17 12 4" xfId="5754"/>
    <cellStyle name="Normal 17 13" xfId="917"/>
    <cellStyle name="Normal 17 13 2" xfId="3550"/>
    <cellStyle name="Normal 17 13 3" xfId="4654"/>
    <cellStyle name="Normal 17 13 4" xfId="5755"/>
    <cellStyle name="Normal 17 14" xfId="918"/>
    <cellStyle name="Normal 17 14 2" xfId="3551"/>
    <cellStyle name="Normal 17 14 3" xfId="4655"/>
    <cellStyle name="Normal 17 14 4" xfId="5756"/>
    <cellStyle name="Normal 17 15" xfId="919"/>
    <cellStyle name="Normal 17 15 2" xfId="3552"/>
    <cellStyle name="Normal 17 15 3" xfId="4656"/>
    <cellStyle name="Normal 17 15 4" xfId="5757"/>
    <cellStyle name="Normal 17 16" xfId="920"/>
    <cellStyle name="Normal 17 16 2" xfId="3553"/>
    <cellStyle name="Normal 17 16 3" xfId="4657"/>
    <cellStyle name="Normal 17 16 4" xfId="5758"/>
    <cellStyle name="Normal 17 17" xfId="921"/>
    <cellStyle name="Normal 17 17 2" xfId="3554"/>
    <cellStyle name="Normal 17 17 3" xfId="4658"/>
    <cellStyle name="Normal 17 17 4" xfId="5759"/>
    <cellStyle name="Normal 17 18" xfId="922"/>
    <cellStyle name="Normal 17 18 2" xfId="3555"/>
    <cellStyle name="Normal 17 18 3" xfId="4659"/>
    <cellStyle name="Normal 17 18 4" xfId="5760"/>
    <cellStyle name="Normal 17 19" xfId="923"/>
    <cellStyle name="Normal 17 19 2" xfId="3556"/>
    <cellStyle name="Normal 17 19 3" xfId="4660"/>
    <cellStyle name="Normal 17 19 4" xfId="5761"/>
    <cellStyle name="Normal 17 2" xfId="924"/>
    <cellStyle name="Normal 17 2 2" xfId="3557"/>
    <cellStyle name="Normal 17 2 3" xfId="4661"/>
    <cellStyle name="Normal 17 2 4" xfId="5762"/>
    <cellStyle name="Normal 17 20" xfId="925"/>
    <cellStyle name="Normal 17 20 2" xfId="3558"/>
    <cellStyle name="Normal 17 20 3" xfId="4662"/>
    <cellStyle name="Normal 17 20 4" xfId="5763"/>
    <cellStyle name="Normal 17 21" xfId="926"/>
    <cellStyle name="Normal 17 21 2" xfId="3559"/>
    <cellStyle name="Normal 17 21 3" xfId="4663"/>
    <cellStyle name="Normal 17 21 4" xfId="5764"/>
    <cellStyle name="Normal 17 3" xfId="927"/>
    <cellStyle name="Normal 17 3 2" xfId="3560"/>
    <cellStyle name="Normal 17 3 3" xfId="4664"/>
    <cellStyle name="Normal 17 3 4" xfId="5765"/>
    <cellStyle name="Normal 17 4" xfId="928"/>
    <cellStyle name="Normal 17 4 2" xfId="3561"/>
    <cellStyle name="Normal 17 4 3" xfId="4665"/>
    <cellStyle name="Normal 17 4 4" xfId="5766"/>
    <cellStyle name="Normal 17 5" xfId="929"/>
    <cellStyle name="Normal 17 5 2" xfId="3562"/>
    <cellStyle name="Normal 17 5 3" xfId="4666"/>
    <cellStyle name="Normal 17 5 4" xfId="5767"/>
    <cellStyle name="Normal 17 6" xfId="930"/>
    <cellStyle name="Normal 17 6 2" xfId="3563"/>
    <cellStyle name="Normal 17 6 3" xfId="4667"/>
    <cellStyle name="Normal 17 6 4" xfId="5768"/>
    <cellStyle name="Normal 17 7" xfId="931"/>
    <cellStyle name="Normal 17 7 2" xfId="3564"/>
    <cellStyle name="Normal 17 7 3" xfId="4668"/>
    <cellStyle name="Normal 17 7 4" xfId="5769"/>
    <cellStyle name="Normal 17 8" xfId="932"/>
    <cellStyle name="Normal 17 8 2" xfId="3565"/>
    <cellStyle name="Normal 17 8 3" xfId="4669"/>
    <cellStyle name="Normal 17 8 4" xfId="5770"/>
    <cellStyle name="Normal 17 9" xfId="933"/>
    <cellStyle name="Normal 17 9 2" xfId="3566"/>
    <cellStyle name="Normal 17 9 3" xfId="4670"/>
    <cellStyle name="Normal 17 9 4" xfId="5771"/>
    <cellStyle name="Normal 18 10" xfId="934"/>
    <cellStyle name="Normal 18 10 2" xfId="3567"/>
    <cellStyle name="Normal 18 10 3" xfId="4671"/>
    <cellStyle name="Normal 18 10 4" xfId="5772"/>
    <cellStyle name="Normal 18 11" xfId="935"/>
    <cellStyle name="Normal 18 11 2" xfId="3568"/>
    <cellStyle name="Normal 18 11 3" xfId="4672"/>
    <cellStyle name="Normal 18 11 4" xfId="5773"/>
    <cellStyle name="Normal 18 12" xfId="936"/>
    <cellStyle name="Normal 18 12 2" xfId="3569"/>
    <cellStyle name="Normal 18 12 3" xfId="4673"/>
    <cellStyle name="Normal 18 12 4" xfId="5774"/>
    <cellStyle name="Normal 18 13" xfId="937"/>
    <cellStyle name="Normal 18 13 2" xfId="3570"/>
    <cellStyle name="Normal 18 13 3" xfId="4674"/>
    <cellStyle name="Normal 18 13 4" xfId="5775"/>
    <cellStyle name="Normal 18 14" xfId="938"/>
    <cellStyle name="Normal 18 14 2" xfId="3571"/>
    <cellStyle name="Normal 18 14 3" xfId="4675"/>
    <cellStyle name="Normal 18 14 4" xfId="5776"/>
    <cellStyle name="Normal 18 15" xfId="939"/>
    <cellStyle name="Normal 18 15 2" xfId="3572"/>
    <cellStyle name="Normal 18 15 3" xfId="4676"/>
    <cellStyle name="Normal 18 15 4" xfId="5777"/>
    <cellStyle name="Normal 18 16" xfId="940"/>
    <cellStyle name="Normal 18 16 2" xfId="3573"/>
    <cellStyle name="Normal 18 16 3" xfId="4677"/>
    <cellStyle name="Normal 18 16 4" xfId="5778"/>
    <cellStyle name="Normal 18 17" xfId="941"/>
    <cellStyle name="Normal 18 17 2" xfId="3574"/>
    <cellStyle name="Normal 18 17 3" xfId="4678"/>
    <cellStyle name="Normal 18 17 4" xfId="5779"/>
    <cellStyle name="Normal 18 18" xfId="942"/>
    <cellStyle name="Normal 18 18 2" xfId="3575"/>
    <cellStyle name="Normal 18 18 3" xfId="4679"/>
    <cellStyle name="Normal 18 18 4" xfId="5780"/>
    <cellStyle name="Normal 18 19" xfId="943"/>
    <cellStyle name="Normal 18 19 2" xfId="3576"/>
    <cellStyle name="Normal 18 19 3" xfId="4680"/>
    <cellStyle name="Normal 18 19 4" xfId="5781"/>
    <cellStyle name="Normal 18 2" xfId="944"/>
    <cellStyle name="Normal 18 2 2" xfId="3577"/>
    <cellStyle name="Normal 18 2 3" xfId="4681"/>
    <cellStyle name="Normal 18 2 4" xfId="5782"/>
    <cellStyle name="Normal 18 20" xfId="945"/>
    <cellStyle name="Normal 18 20 2" xfId="3578"/>
    <cellStyle name="Normal 18 20 3" xfId="4682"/>
    <cellStyle name="Normal 18 20 4" xfId="5783"/>
    <cellStyle name="Normal 18 21" xfId="946"/>
    <cellStyle name="Normal 18 21 2" xfId="3579"/>
    <cellStyle name="Normal 18 21 3" xfId="4683"/>
    <cellStyle name="Normal 18 21 4" xfId="5784"/>
    <cellStyle name="Normal 18 3" xfId="947"/>
    <cellStyle name="Normal 18 3 2" xfId="3580"/>
    <cellStyle name="Normal 18 3 3" xfId="4684"/>
    <cellStyle name="Normal 18 3 4" xfId="5785"/>
    <cellStyle name="Normal 18 4" xfId="948"/>
    <cellStyle name="Normal 18 4 2" xfId="3581"/>
    <cellStyle name="Normal 18 4 3" xfId="4685"/>
    <cellStyle name="Normal 18 4 4" xfId="5786"/>
    <cellStyle name="Normal 18 5" xfId="949"/>
    <cellStyle name="Normal 18 5 2" xfId="3582"/>
    <cellStyle name="Normal 18 5 3" xfId="4686"/>
    <cellStyle name="Normal 18 5 4" xfId="5787"/>
    <cellStyle name="Normal 18 6" xfId="950"/>
    <cellStyle name="Normal 18 6 2" xfId="3583"/>
    <cellStyle name="Normal 18 6 3" xfId="4687"/>
    <cellStyle name="Normal 18 6 4" xfId="5788"/>
    <cellStyle name="Normal 18 7" xfId="951"/>
    <cellStyle name="Normal 18 7 2" xfId="3584"/>
    <cellStyle name="Normal 18 7 3" xfId="4688"/>
    <cellStyle name="Normal 18 7 4" xfId="5789"/>
    <cellStyle name="Normal 18 8" xfId="952"/>
    <cellStyle name="Normal 18 8 2" xfId="3585"/>
    <cellStyle name="Normal 18 8 3" xfId="4689"/>
    <cellStyle name="Normal 18 8 4" xfId="5790"/>
    <cellStyle name="Normal 18 9" xfId="953"/>
    <cellStyle name="Normal 18 9 2" xfId="3586"/>
    <cellStyle name="Normal 18 9 3" xfId="4690"/>
    <cellStyle name="Normal 18 9 4" xfId="5791"/>
    <cellStyle name="Normal 19 10" xfId="954"/>
    <cellStyle name="Normal 19 10 2" xfId="3587"/>
    <cellStyle name="Normal 19 10 3" xfId="4691"/>
    <cellStyle name="Normal 19 10 4" xfId="5792"/>
    <cellStyle name="Normal 19 11" xfId="955"/>
    <cellStyle name="Normal 19 11 2" xfId="3588"/>
    <cellStyle name="Normal 19 11 3" xfId="4692"/>
    <cellStyle name="Normal 19 11 4" xfId="5793"/>
    <cellStyle name="Normal 19 12" xfId="956"/>
    <cellStyle name="Normal 19 12 2" xfId="3589"/>
    <cellStyle name="Normal 19 12 3" xfId="4693"/>
    <cellStyle name="Normal 19 12 4" xfId="5794"/>
    <cellStyle name="Normal 19 13" xfId="957"/>
    <cellStyle name="Normal 19 13 2" xfId="3590"/>
    <cellStyle name="Normal 19 13 3" xfId="4694"/>
    <cellStyle name="Normal 19 13 4" xfId="5795"/>
    <cellStyle name="Normal 19 14" xfId="958"/>
    <cellStyle name="Normal 19 14 2" xfId="3591"/>
    <cellStyle name="Normal 19 14 3" xfId="4695"/>
    <cellStyle name="Normal 19 14 4" xfId="5796"/>
    <cellStyle name="Normal 19 15" xfId="959"/>
    <cellStyle name="Normal 19 15 2" xfId="3592"/>
    <cellStyle name="Normal 19 15 3" xfId="4696"/>
    <cellStyle name="Normal 19 15 4" xfId="5797"/>
    <cellStyle name="Normal 19 16" xfId="960"/>
    <cellStyle name="Normal 19 16 2" xfId="3593"/>
    <cellStyle name="Normal 19 16 3" xfId="4697"/>
    <cellStyle name="Normal 19 16 4" xfId="5798"/>
    <cellStyle name="Normal 19 17" xfId="961"/>
    <cellStyle name="Normal 19 17 2" xfId="3594"/>
    <cellStyle name="Normal 19 17 3" xfId="4698"/>
    <cellStyle name="Normal 19 17 4" xfId="5799"/>
    <cellStyle name="Normal 19 18" xfId="962"/>
    <cellStyle name="Normal 19 18 2" xfId="3595"/>
    <cellStyle name="Normal 19 18 3" xfId="4699"/>
    <cellStyle name="Normal 19 18 4" xfId="5800"/>
    <cellStyle name="Normal 19 19" xfId="963"/>
    <cellStyle name="Normal 19 19 2" xfId="3596"/>
    <cellStyle name="Normal 19 19 3" xfId="4700"/>
    <cellStyle name="Normal 19 19 4" xfId="5801"/>
    <cellStyle name="Normal 19 2" xfId="964"/>
    <cellStyle name="Normal 19 2 2" xfId="3597"/>
    <cellStyle name="Normal 19 2 3" xfId="4701"/>
    <cellStyle name="Normal 19 2 4" xfId="5802"/>
    <cellStyle name="Normal 19 20" xfId="965"/>
    <cellStyle name="Normal 19 20 2" xfId="3598"/>
    <cellStyle name="Normal 19 20 3" xfId="4702"/>
    <cellStyle name="Normal 19 20 4" xfId="5803"/>
    <cellStyle name="Normal 19 21" xfId="966"/>
    <cellStyle name="Normal 19 21 2" xfId="3599"/>
    <cellStyle name="Normal 19 21 3" xfId="4703"/>
    <cellStyle name="Normal 19 21 4" xfId="5804"/>
    <cellStyle name="Normal 19 3" xfId="967"/>
    <cellStyle name="Normal 19 3 2" xfId="3600"/>
    <cellStyle name="Normal 19 3 3" xfId="4704"/>
    <cellStyle name="Normal 19 3 4" xfId="5805"/>
    <cellStyle name="Normal 19 4" xfId="968"/>
    <cellStyle name="Normal 19 4 2" xfId="3601"/>
    <cellStyle name="Normal 19 4 3" xfId="4705"/>
    <cellStyle name="Normal 19 4 4" xfId="5806"/>
    <cellStyle name="Normal 19 5" xfId="969"/>
    <cellStyle name="Normal 19 5 2" xfId="3602"/>
    <cellStyle name="Normal 19 5 3" xfId="4706"/>
    <cellStyle name="Normal 19 5 4" xfId="5807"/>
    <cellStyle name="Normal 19 6" xfId="970"/>
    <cellStyle name="Normal 19 6 2" xfId="3603"/>
    <cellStyle name="Normal 19 6 3" xfId="4707"/>
    <cellStyle name="Normal 19 6 4" xfId="5808"/>
    <cellStyle name="Normal 19 7" xfId="971"/>
    <cellStyle name="Normal 19 7 2" xfId="3604"/>
    <cellStyle name="Normal 19 7 3" xfId="4708"/>
    <cellStyle name="Normal 19 7 4" xfId="5809"/>
    <cellStyle name="Normal 19 8" xfId="972"/>
    <cellStyle name="Normal 19 8 2" xfId="3605"/>
    <cellStyle name="Normal 19 8 3" xfId="4709"/>
    <cellStyle name="Normal 19 8 4" xfId="5810"/>
    <cellStyle name="Normal 19 9" xfId="973"/>
    <cellStyle name="Normal 19 9 2" xfId="3606"/>
    <cellStyle name="Normal 19 9 3" xfId="4710"/>
    <cellStyle name="Normal 19 9 4" xfId="5811"/>
    <cellStyle name="Normal 2" xfId="43"/>
    <cellStyle name="Normal 2 10" xfId="975"/>
    <cellStyle name="Normal 2 10 2" xfId="3021"/>
    <cellStyle name="Normal 2 10 3" xfId="3608"/>
    <cellStyle name="Normal 2 10 4" xfId="4712"/>
    <cellStyle name="Normal 2 10 5" xfId="5813"/>
    <cellStyle name="Normal 2 11" xfId="976"/>
    <cellStyle name="Normal 2 11 2" xfId="3022"/>
    <cellStyle name="Normal 2 11 3" xfId="3609"/>
    <cellStyle name="Normal 2 11 4" xfId="4713"/>
    <cellStyle name="Normal 2 11 5" xfId="5814"/>
    <cellStyle name="Normal 2 12" xfId="977"/>
    <cellStyle name="Normal 2 12 2" xfId="3023"/>
    <cellStyle name="Normal 2 12 3" xfId="3610"/>
    <cellStyle name="Normal 2 12 4" xfId="4714"/>
    <cellStyle name="Normal 2 12 5" xfId="5815"/>
    <cellStyle name="Normal 2 13" xfId="978"/>
    <cellStyle name="Normal 2 13 2" xfId="3024"/>
    <cellStyle name="Normal 2 13 3" xfId="3611"/>
    <cellStyle name="Normal 2 13 4" xfId="4715"/>
    <cellStyle name="Normal 2 13 5" xfId="5816"/>
    <cellStyle name="Normal 2 14" xfId="979"/>
    <cellStyle name="Normal 2 14 2" xfId="3025"/>
    <cellStyle name="Normal 2 14 3" xfId="3612"/>
    <cellStyle name="Normal 2 14 4" xfId="4716"/>
    <cellStyle name="Normal 2 14 5" xfId="5817"/>
    <cellStyle name="Normal 2 15" xfId="980"/>
    <cellStyle name="Normal 2 15 2" xfId="3026"/>
    <cellStyle name="Normal 2 15 3" xfId="3613"/>
    <cellStyle name="Normal 2 15 4" xfId="4717"/>
    <cellStyle name="Normal 2 15 5" xfId="5818"/>
    <cellStyle name="Normal 2 16" xfId="981"/>
    <cellStyle name="Normal 2 16 2" xfId="3027"/>
    <cellStyle name="Normal 2 16 3" xfId="3614"/>
    <cellStyle name="Normal 2 16 4" xfId="4718"/>
    <cellStyle name="Normal 2 16 5" xfId="5819"/>
    <cellStyle name="Normal 2 17" xfId="982"/>
    <cellStyle name="Normal 2 17 2" xfId="3028"/>
    <cellStyle name="Normal 2 17 3" xfId="3615"/>
    <cellStyle name="Normal 2 17 4" xfId="4719"/>
    <cellStyle name="Normal 2 17 5" xfId="5820"/>
    <cellStyle name="Normal 2 18" xfId="983"/>
    <cellStyle name="Normal 2 18 2" xfId="3029"/>
    <cellStyle name="Normal 2 18 3" xfId="3616"/>
    <cellStyle name="Normal 2 18 4" xfId="4720"/>
    <cellStyle name="Normal 2 18 5" xfId="5821"/>
    <cellStyle name="Normal 2 19" xfId="984"/>
    <cellStyle name="Normal 2 19 2" xfId="3030"/>
    <cellStyle name="Normal 2 19 3" xfId="3617"/>
    <cellStyle name="Normal 2 19 4" xfId="4721"/>
    <cellStyle name="Normal 2 19 5" xfId="5822"/>
    <cellStyle name="Normal 2 2" xfId="985"/>
    <cellStyle name="Normal 2 2 10" xfId="986"/>
    <cellStyle name="Normal 2 2 11" xfId="987"/>
    <cellStyle name="Normal 2 2 12" xfId="988"/>
    <cellStyle name="Normal 2 2 13" xfId="989"/>
    <cellStyle name="Normal 2 2 14" xfId="990"/>
    <cellStyle name="Normal 2 2 15" xfId="991"/>
    <cellStyle name="Normal 2 2 16" xfId="992"/>
    <cellStyle name="Normal 2 2 17" xfId="993"/>
    <cellStyle name="Normal 2 2 18" xfId="994"/>
    <cellStyle name="Normal 2 2 19" xfId="995"/>
    <cellStyle name="Normal 2 2 19 2" xfId="3626"/>
    <cellStyle name="Normal 2 2 19 3" xfId="4731"/>
    <cellStyle name="Normal 2 2 2" xfId="996"/>
    <cellStyle name="Normal 2 2 2 10" xfId="997"/>
    <cellStyle name="Normal 2 2 2 11" xfId="998"/>
    <cellStyle name="Normal 2 2 2 12" xfId="999"/>
    <cellStyle name="Normal 2 2 2 13" xfId="1000"/>
    <cellStyle name="Normal 2 2 2 14" xfId="1001"/>
    <cellStyle name="Normal 2 2 2 15" xfId="1002"/>
    <cellStyle name="Normal 2 2 2 16" xfId="1003"/>
    <cellStyle name="Normal 2 2 2 17" xfId="1004"/>
    <cellStyle name="Normal 2 2 2 18" xfId="1005"/>
    <cellStyle name="Normal 2 2 2 19" xfId="1006"/>
    <cellStyle name="Normal 2 2 2 2" xfId="1007"/>
    <cellStyle name="Normal 2 2 2 2 2" xfId="1008"/>
    <cellStyle name="Normal 2 2 2 2 2 2" xfId="3032"/>
    <cellStyle name="Normal 2 2 2 2 2 2 2" xfId="7804"/>
    <cellStyle name="Normal 2 2 2 2 2 3" xfId="7746"/>
    <cellStyle name="Normal 2 2 2 2 3" xfId="7778"/>
    <cellStyle name="Normal 2 2 2 20" xfId="1009"/>
    <cellStyle name="Normal 2 2 2 21" xfId="1010"/>
    <cellStyle name="Normal 2 2 2 22" xfId="1011"/>
    <cellStyle name="Normal 2 2 2 22 2" xfId="3033"/>
    <cellStyle name="Normal 2 2 2 22 3" xfId="7734"/>
    <cellStyle name="Normal 2 2 2 23" xfId="3031"/>
    <cellStyle name="Normal 2 2 2 23 2" xfId="7774"/>
    <cellStyle name="Normal 2 2 2 24" xfId="5823"/>
    <cellStyle name="Normal 2 2 2 3" xfId="1012"/>
    <cellStyle name="Normal 2 2 2 3 2" xfId="7798"/>
    <cellStyle name="Normal 2 2 2 4" xfId="1013"/>
    <cellStyle name="Normal 2 2 2 4 2" xfId="7787"/>
    <cellStyle name="Normal 2 2 2 5" xfId="1014"/>
    <cellStyle name="Normal 2 2 2 6" xfId="1015"/>
    <cellStyle name="Normal 2 2 2 7" xfId="1016"/>
    <cellStyle name="Normal 2 2 2 8" xfId="1017"/>
    <cellStyle name="Normal 2 2 2 9" xfId="1018"/>
    <cellStyle name="Normal 2 2 20" xfId="1019"/>
    <cellStyle name="Normal 2 2 21" xfId="1020"/>
    <cellStyle name="Normal 2 2 21 2" xfId="3645"/>
    <cellStyle name="Normal 2 2 21 3" xfId="4754"/>
    <cellStyle name="Normal 2 2 22" xfId="1021"/>
    <cellStyle name="Normal 2 2 22 2" xfId="3034"/>
    <cellStyle name="Normal 2 2 22 3" xfId="3646"/>
    <cellStyle name="Normal 2 2 22 4" xfId="4755"/>
    <cellStyle name="Normal 2 2 22 5" xfId="5824"/>
    <cellStyle name="Normal 2 2 23" xfId="1022"/>
    <cellStyle name="Normal 2 2 23 2" xfId="3035"/>
    <cellStyle name="Normal 2 2 23 3" xfId="3647"/>
    <cellStyle name="Normal 2 2 23 4" xfId="4756"/>
    <cellStyle name="Normal 2 2 23 5" xfId="5825"/>
    <cellStyle name="Normal 2 2 24" xfId="1023"/>
    <cellStyle name="Normal 2 2 24 2" xfId="3036"/>
    <cellStyle name="Normal 2 2 24 3" xfId="3648"/>
    <cellStyle name="Normal 2 2 24 4" xfId="4757"/>
    <cellStyle name="Normal 2 2 24 5" xfId="5826"/>
    <cellStyle name="Normal 2 2 25" xfId="1024"/>
    <cellStyle name="Normal 2 2 25 2" xfId="3037"/>
    <cellStyle name="Normal 2 2 25 3" xfId="3649"/>
    <cellStyle name="Normal 2 2 25 4" xfId="4758"/>
    <cellStyle name="Normal 2 2 25 5" xfId="5827"/>
    <cellStyle name="Normal 2 2 26" xfId="1025"/>
    <cellStyle name="Normal 2 2 26 2" xfId="3038"/>
    <cellStyle name="Normal 2 2 26 3" xfId="3650"/>
    <cellStyle name="Normal 2 2 26 4" xfId="4759"/>
    <cellStyle name="Normal 2 2 26 5" xfId="5828"/>
    <cellStyle name="Normal 2 2 27" xfId="1026"/>
    <cellStyle name="Normal 2 2 27 2" xfId="3039"/>
    <cellStyle name="Normal 2 2 27 3" xfId="3651"/>
    <cellStyle name="Normal 2 2 27 4" xfId="4760"/>
    <cellStyle name="Normal 2 2 27 5" xfId="5829"/>
    <cellStyle name="Normal 2 2 28" xfId="1027"/>
    <cellStyle name="Normal 2 2 28 2" xfId="3040"/>
    <cellStyle name="Normal 2 2 28 3" xfId="3652"/>
    <cellStyle name="Normal 2 2 28 4" xfId="4761"/>
    <cellStyle name="Normal 2 2 28 5" xfId="5830"/>
    <cellStyle name="Normal 2 2 29" xfId="1028"/>
    <cellStyle name="Normal 2 2 29 2" xfId="3041"/>
    <cellStyle name="Normal 2 2 29 3" xfId="3653"/>
    <cellStyle name="Normal 2 2 29 4" xfId="4762"/>
    <cellStyle name="Normal 2 2 29 5" xfId="5831"/>
    <cellStyle name="Normal 2 2 3" xfId="1029"/>
    <cellStyle name="Normal 2 2 3 2" xfId="1030"/>
    <cellStyle name="Normal 2 2 3 2 2" xfId="3042"/>
    <cellStyle name="Normal 2 2 3 2 2 2" xfId="7800"/>
    <cellStyle name="Normal 2 2 3 2 3" xfId="7741"/>
    <cellStyle name="Normal 2 2 3 3" xfId="7776"/>
    <cellStyle name="Normal 2 2 3 4" xfId="3654"/>
    <cellStyle name="Normal 2 2 3 5" xfId="4763"/>
    <cellStyle name="Normal 2 2 30" xfId="1031"/>
    <cellStyle name="Normal 2 2 30 2" xfId="3043"/>
    <cellStyle name="Normal 2 2 30 3" xfId="3655"/>
    <cellStyle name="Normal 2 2 30 4" xfId="4764"/>
    <cellStyle name="Normal 2 2 30 5" xfId="5832"/>
    <cellStyle name="Normal 2 2 31" xfId="1032"/>
    <cellStyle name="Normal 2 2 31 2" xfId="3044"/>
    <cellStyle name="Normal 2 2 31 3" xfId="3656"/>
    <cellStyle name="Normal 2 2 31 4" xfId="4765"/>
    <cellStyle name="Normal 2 2 31 5" xfId="5833"/>
    <cellStyle name="Normal 2 2 32" xfId="1033"/>
    <cellStyle name="Normal 2 2 32 2" xfId="3045"/>
    <cellStyle name="Normal 2 2 32 3" xfId="3657"/>
    <cellStyle name="Normal 2 2 32 4" xfId="4766"/>
    <cellStyle name="Normal 2 2 32 5" xfId="5834"/>
    <cellStyle name="Normal 2 2 33" xfId="1034"/>
    <cellStyle name="Normal 2 2 33 2" xfId="3046"/>
    <cellStyle name="Normal 2 2 33 3" xfId="3658"/>
    <cellStyle name="Normal 2 2 33 4" xfId="4767"/>
    <cellStyle name="Normal 2 2 33 5" xfId="5835"/>
    <cellStyle name="Normal 2 2 34" xfId="1035"/>
    <cellStyle name="Normal 2 2 34 2" xfId="3047"/>
    <cellStyle name="Normal 2 2 34 3" xfId="3659"/>
    <cellStyle name="Normal 2 2 34 4" xfId="4768"/>
    <cellStyle name="Normal 2 2 34 5" xfId="5836"/>
    <cellStyle name="Normal 2 2 35" xfId="1036"/>
    <cellStyle name="Normal 2 2 35 2" xfId="3048"/>
    <cellStyle name="Normal 2 2 35 3" xfId="3660"/>
    <cellStyle name="Normal 2 2 35 4" xfId="4769"/>
    <cellStyle name="Normal 2 2 35 5" xfId="5837"/>
    <cellStyle name="Normal 2 2 36" xfId="1037"/>
    <cellStyle name="Normal 2 2 36 2" xfId="3049"/>
    <cellStyle name="Normal 2 2 36 3" xfId="3661"/>
    <cellStyle name="Normal 2 2 36 4" xfId="4770"/>
    <cellStyle name="Normal 2 2 36 5" xfId="5838"/>
    <cellStyle name="Normal 2 2 37" xfId="1038"/>
    <cellStyle name="Normal 2 2 37 2" xfId="3050"/>
    <cellStyle name="Normal 2 2 37 3" xfId="3662"/>
    <cellStyle name="Normal 2 2 37 4" xfId="4771"/>
    <cellStyle name="Normal 2 2 37 5" xfId="5839"/>
    <cellStyle name="Normal 2 2 38" xfId="1039"/>
    <cellStyle name="Normal 2 2 38 2" xfId="3051"/>
    <cellStyle name="Normal 2 2 38 3" xfId="3663"/>
    <cellStyle name="Normal 2 2 38 4" xfId="4772"/>
    <cellStyle name="Normal 2 2 38 5" xfId="5840"/>
    <cellStyle name="Normal 2 2 39" xfId="1040"/>
    <cellStyle name="Normal 2 2 39 2" xfId="3052"/>
    <cellStyle name="Normal 2 2 39 3" xfId="3664"/>
    <cellStyle name="Normal 2 2 39 4" xfId="4773"/>
    <cellStyle name="Normal 2 2 39 5" xfId="5841"/>
    <cellStyle name="Normal 2 2 4" xfId="1041"/>
    <cellStyle name="Normal 2 2 4 2" xfId="1042"/>
    <cellStyle name="Normal 2 2 4 2 2" xfId="7764"/>
    <cellStyle name="Normal 2 2 4 3" xfId="3665"/>
    <cellStyle name="Normal 2 2 4 4" xfId="4774"/>
    <cellStyle name="Normal 2 2 40" xfId="1043"/>
    <cellStyle name="Normal 2 2 40 2" xfId="3053"/>
    <cellStyle name="Normal 2 2 40 3" xfId="3666"/>
    <cellStyle name="Normal 2 2 40 4" xfId="4775"/>
    <cellStyle name="Normal 2 2 40 5" xfId="5842"/>
    <cellStyle name="Normal 2 2 41" xfId="1044"/>
    <cellStyle name="Normal 2 2 41 2" xfId="7731"/>
    <cellStyle name="Normal 2 2 5" xfId="1045"/>
    <cellStyle name="Normal 2 2 5 2" xfId="7796"/>
    <cellStyle name="Normal 2 2 6" xfId="1046"/>
    <cellStyle name="Normal 2 2 6 2" xfId="7785"/>
    <cellStyle name="Normal 2 2 7" xfId="1047"/>
    <cellStyle name="Normal 2 2 8" xfId="1048"/>
    <cellStyle name="Normal 2 2 9" xfId="1049"/>
    <cellStyle name="Normal 2 2 9 2" xfId="3671"/>
    <cellStyle name="Normal 2 2 9 3" xfId="4779"/>
    <cellStyle name="Normal 2 20" xfId="1050"/>
    <cellStyle name="Normal 2 20 2" xfId="3054"/>
    <cellStyle name="Normal 2 20 3" xfId="3672"/>
    <cellStyle name="Normal 2 20 4" xfId="4780"/>
    <cellStyle name="Normal 2 20 5" xfId="5843"/>
    <cellStyle name="Normal 2 21" xfId="1051"/>
    <cellStyle name="Normal 2 21 2" xfId="3055"/>
    <cellStyle name="Normal 2 21 3" xfId="3673"/>
    <cellStyle name="Normal 2 21 4" xfId="4781"/>
    <cellStyle name="Normal 2 21 5" xfId="5844"/>
    <cellStyle name="Normal 2 22" xfId="1052"/>
    <cellStyle name="Normal 2 22 2" xfId="3056"/>
    <cellStyle name="Normal 2 22 3" xfId="7723"/>
    <cellStyle name="Normal 2 23" xfId="3020"/>
    <cellStyle name="Normal 2 23 2" xfId="7773"/>
    <cellStyle name="Normal 2 24" xfId="3607"/>
    <cellStyle name="Normal 2 25" xfId="4711"/>
    <cellStyle name="Normal 2 26" xfId="5812"/>
    <cellStyle name="Normal 2 27" xfId="974"/>
    <cellStyle name="Normal 2 3" xfId="1053"/>
    <cellStyle name="Normal 2 3 2" xfId="1054"/>
    <cellStyle name="Normal 2 3 2 2" xfId="7742"/>
    <cellStyle name="Normal 2 3 3" xfId="3057"/>
    <cellStyle name="Normal 2 3 4" xfId="3674"/>
    <cellStyle name="Normal 2 3 5" xfId="4782"/>
    <cellStyle name="Normal 2 3 6" xfId="5845"/>
    <cellStyle name="Normal 2 4" xfId="1055"/>
    <cellStyle name="Normal 2 4 2" xfId="1056"/>
    <cellStyle name="Normal 2 4 2 2" xfId="3059"/>
    <cellStyle name="Normal 2 4 2 2 2" xfId="7803"/>
    <cellStyle name="Normal 2 4 2 3" xfId="7745"/>
    <cellStyle name="Normal 2 4 3" xfId="3058"/>
    <cellStyle name="Normal 2 4 3 2" xfId="7786"/>
    <cellStyle name="Normal 2 4 4" xfId="7777"/>
    <cellStyle name="Normal 2 4 5" xfId="3675"/>
    <cellStyle name="Normal 2 4 6" xfId="4783"/>
    <cellStyle name="Normal 2 4 7" xfId="5846"/>
    <cellStyle name="Normal 2 5" xfId="1057"/>
    <cellStyle name="Normal 2 5 2" xfId="1058"/>
    <cellStyle name="Normal 2 5 2 2" xfId="3061"/>
    <cellStyle name="Normal 2 5 2 2 2" xfId="7793"/>
    <cellStyle name="Normal 2 5 2 3" xfId="7739"/>
    <cellStyle name="Normal 2 5 3" xfId="3060"/>
    <cellStyle name="Normal 2 5 3 2" xfId="7775"/>
    <cellStyle name="Normal 2 5 4" xfId="3676"/>
    <cellStyle name="Normal 2 5 5" xfId="4784"/>
    <cellStyle name="Normal 2 5 6" xfId="5847"/>
    <cellStyle name="Normal 2 6" xfId="1059"/>
    <cellStyle name="Normal 2 6 2" xfId="1060"/>
    <cellStyle name="Normal 2 6 3" xfId="3062"/>
    <cellStyle name="Normal 2 6 4" xfId="3677"/>
    <cellStyle name="Normal 2 6 5" xfId="4785"/>
    <cellStyle name="Normal 2 6 6" xfId="5848"/>
    <cellStyle name="Normal 2 7" xfId="1061"/>
    <cellStyle name="Normal 2 7 2" xfId="1062"/>
    <cellStyle name="Normal 2 7 2 2" xfId="7755"/>
    <cellStyle name="Normal 2 7 3" xfId="3063"/>
    <cellStyle name="Normal 2 7 4" xfId="3678"/>
    <cellStyle name="Normal 2 7 5" xfId="4786"/>
    <cellStyle name="Normal 2 7 6" xfId="5849"/>
    <cellStyle name="Normal 2 8" xfId="1063"/>
    <cellStyle name="Normal 2 8 2" xfId="3064"/>
    <cellStyle name="Normal 2 8 2 2" xfId="7784"/>
    <cellStyle name="Normal 2 8 3" xfId="3679"/>
    <cellStyle name="Normal 2 8 4" xfId="4787"/>
    <cellStyle name="Normal 2 8 5" xfId="5850"/>
    <cellStyle name="Normal 2 9" xfId="1064"/>
    <cellStyle name="Normal 2 9 2" xfId="3065"/>
    <cellStyle name="Normal 2 9 3" xfId="3680"/>
    <cellStyle name="Normal 2 9 4" xfId="4788"/>
    <cellStyle name="Normal 2 9 5" xfId="5851"/>
    <cellStyle name="Normal 2_2012 Circuit Breaker Allocated" xfId="1065"/>
    <cellStyle name="Normal 20 10" xfId="1066"/>
    <cellStyle name="Normal 20 10 2" xfId="3681"/>
    <cellStyle name="Normal 20 10 3" xfId="4789"/>
    <cellStyle name="Normal 20 10 4" xfId="5852"/>
    <cellStyle name="Normal 20 11" xfId="1067"/>
    <cellStyle name="Normal 20 11 2" xfId="3682"/>
    <cellStyle name="Normal 20 11 3" xfId="4790"/>
    <cellStyle name="Normal 20 11 4" xfId="5853"/>
    <cellStyle name="Normal 20 12" xfId="1068"/>
    <cellStyle name="Normal 20 12 2" xfId="3683"/>
    <cellStyle name="Normal 20 12 3" xfId="4791"/>
    <cellStyle name="Normal 20 12 4" xfId="5854"/>
    <cellStyle name="Normal 20 13" xfId="1069"/>
    <cellStyle name="Normal 20 13 2" xfId="3684"/>
    <cellStyle name="Normal 20 13 3" xfId="4792"/>
    <cellStyle name="Normal 20 13 4" xfId="5855"/>
    <cellStyle name="Normal 20 14" xfId="1070"/>
    <cellStyle name="Normal 20 14 2" xfId="3685"/>
    <cellStyle name="Normal 20 14 3" xfId="4793"/>
    <cellStyle name="Normal 20 14 4" xfId="5856"/>
    <cellStyle name="Normal 20 15" xfId="1071"/>
    <cellStyle name="Normal 20 15 2" xfId="3686"/>
    <cellStyle name="Normal 20 15 3" xfId="4794"/>
    <cellStyle name="Normal 20 15 4" xfId="5857"/>
    <cellStyle name="Normal 20 16" xfId="1072"/>
    <cellStyle name="Normal 20 16 2" xfId="3687"/>
    <cellStyle name="Normal 20 16 3" xfId="4795"/>
    <cellStyle name="Normal 20 16 4" xfId="5858"/>
    <cellStyle name="Normal 20 17" xfId="1073"/>
    <cellStyle name="Normal 20 17 2" xfId="3688"/>
    <cellStyle name="Normal 20 17 3" xfId="4796"/>
    <cellStyle name="Normal 20 17 4" xfId="5859"/>
    <cellStyle name="Normal 20 18" xfId="1074"/>
    <cellStyle name="Normal 20 18 2" xfId="3689"/>
    <cellStyle name="Normal 20 18 3" xfId="4797"/>
    <cellStyle name="Normal 20 18 4" xfId="5860"/>
    <cellStyle name="Normal 20 19" xfId="1075"/>
    <cellStyle name="Normal 20 19 2" xfId="3690"/>
    <cellStyle name="Normal 20 19 3" xfId="4798"/>
    <cellStyle name="Normal 20 19 4" xfId="5861"/>
    <cellStyle name="Normal 20 2" xfId="1076"/>
    <cellStyle name="Normal 20 2 2" xfId="3691"/>
    <cellStyle name="Normal 20 2 3" xfId="4799"/>
    <cellStyle name="Normal 20 2 4" xfId="5862"/>
    <cellStyle name="Normal 20 20" xfId="1077"/>
    <cellStyle name="Normal 20 20 2" xfId="3692"/>
    <cellStyle name="Normal 20 20 3" xfId="4800"/>
    <cellStyle name="Normal 20 20 4" xfId="5863"/>
    <cellStyle name="Normal 20 21" xfId="1078"/>
    <cellStyle name="Normal 20 21 2" xfId="3693"/>
    <cellStyle name="Normal 20 21 3" xfId="4801"/>
    <cellStyle name="Normal 20 21 4" xfId="5864"/>
    <cellStyle name="Normal 20 3" xfId="1079"/>
    <cellStyle name="Normal 20 3 2" xfId="3694"/>
    <cellStyle name="Normal 20 3 3" xfId="4802"/>
    <cellStyle name="Normal 20 3 4" xfId="5865"/>
    <cellStyle name="Normal 20 4" xfId="1080"/>
    <cellStyle name="Normal 20 4 2" xfId="3695"/>
    <cellStyle name="Normal 20 4 3" xfId="4803"/>
    <cellStyle name="Normal 20 4 4" xfId="5866"/>
    <cellStyle name="Normal 20 5" xfId="1081"/>
    <cellStyle name="Normal 20 5 2" xfId="3696"/>
    <cellStyle name="Normal 20 5 3" xfId="4804"/>
    <cellStyle name="Normal 20 5 4" xfId="5867"/>
    <cellStyle name="Normal 20 6" xfId="1082"/>
    <cellStyle name="Normal 20 6 2" xfId="3697"/>
    <cellStyle name="Normal 20 6 3" xfId="4805"/>
    <cellStyle name="Normal 20 6 4" xfId="5868"/>
    <cellStyle name="Normal 20 7" xfId="1083"/>
    <cellStyle name="Normal 20 7 2" xfId="3698"/>
    <cellStyle name="Normal 20 7 3" xfId="4806"/>
    <cellStyle name="Normal 20 7 4" xfId="5869"/>
    <cellStyle name="Normal 20 8" xfId="1084"/>
    <cellStyle name="Normal 20 8 2" xfId="3699"/>
    <cellStyle name="Normal 20 8 3" xfId="4807"/>
    <cellStyle name="Normal 20 8 4" xfId="5870"/>
    <cellStyle name="Normal 20 9" xfId="1085"/>
    <cellStyle name="Normal 20 9 2" xfId="3700"/>
    <cellStyle name="Normal 20 9 3" xfId="4808"/>
    <cellStyle name="Normal 20 9 4" xfId="5871"/>
    <cellStyle name="Normal 21 10" xfId="1086"/>
    <cellStyle name="Normal 21 10 2" xfId="3701"/>
    <cellStyle name="Normal 21 10 3" xfId="4809"/>
    <cellStyle name="Normal 21 10 4" xfId="5872"/>
    <cellStyle name="Normal 21 11" xfId="1087"/>
    <cellStyle name="Normal 21 11 2" xfId="3702"/>
    <cellStyle name="Normal 21 11 3" xfId="4810"/>
    <cellStyle name="Normal 21 11 4" xfId="5873"/>
    <cellStyle name="Normal 21 12" xfId="1088"/>
    <cellStyle name="Normal 21 12 2" xfId="3703"/>
    <cellStyle name="Normal 21 12 3" xfId="4811"/>
    <cellStyle name="Normal 21 12 4" xfId="5874"/>
    <cellStyle name="Normal 21 13" xfId="1089"/>
    <cellStyle name="Normal 21 13 2" xfId="3704"/>
    <cellStyle name="Normal 21 13 3" xfId="4812"/>
    <cellStyle name="Normal 21 13 4" xfId="5875"/>
    <cellStyle name="Normal 21 14" xfId="1090"/>
    <cellStyle name="Normal 21 14 2" xfId="3705"/>
    <cellStyle name="Normal 21 14 3" xfId="4813"/>
    <cellStyle name="Normal 21 14 4" xfId="5876"/>
    <cellStyle name="Normal 21 15" xfId="1091"/>
    <cellStyle name="Normal 21 15 2" xfId="3706"/>
    <cellStyle name="Normal 21 15 3" xfId="4814"/>
    <cellStyle name="Normal 21 15 4" xfId="5877"/>
    <cellStyle name="Normal 21 16" xfId="1092"/>
    <cellStyle name="Normal 21 16 2" xfId="3707"/>
    <cellStyle name="Normal 21 16 3" xfId="4815"/>
    <cellStyle name="Normal 21 16 4" xfId="5878"/>
    <cellStyle name="Normal 21 17" xfId="1093"/>
    <cellStyle name="Normal 21 17 2" xfId="3708"/>
    <cellStyle name="Normal 21 17 3" xfId="4816"/>
    <cellStyle name="Normal 21 17 4" xfId="5879"/>
    <cellStyle name="Normal 21 18" xfId="1094"/>
    <cellStyle name="Normal 21 18 2" xfId="3709"/>
    <cellStyle name="Normal 21 18 3" xfId="4817"/>
    <cellStyle name="Normal 21 18 4" xfId="5880"/>
    <cellStyle name="Normal 21 19" xfId="1095"/>
    <cellStyle name="Normal 21 19 2" xfId="3710"/>
    <cellStyle name="Normal 21 19 3" xfId="4818"/>
    <cellStyle name="Normal 21 19 4" xfId="5881"/>
    <cellStyle name="Normal 21 2" xfId="1096"/>
    <cellStyle name="Normal 21 2 2" xfId="3711"/>
    <cellStyle name="Normal 21 2 3" xfId="4819"/>
    <cellStyle name="Normal 21 2 4" xfId="5882"/>
    <cellStyle name="Normal 21 20" xfId="1097"/>
    <cellStyle name="Normal 21 20 2" xfId="3712"/>
    <cellStyle name="Normal 21 20 3" xfId="4820"/>
    <cellStyle name="Normal 21 20 4" xfId="5883"/>
    <cellStyle name="Normal 21 21" xfId="1098"/>
    <cellStyle name="Normal 21 21 2" xfId="3713"/>
    <cellStyle name="Normal 21 21 3" xfId="4821"/>
    <cellStyle name="Normal 21 21 4" xfId="5884"/>
    <cellStyle name="Normal 21 3" xfId="1099"/>
    <cellStyle name="Normal 21 3 2" xfId="3714"/>
    <cellStyle name="Normal 21 3 3" xfId="4822"/>
    <cellStyle name="Normal 21 3 4" xfId="5885"/>
    <cellStyle name="Normal 21 4" xfId="1100"/>
    <cellStyle name="Normal 21 4 2" xfId="3715"/>
    <cellStyle name="Normal 21 4 3" xfId="4823"/>
    <cellStyle name="Normal 21 4 4" xfId="5886"/>
    <cellStyle name="Normal 21 5" xfId="1101"/>
    <cellStyle name="Normal 21 5 2" xfId="3716"/>
    <cellStyle name="Normal 21 5 3" xfId="4824"/>
    <cellStyle name="Normal 21 5 4" xfId="5887"/>
    <cellStyle name="Normal 21 6" xfId="1102"/>
    <cellStyle name="Normal 21 6 2" xfId="3717"/>
    <cellStyle name="Normal 21 6 3" xfId="4825"/>
    <cellStyle name="Normal 21 6 4" xfId="5888"/>
    <cellStyle name="Normal 21 7" xfId="1103"/>
    <cellStyle name="Normal 21 7 2" xfId="3718"/>
    <cellStyle name="Normal 21 7 3" xfId="4826"/>
    <cellStyle name="Normal 21 7 4" xfId="5889"/>
    <cellStyle name="Normal 21 8" xfId="1104"/>
    <cellStyle name="Normal 21 8 2" xfId="3719"/>
    <cellStyle name="Normal 21 8 3" xfId="4827"/>
    <cellStyle name="Normal 21 8 4" xfId="5890"/>
    <cellStyle name="Normal 21 9" xfId="1105"/>
    <cellStyle name="Normal 21 9 2" xfId="3720"/>
    <cellStyle name="Normal 21 9 3" xfId="4828"/>
    <cellStyle name="Normal 21 9 4" xfId="5891"/>
    <cellStyle name="Normal 22 10" xfId="1106"/>
    <cellStyle name="Normal 22 10 2" xfId="3721"/>
    <cellStyle name="Normal 22 10 3" xfId="4829"/>
    <cellStyle name="Normal 22 10 4" xfId="5892"/>
    <cellStyle name="Normal 22 11" xfId="1107"/>
    <cellStyle name="Normal 22 11 2" xfId="3722"/>
    <cellStyle name="Normal 22 11 3" xfId="4830"/>
    <cellStyle name="Normal 22 11 4" xfId="5893"/>
    <cellStyle name="Normal 22 12" xfId="1108"/>
    <cellStyle name="Normal 22 12 2" xfId="3723"/>
    <cellStyle name="Normal 22 12 3" xfId="4831"/>
    <cellStyle name="Normal 22 12 4" xfId="5894"/>
    <cellStyle name="Normal 22 13" xfId="1109"/>
    <cellStyle name="Normal 22 13 2" xfId="3724"/>
    <cellStyle name="Normal 22 13 3" xfId="4832"/>
    <cellStyle name="Normal 22 13 4" xfId="5895"/>
    <cellStyle name="Normal 22 14" xfId="1110"/>
    <cellStyle name="Normal 22 14 2" xfId="3725"/>
    <cellStyle name="Normal 22 14 3" xfId="4833"/>
    <cellStyle name="Normal 22 14 4" xfId="5896"/>
    <cellStyle name="Normal 22 15" xfId="1111"/>
    <cellStyle name="Normal 22 15 2" xfId="3726"/>
    <cellStyle name="Normal 22 15 3" xfId="4834"/>
    <cellStyle name="Normal 22 15 4" xfId="5897"/>
    <cellStyle name="Normal 22 16" xfId="1112"/>
    <cellStyle name="Normal 22 16 2" xfId="3727"/>
    <cellStyle name="Normal 22 16 3" xfId="4835"/>
    <cellStyle name="Normal 22 16 4" xfId="5898"/>
    <cellStyle name="Normal 22 17" xfId="1113"/>
    <cellStyle name="Normal 22 17 2" xfId="3728"/>
    <cellStyle name="Normal 22 17 3" xfId="4836"/>
    <cellStyle name="Normal 22 17 4" xfId="5899"/>
    <cellStyle name="Normal 22 18" xfId="1114"/>
    <cellStyle name="Normal 22 18 2" xfId="3729"/>
    <cellStyle name="Normal 22 18 3" xfId="4837"/>
    <cellStyle name="Normal 22 18 4" xfId="5900"/>
    <cellStyle name="Normal 22 19" xfId="1115"/>
    <cellStyle name="Normal 22 19 2" xfId="3730"/>
    <cellStyle name="Normal 22 19 3" xfId="4838"/>
    <cellStyle name="Normal 22 19 4" xfId="5901"/>
    <cellStyle name="Normal 22 2" xfId="1116"/>
    <cellStyle name="Normal 22 2 2" xfId="3731"/>
    <cellStyle name="Normal 22 2 3" xfId="4839"/>
    <cellStyle name="Normal 22 2 4" xfId="5902"/>
    <cellStyle name="Normal 22 20" xfId="1117"/>
    <cellStyle name="Normal 22 20 2" xfId="3732"/>
    <cellStyle name="Normal 22 20 3" xfId="4840"/>
    <cellStyle name="Normal 22 20 4" xfId="5903"/>
    <cellStyle name="Normal 22 21" xfId="1118"/>
    <cellStyle name="Normal 22 21 2" xfId="3733"/>
    <cellStyle name="Normal 22 21 3" xfId="4841"/>
    <cellStyle name="Normal 22 21 4" xfId="5904"/>
    <cellStyle name="Normal 22 3" xfId="1119"/>
    <cellStyle name="Normal 22 3 2" xfId="3734"/>
    <cellStyle name="Normal 22 3 3" xfId="4842"/>
    <cellStyle name="Normal 22 3 4" xfId="5905"/>
    <cellStyle name="Normal 22 4" xfId="1120"/>
    <cellStyle name="Normal 22 4 2" xfId="3735"/>
    <cellStyle name="Normal 22 4 3" xfId="4843"/>
    <cellStyle name="Normal 22 4 4" xfId="5906"/>
    <cellStyle name="Normal 22 5" xfId="1121"/>
    <cellStyle name="Normal 22 5 2" xfId="3736"/>
    <cellStyle name="Normal 22 5 3" xfId="4844"/>
    <cellStyle name="Normal 22 5 4" xfId="5907"/>
    <cellStyle name="Normal 22 6" xfId="1122"/>
    <cellStyle name="Normal 22 6 2" xfId="3737"/>
    <cellStyle name="Normal 22 6 3" xfId="4845"/>
    <cellStyle name="Normal 22 6 4" xfId="5908"/>
    <cellStyle name="Normal 22 7" xfId="1123"/>
    <cellStyle name="Normal 22 7 2" xfId="3738"/>
    <cellStyle name="Normal 22 7 3" xfId="4846"/>
    <cellStyle name="Normal 22 7 4" xfId="5909"/>
    <cellStyle name="Normal 22 8" xfId="1124"/>
    <cellStyle name="Normal 22 8 2" xfId="3739"/>
    <cellStyle name="Normal 22 8 3" xfId="4847"/>
    <cellStyle name="Normal 22 8 4" xfId="5910"/>
    <cellStyle name="Normal 22 9" xfId="1125"/>
    <cellStyle name="Normal 22 9 2" xfId="3740"/>
    <cellStyle name="Normal 22 9 3" xfId="4848"/>
    <cellStyle name="Normal 22 9 4" xfId="5911"/>
    <cellStyle name="Normal 23" xfId="1126"/>
    <cellStyle name="Normal 23 10" xfId="1127"/>
    <cellStyle name="Normal 23 10 2" xfId="3741"/>
    <cellStyle name="Normal 23 10 3" xfId="4849"/>
    <cellStyle name="Normal 23 10 4" xfId="5912"/>
    <cellStyle name="Normal 23 11" xfId="1128"/>
    <cellStyle name="Normal 23 11 2" xfId="3742"/>
    <cellStyle name="Normal 23 11 3" xfId="4850"/>
    <cellStyle name="Normal 23 11 4" xfId="5913"/>
    <cellStyle name="Normal 23 12" xfId="1129"/>
    <cellStyle name="Normal 23 12 2" xfId="3743"/>
    <cellStyle name="Normal 23 12 3" xfId="4851"/>
    <cellStyle name="Normal 23 12 4" xfId="5914"/>
    <cellStyle name="Normal 23 13" xfId="1130"/>
    <cellStyle name="Normal 23 13 2" xfId="3744"/>
    <cellStyle name="Normal 23 13 3" xfId="4852"/>
    <cellStyle name="Normal 23 13 4" xfId="5915"/>
    <cellStyle name="Normal 23 14" xfId="1131"/>
    <cellStyle name="Normal 23 14 2" xfId="3745"/>
    <cellStyle name="Normal 23 14 3" xfId="4853"/>
    <cellStyle name="Normal 23 14 4" xfId="5916"/>
    <cellStyle name="Normal 23 15" xfId="1132"/>
    <cellStyle name="Normal 23 15 2" xfId="3746"/>
    <cellStyle name="Normal 23 15 3" xfId="4854"/>
    <cellStyle name="Normal 23 15 4" xfId="5917"/>
    <cellStyle name="Normal 23 16" xfId="1133"/>
    <cellStyle name="Normal 23 16 2" xfId="3747"/>
    <cellStyle name="Normal 23 16 3" xfId="4855"/>
    <cellStyle name="Normal 23 16 4" xfId="5918"/>
    <cellStyle name="Normal 23 17" xfId="1134"/>
    <cellStyle name="Normal 23 17 2" xfId="3748"/>
    <cellStyle name="Normal 23 17 3" xfId="4856"/>
    <cellStyle name="Normal 23 17 4" xfId="5919"/>
    <cellStyle name="Normal 23 18" xfId="1135"/>
    <cellStyle name="Normal 23 18 2" xfId="3749"/>
    <cellStyle name="Normal 23 18 3" xfId="4857"/>
    <cellStyle name="Normal 23 18 4" xfId="5920"/>
    <cellStyle name="Normal 23 19" xfId="1136"/>
    <cellStyle name="Normal 23 19 2" xfId="3750"/>
    <cellStyle name="Normal 23 19 3" xfId="4858"/>
    <cellStyle name="Normal 23 19 4" xfId="5921"/>
    <cellStyle name="Normal 23 2" xfId="1137"/>
    <cellStyle name="Normal 23 2 2" xfId="3751"/>
    <cellStyle name="Normal 23 2 3" xfId="4859"/>
    <cellStyle name="Normal 23 2 4" xfId="5922"/>
    <cellStyle name="Normal 23 20" xfId="1138"/>
    <cellStyle name="Normal 23 20 2" xfId="3752"/>
    <cellStyle name="Normal 23 20 3" xfId="4860"/>
    <cellStyle name="Normal 23 20 4" xfId="5923"/>
    <cellStyle name="Normal 23 21" xfId="1139"/>
    <cellStyle name="Normal 23 21 2" xfId="3753"/>
    <cellStyle name="Normal 23 21 3" xfId="4861"/>
    <cellStyle name="Normal 23 21 4" xfId="5924"/>
    <cellStyle name="Normal 23 3" xfId="1140"/>
    <cellStyle name="Normal 23 3 2" xfId="3754"/>
    <cellStyle name="Normal 23 3 3" xfId="4862"/>
    <cellStyle name="Normal 23 3 4" xfId="5925"/>
    <cellStyle name="Normal 23 4" xfId="1141"/>
    <cellStyle name="Normal 23 4 2" xfId="3755"/>
    <cellStyle name="Normal 23 4 3" xfId="4863"/>
    <cellStyle name="Normal 23 4 4" xfId="5926"/>
    <cellStyle name="Normal 23 5" xfId="1142"/>
    <cellStyle name="Normal 23 5 2" xfId="3756"/>
    <cellStyle name="Normal 23 5 3" xfId="4864"/>
    <cellStyle name="Normal 23 5 4" xfId="5927"/>
    <cellStyle name="Normal 23 6" xfId="1143"/>
    <cellStyle name="Normal 23 6 2" xfId="3757"/>
    <cellStyle name="Normal 23 6 3" xfId="4865"/>
    <cellStyle name="Normal 23 6 4" xfId="5928"/>
    <cellStyle name="Normal 23 7" xfId="1144"/>
    <cellStyle name="Normal 23 7 2" xfId="3758"/>
    <cellStyle name="Normal 23 7 3" xfId="4866"/>
    <cellStyle name="Normal 23 7 4" xfId="5929"/>
    <cellStyle name="Normal 23 8" xfId="1145"/>
    <cellStyle name="Normal 23 8 2" xfId="3759"/>
    <cellStyle name="Normal 23 8 3" xfId="4867"/>
    <cellStyle name="Normal 23 8 4" xfId="5930"/>
    <cellStyle name="Normal 23 9" xfId="1146"/>
    <cellStyle name="Normal 23 9 2" xfId="3760"/>
    <cellStyle name="Normal 23 9 3" xfId="4868"/>
    <cellStyle name="Normal 23 9 4" xfId="5931"/>
    <cellStyle name="Normal 24" xfId="1147"/>
    <cellStyle name="Normal 24 10" xfId="1148"/>
    <cellStyle name="Normal 24 10 2" xfId="3761"/>
    <cellStyle name="Normal 24 10 3" xfId="4869"/>
    <cellStyle name="Normal 24 10 4" xfId="5932"/>
    <cellStyle name="Normal 24 11" xfId="1149"/>
    <cellStyle name="Normal 24 11 2" xfId="3762"/>
    <cellStyle name="Normal 24 11 3" xfId="4870"/>
    <cellStyle name="Normal 24 11 4" xfId="5933"/>
    <cellStyle name="Normal 24 12" xfId="1150"/>
    <cellStyle name="Normal 24 12 2" xfId="3763"/>
    <cellStyle name="Normal 24 12 3" xfId="4871"/>
    <cellStyle name="Normal 24 12 4" xfId="5934"/>
    <cellStyle name="Normal 24 13" xfId="1151"/>
    <cellStyle name="Normal 24 13 2" xfId="3764"/>
    <cellStyle name="Normal 24 13 3" xfId="4872"/>
    <cellStyle name="Normal 24 13 4" xfId="5935"/>
    <cellStyle name="Normal 24 14" xfId="1152"/>
    <cellStyle name="Normal 24 14 2" xfId="3765"/>
    <cellStyle name="Normal 24 14 3" xfId="4873"/>
    <cellStyle name="Normal 24 14 4" xfId="5936"/>
    <cellStyle name="Normal 24 15" xfId="1153"/>
    <cellStyle name="Normal 24 15 2" xfId="3766"/>
    <cellStyle name="Normal 24 15 3" xfId="4874"/>
    <cellStyle name="Normal 24 15 4" xfId="5937"/>
    <cellStyle name="Normal 24 16" xfId="1154"/>
    <cellStyle name="Normal 24 16 2" xfId="3767"/>
    <cellStyle name="Normal 24 16 3" xfId="4875"/>
    <cellStyle name="Normal 24 16 4" xfId="5938"/>
    <cellStyle name="Normal 24 17" xfId="1155"/>
    <cellStyle name="Normal 24 17 2" xfId="3768"/>
    <cellStyle name="Normal 24 17 3" xfId="4876"/>
    <cellStyle name="Normal 24 17 4" xfId="5939"/>
    <cellStyle name="Normal 24 18" xfId="1156"/>
    <cellStyle name="Normal 24 18 2" xfId="3769"/>
    <cellStyle name="Normal 24 18 3" xfId="4877"/>
    <cellStyle name="Normal 24 18 4" xfId="5940"/>
    <cellStyle name="Normal 24 19" xfId="1157"/>
    <cellStyle name="Normal 24 19 2" xfId="3770"/>
    <cellStyle name="Normal 24 19 3" xfId="4878"/>
    <cellStyle name="Normal 24 19 4" xfId="5941"/>
    <cellStyle name="Normal 24 2" xfId="1158"/>
    <cellStyle name="Normal 24 2 2" xfId="3771"/>
    <cellStyle name="Normal 24 2 3" xfId="4879"/>
    <cellStyle name="Normal 24 2 4" xfId="5942"/>
    <cellStyle name="Normal 24 20" xfId="1159"/>
    <cellStyle name="Normal 24 20 2" xfId="3772"/>
    <cellStyle name="Normal 24 20 3" xfId="4880"/>
    <cellStyle name="Normal 24 20 4" xfId="5943"/>
    <cellStyle name="Normal 24 21" xfId="1160"/>
    <cellStyle name="Normal 24 21 2" xfId="3773"/>
    <cellStyle name="Normal 24 21 3" xfId="4881"/>
    <cellStyle name="Normal 24 21 4" xfId="5944"/>
    <cellStyle name="Normal 24 3" xfId="1161"/>
    <cellStyle name="Normal 24 3 2" xfId="3774"/>
    <cellStyle name="Normal 24 3 3" xfId="4882"/>
    <cellStyle name="Normal 24 3 4" xfId="5945"/>
    <cellStyle name="Normal 24 4" xfId="1162"/>
    <cellStyle name="Normal 24 4 2" xfId="3775"/>
    <cellStyle name="Normal 24 4 3" xfId="4883"/>
    <cellStyle name="Normal 24 4 4" xfId="5946"/>
    <cellStyle name="Normal 24 5" xfId="1163"/>
    <cellStyle name="Normal 24 5 2" xfId="3776"/>
    <cellStyle name="Normal 24 5 3" xfId="4884"/>
    <cellStyle name="Normal 24 5 4" xfId="5947"/>
    <cellStyle name="Normal 24 6" xfId="1164"/>
    <cellStyle name="Normal 24 6 2" xfId="3777"/>
    <cellStyle name="Normal 24 6 3" xfId="4885"/>
    <cellStyle name="Normal 24 6 4" xfId="5948"/>
    <cellStyle name="Normal 24 7" xfId="1165"/>
    <cellStyle name="Normal 24 7 2" xfId="3778"/>
    <cellStyle name="Normal 24 7 3" xfId="4886"/>
    <cellStyle name="Normal 24 7 4" xfId="5949"/>
    <cellStyle name="Normal 24 8" xfId="1166"/>
    <cellStyle name="Normal 24 8 2" xfId="3779"/>
    <cellStyle name="Normal 24 8 3" xfId="4887"/>
    <cellStyle name="Normal 24 8 4" xfId="5950"/>
    <cellStyle name="Normal 24 9" xfId="1167"/>
    <cellStyle name="Normal 24 9 2" xfId="3780"/>
    <cellStyle name="Normal 24 9 3" xfId="4888"/>
    <cellStyle name="Normal 24 9 4" xfId="5951"/>
    <cellStyle name="Normal 25 10" xfId="1168"/>
    <cellStyle name="Normal 25 10 2" xfId="3781"/>
    <cellStyle name="Normal 25 10 3" xfId="4889"/>
    <cellStyle name="Normal 25 10 4" xfId="5952"/>
    <cellStyle name="Normal 25 11" xfId="1169"/>
    <cellStyle name="Normal 25 11 2" xfId="3782"/>
    <cellStyle name="Normal 25 11 3" xfId="4890"/>
    <cellStyle name="Normal 25 11 4" xfId="5953"/>
    <cellStyle name="Normal 25 12" xfId="1170"/>
    <cellStyle name="Normal 25 12 2" xfId="3783"/>
    <cellStyle name="Normal 25 12 3" xfId="4891"/>
    <cellStyle name="Normal 25 12 4" xfId="5954"/>
    <cellStyle name="Normal 25 13" xfId="1171"/>
    <cellStyle name="Normal 25 13 2" xfId="3784"/>
    <cellStyle name="Normal 25 13 3" xfId="4892"/>
    <cellStyle name="Normal 25 13 4" xfId="5955"/>
    <cellStyle name="Normal 25 14" xfId="1172"/>
    <cellStyle name="Normal 25 14 2" xfId="3785"/>
    <cellStyle name="Normal 25 14 3" xfId="4893"/>
    <cellStyle name="Normal 25 14 4" xfId="5956"/>
    <cellStyle name="Normal 25 15" xfId="1173"/>
    <cellStyle name="Normal 25 15 2" xfId="3786"/>
    <cellStyle name="Normal 25 15 3" xfId="4894"/>
    <cellStyle name="Normal 25 15 4" xfId="5957"/>
    <cellStyle name="Normal 25 16" xfId="1174"/>
    <cellStyle name="Normal 25 16 2" xfId="3787"/>
    <cellStyle name="Normal 25 16 3" xfId="4895"/>
    <cellStyle name="Normal 25 16 4" xfId="5958"/>
    <cellStyle name="Normal 25 17" xfId="1175"/>
    <cellStyle name="Normal 25 17 2" xfId="3788"/>
    <cellStyle name="Normal 25 17 3" xfId="4896"/>
    <cellStyle name="Normal 25 17 4" xfId="5959"/>
    <cellStyle name="Normal 25 18" xfId="1176"/>
    <cellStyle name="Normal 25 18 2" xfId="3789"/>
    <cellStyle name="Normal 25 18 3" xfId="4897"/>
    <cellStyle name="Normal 25 18 4" xfId="5960"/>
    <cellStyle name="Normal 25 19" xfId="1177"/>
    <cellStyle name="Normal 25 19 2" xfId="3790"/>
    <cellStyle name="Normal 25 19 3" xfId="4898"/>
    <cellStyle name="Normal 25 19 4" xfId="5961"/>
    <cellStyle name="Normal 25 2" xfId="1178"/>
    <cellStyle name="Normal 25 2 2" xfId="3791"/>
    <cellStyle name="Normal 25 2 3" xfId="4899"/>
    <cellStyle name="Normal 25 2 4" xfId="5962"/>
    <cellStyle name="Normal 25 20" xfId="1179"/>
    <cellStyle name="Normal 25 20 2" xfId="3792"/>
    <cellStyle name="Normal 25 20 3" xfId="4900"/>
    <cellStyle name="Normal 25 20 4" xfId="5963"/>
    <cellStyle name="Normal 25 21" xfId="1180"/>
    <cellStyle name="Normal 25 21 2" xfId="3793"/>
    <cellStyle name="Normal 25 21 3" xfId="4901"/>
    <cellStyle name="Normal 25 21 4" xfId="5964"/>
    <cellStyle name="Normal 25 3" xfId="1181"/>
    <cellStyle name="Normal 25 3 2" xfId="3794"/>
    <cellStyle name="Normal 25 3 3" xfId="4902"/>
    <cellStyle name="Normal 25 3 4" xfId="5965"/>
    <cellStyle name="Normal 25 4" xfId="1182"/>
    <cellStyle name="Normal 25 4 2" xfId="3795"/>
    <cellStyle name="Normal 25 4 3" xfId="4903"/>
    <cellStyle name="Normal 25 4 4" xfId="5966"/>
    <cellStyle name="Normal 25 5" xfId="1183"/>
    <cellStyle name="Normal 25 5 2" xfId="3796"/>
    <cellStyle name="Normal 25 5 3" xfId="4904"/>
    <cellStyle name="Normal 25 5 4" xfId="5967"/>
    <cellStyle name="Normal 25 6" xfId="1184"/>
    <cellStyle name="Normal 25 6 2" xfId="3797"/>
    <cellStyle name="Normal 25 6 3" xfId="4905"/>
    <cellStyle name="Normal 25 6 4" xfId="5968"/>
    <cellStyle name="Normal 25 7" xfId="1185"/>
    <cellStyle name="Normal 25 7 2" xfId="3798"/>
    <cellStyle name="Normal 25 7 3" xfId="4906"/>
    <cellStyle name="Normal 25 7 4" xfId="5969"/>
    <cellStyle name="Normal 25 8" xfId="1186"/>
    <cellStyle name="Normal 25 8 2" xfId="3799"/>
    <cellStyle name="Normal 25 8 3" xfId="4907"/>
    <cellStyle name="Normal 25 8 4" xfId="5970"/>
    <cellStyle name="Normal 25 9" xfId="1187"/>
    <cellStyle name="Normal 25 9 2" xfId="3800"/>
    <cellStyle name="Normal 25 9 3" xfId="4908"/>
    <cellStyle name="Normal 25 9 4" xfId="5971"/>
    <cellStyle name="Normal 26 10" xfId="1188"/>
    <cellStyle name="Normal 26 10 2" xfId="3801"/>
    <cellStyle name="Normal 26 10 3" xfId="4909"/>
    <cellStyle name="Normal 26 10 4" xfId="5972"/>
    <cellStyle name="Normal 26 11" xfId="1189"/>
    <cellStyle name="Normal 26 11 2" xfId="3802"/>
    <cellStyle name="Normal 26 11 3" xfId="4910"/>
    <cellStyle name="Normal 26 11 4" xfId="5973"/>
    <cellStyle name="Normal 26 12" xfId="1190"/>
    <cellStyle name="Normal 26 12 2" xfId="3803"/>
    <cellStyle name="Normal 26 12 3" xfId="4911"/>
    <cellStyle name="Normal 26 12 4" xfId="5974"/>
    <cellStyle name="Normal 26 13" xfId="1191"/>
    <cellStyle name="Normal 26 13 2" xfId="3804"/>
    <cellStyle name="Normal 26 13 3" xfId="4912"/>
    <cellStyle name="Normal 26 13 4" xfId="5975"/>
    <cellStyle name="Normal 26 14" xfId="1192"/>
    <cellStyle name="Normal 26 14 2" xfId="3805"/>
    <cellStyle name="Normal 26 14 3" xfId="4913"/>
    <cellStyle name="Normal 26 14 4" xfId="5976"/>
    <cellStyle name="Normal 26 15" xfId="1193"/>
    <cellStyle name="Normal 26 15 2" xfId="3806"/>
    <cellStyle name="Normal 26 15 3" xfId="4914"/>
    <cellStyle name="Normal 26 15 4" xfId="5977"/>
    <cellStyle name="Normal 26 16" xfId="1194"/>
    <cellStyle name="Normal 26 16 2" xfId="3807"/>
    <cellStyle name="Normal 26 16 3" xfId="4915"/>
    <cellStyle name="Normal 26 16 4" xfId="5978"/>
    <cellStyle name="Normal 26 17" xfId="1195"/>
    <cellStyle name="Normal 26 17 2" xfId="3808"/>
    <cellStyle name="Normal 26 17 3" xfId="4916"/>
    <cellStyle name="Normal 26 17 4" xfId="5979"/>
    <cellStyle name="Normal 26 18" xfId="1196"/>
    <cellStyle name="Normal 26 18 2" xfId="3809"/>
    <cellStyle name="Normal 26 18 3" xfId="4917"/>
    <cellStyle name="Normal 26 18 4" xfId="5980"/>
    <cellStyle name="Normal 26 19" xfId="1197"/>
    <cellStyle name="Normal 26 19 2" xfId="3810"/>
    <cellStyle name="Normal 26 19 3" xfId="4918"/>
    <cellStyle name="Normal 26 19 4" xfId="5981"/>
    <cellStyle name="Normal 26 2" xfId="1198"/>
    <cellStyle name="Normal 26 2 2" xfId="3811"/>
    <cellStyle name="Normal 26 2 3" xfId="4919"/>
    <cellStyle name="Normal 26 2 4" xfId="5982"/>
    <cellStyle name="Normal 26 20" xfId="1199"/>
    <cellStyle name="Normal 26 20 2" xfId="3812"/>
    <cellStyle name="Normal 26 20 3" xfId="4920"/>
    <cellStyle name="Normal 26 20 4" xfId="5983"/>
    <cellStyle name="Normal 26 21" xfId="1200"/>
    <cellStyle name="Normal 26 21 2" xfId="3813"/>
    <cellStyle name="Normal 26 21 3" xfId="4921"/>
    <cellStyle name="Normal 26 21 4" xfId="5984"/>
    <cellStyle name="Normal 26 3" xfId="1201"/>
    <cellStyle name="Normal 26 3 2" xfId="3814"/>
    <cellStyle name="Normal 26 3 3" xfId="4922"/>
    <cellStyle name="Normal 26 3 4" xfId="5985"/>
    <cellStyle name="Normal 26 4" xfId="1202"/>
    <cellStyle name="Normal 26 4 2" xfId="3815"/>
    <cellStyle name="Normal 26 4 3" xfId="4923"/>
    <cellStyle name="Normal 26 4 4" xfId="5986"/>
    <cellStyle name="Normal 26 5" xfId="1203"/>
    <cellStyle name="Normal 26 5 2" xfId="3816"/>
    <cellStyle name="Normal 26 5 3" xfId="4924"/>
    <cellStyle name="Normal 26 5 4" xfId="5987"/>
    <cellStyle name="Normal 26 6" xfId="1204"/>
    <cellStyle name="Normal 26 6 2" xfId="3817"/>
    <cellStyle name="Normal 26 6 3" xfId="4925"/>
    <cellStyle name="Normal 26 6 4" xfId="5988"/>
    <cellStyle name="Normal 26 7" xfId="1205"/>
    <cellStyle name="Normal 26 7 2" xfId="3818"/>
    <cellStyle name="Normal 26 7 3" xfId="4926"/>
    <cellStyle name="Normal 26 7 4" xfId="5989"/>
    <cellStyle name="Normal 26 8" xfId="1206"/>
    <cellStyle name="Normal 26 8 2" xfId="3819"/>
    <cellStyle name="Normal 26 8 3" xfId="4927"/>
    <cellStyle name="Normal 26 8 4" xfId="5990"/>
    <cellStyle name="Normal 26 9" xfId="1207"/>
    <cellStyle name="Normal 26 9 2" xfId="3820"/>
    <cellStyle name="Normal 26 9 3" xfId="4928"/>
    <cellStyle name="Normal 26 9 4" xfId="5991"/>
    <cellStyle name="Normal 27 10" xfId="1208"/>
    <cellStyle name="Normal 27 10 2" xfId="3821"/>
    <cellStyle name="Normal 27 10 3" xfId="4929"/>
    <cellStyle name="Normal 27 10 4" xfId="5992"/>
    <cellStyle name="Normal 27 11" xfId="1209"/>
    <cellStyle name="Normal 27 11 2" xfId="3822"/>
    <cellStyle name="Normal 27 11 3" xfId="4930"/>
    <cellStyle name="Normal 27 11 4" xfId="5993"/>
    <cellStyle name="Normal 27 12" xfId="1210"/>
    <cellStyle name="Normal 27 12 2" xfId="3823"/>
    <cellStyle name="Normal 27 12 3" xfId="4931"/>
    <cellStyle name="Normal 27 12 4" xfId="5994"/>
    <cellStyle name="Normal 27 13" xfId="1211"/>
    <cellStyle name="Normal 27 13 2" xfId="3824"/>
    <cellStyle name="Normal 27 13 3" xfId="4932"/>
    <cellStyle name="Normal 27 13 4" xfId="5995"/>
    <cellStyle name="Normal 27 14" xfId="1212"/>
    <cellStyle name="Normal 27 14 2" xfId="3825"/>
    <cellStyle name="Normal 27 14 3" xfId="4933"/>
    <cellStyle name="Normal 27 14 4" xfId="5996"/>
    <cellStyle name="Normal 27 15" xfId="1213"/>
    <cellStyle name="Normal 27 15 2" xfId="3826"/>
    <cellStyle name="Normal 27 15 3" xfId="4934"/>
    <cellStyle name="Normal 27 15 4" xfId="5997"/>
    <cellStyle name="Normal 27 16" xfId="1214"/>
    <cellStyle name="Normal 27 16 2" xfId="3827"/>
    <cellStyle name="Normal 27 16 3" xfId="4935"/>
    <cellStyle name="Normal 27 16 4" xfId="5998"/>
    <cellStyle name="Normal 27 17" xfId="1215"/>
    <cellStyle name="Normal 27 17 2" xfId="3828"/>
    <cellStyle name="Normal 27 17 3" xfId="4936"/>
    <cellStyle name="Normal 27 17 4" xfId="5999"/>
    <cellStyle name="Normal 27 18" xfId="1216"/>
    <cellStyle name="Normal 27 18 2" xfId="3829"/>
    <cellStyle name="Normal 27 18 3" xfId="4937"/>
    <cellStyle name="Normal 27 18 4" xfId="6000"/>
    <cellStyle name="Normal 27 19" xfId="1217"/>
    <cellStyle name="Normal 27 19 2" xfId="3830"/>
    <cellStyle name="Normal 27 19 3" xfId="4938"/>
    <cellStyle name="Normal 27 19 4" xfId="6001"/>
    <cellStyle name="Normal 27 2" xfId="1218"/>
    <cellStyle name="Normal 27 2 2" xfId="3831"/>
    <cellStyle name="Normal 27 2 3" xfId="4939"/>
    <cellStyle name="Normal 27 2 4" xfId="6002"/>
    <cellStyle name="Normal 27 20" xfId="1219"/>
    <cellStyle name="Normal 27 20 2" xfId="3832"/>
    <cellStyle name="Normal 27 20 3" xfId="4940"/>
    <cellStyle name="Normal 27 20 4" xfId="6003"/>
    <cellStyle name="Normal 27 21" xfId="1220"/>
    <cellStyle name="Normal 27 21 2" xfId="3833"/>
    <cellStyle name="Normal 27 21 3" xfId="4941"/>
    <cellStyle name="Normal 27 21 4" xfId="6004"/>
    <cellStyle name="Normal 27 3" xfId="1221"/>
    <cellStyle name="Normal 27 3 2" xfId="3834"/>
    <cellStyle name="Normal 27 3 3" xfId="4942"/>
    <cellStyle name="Normal 27 3 4" xfId="6005"/>
    <cellStyle name="Normal 27 4" xfId="1222"/>
    <cellStyle name="Normal 27 4 2" xfId="3835"/>
    <cellStyle name="Normal 27 4 3" xfId="4943"/>
    <cellStyle name="Normal 27 4 4" xfId="6006"/>
    <cellStyle name="Normal 27 5" xfId="1223"/>
    <cellStyle name="Normal 27 5 2" xfId="3836"/>
    <cellStyle name="Normal 27 5 3" xfId="4944"/>
    <cellStyle name="Normal 27 5 4" xfId="6007"/>
    <cellStyle name="Normal 27 6" xfId="1224"/>
    <cellStyle name="Normal 27 6 2" xfId="3837"/>
    <cellStyle name="Normal 27 6 3" xfId="4945"/>
    <cellStyle name="Normal 27 6 4" xfId="6008"/>
    <cellStyle name="Normal 27 7" xfId="1225"/>
    <cellStyle name="Normal 27 7 2" xfId="3838"/>
    <cellStyle name="Normal 27 7 3" xfId="4946"/>
    <cellStyle name="Normal 27 7 4" xfId="6009"/>
    <cellStyle name="Normal 27 8" xfId="1226"/>
    <cellStyle name="Normal 27 8 2" xfId="3839"/>
    <cellStyle name="Normal 27 8 3" xfId="4947"/>
    <cellStyle name="Normal 27 8 4" xfId="6010"/>
    <cellStyle name="Normal 27 9" xfId="1227"/>
    <cellStyle name="Normal 27 9 2" xfId="3840"/>
    <cellStyle name="Normal 27 9 3" xfId="4948"/>
    <cellStyle name="Normal 27 9 4" xfId="6011"/>
    <cellStyle name="Normal 28 10" xfId="1228"/>
    <cellStyle name="Normal 28 10 2" xfId="3841"/>
    <cellStyle name="Normal 28 10 3" xfId="4949"/>
    <cellStyle name="Normal 28 10 4" xfId="6012"/>
    <cellStyle name="Normal 28 11" xfId="1229"/>
    <cellStyle name="Normal 28 11 2" xfId="3842"/>
    <cellStyle name="Normal 28 11 3" xfId="4950"/>
    <cellStyle name="Normal 28 11 4" xfId="6013"/>
    <cellStyle name="Normal 28 12" xfId="1230"/>
    <cellStyle name="Normal 28 12 2" xfId="3843"/>
    <cellStyle name="Normal 28 12 3" xfId="4951"/>
    <cellStyle name="Normal 28 12 4" xfId="6014"/>
    <cellStyle name="Normal 28 13" xfId="1231"/>
    <cellStyle name="Normal 28 13 2" xfId="3844"/>
    <cellStyle name="Normal 28 13 3" xfId="4952"/>
    <cellStyle name="Normal 28 13 4" xfId="6015"/>
    <cellStyle name="Normal 28 14" xfId="1232"/>
    <cellStyle name="Normal 28 14 2" xfId="3845"/>
    <cellStyle name="Normal 28 14 3" xfId="4953"/>
    <cellStyle name="Normal 28 14 4" xfId="6016"/>
    <cellStyle name="Normal 28 15" xfId="1233"/>
    <cellStyle name="Normal 28 15 2" xfId="3846"/>
    <cellStyle name="Normal 28 15 3" xfId="4954"/>
    <cellStyle name="Normal 28 15 4" xfId="6017"/>
    <cellStyle name="Normal 28 16" xfId="1234"/>
    <cellStyle name="Normal 28 16 2" xfId="3847"/>
    <cellStyle name="Normal 28 16 3" xfId="4955"/>
    <cellStyle name="Normal 28 16 4" xfId="6018"/>
    <cellStyle name="Normal 28 17" xfId="1235"/>
    <cellStyle name="Normal 28 17 2" xfId="3848"/>
    <cellStyle name="Normal 28 17 3" xfId="4956"/>
    <cellStyle name="Normal 28 17 4" xfId="6019"/>
    <cellStyle name="Normal 28 18" xfId="1236"/>
    <cellStyle name="Normal 28 18 2" xfId="3849"/>
    <cellStyle name="Normal 28 18 3" xfId="4957"/>
    <cellStyle name="Normal 28 18 4" xfId="6020"/>
    <cellStyle name="Normal 28 19" xfId="1237"/>
    <cellStyle name="Normal 28 19 2" xfId="3850"/>
    <cellStyle name="Normal 28 19 3" xfId="4958"/>
    <cellStyle name="Normal 28 19 4" xfId="6021"/>
    <cellStyle name="Normal 28 2" xfId="1238"/>
    <cellStyle name="Normal 28 2 2" xfId="3851"/>
    <cellStyle name="Normal 28 2 3" xfId="4959"/>
    <cellStyle name="Normal 28 2 4" xfId="6022"/>
    <cellStyle name="Normal 28 20" xfId="1239"/>
    <cellStyle name="Normal 28 20 2" xfId="3852"/>
    <cellStyle name="Normal 28 20 3" xfId="4960"/>
    <cellStyle name="Normal 28 20 4" xfId="6023"/>
    <cellStyle name="Normal 28 21" xfId="1240"/>
    <cellStyle name="Normal 28 21 2" xfId="3853"/>
    <cellStyle name="Normal 28 21 3" xfId="4961"/>
    <cellStyle name="Normal 28 21 4" xfId="6024"/>
    <cellStyle name="Normal 28 3" xfId="1241"/>
    <cellStyle name="Normal 28 3 2" xfId="3854"/>
    <cellStyle name="Normal 28 3 3" xfId="4962"/>
    <cellStyle name="Normal 28 3 4" xfId="6025"/>
    <cellStyle name="Normal 28 4" xfId="1242"/>
    <cellStyle name="Normal 28 4 2" xfId="3855"/>
    <cellStyle name="Normal 28 4 3" xfId="4963"/>
    <cellStyle name="Normal 28 4 4" xfId="6026"/>
    <cellStyle name="Normal 28 5" xfId="1243"/>
    <cellStyle name="Normal 28 5 2" xfId="3856"/>
    <cellStyle name="Normal 28 5 3" xfId="4964"/>
    <cellStyle name="Normal 28 5 4" xfId="6027"/>
    <cellStyle name="Normal 28 6" xfId="1244"/>
    <cellStyle name="Normal 28 6 2" xfId="3857"/>
    <cellStyle name="Normal 28 6 3" xfId="4965"/>
    <cellStyle name="Normal 28 6 4" xfId="6028"/>
    <cellStyle name="Normal 28 7" xfId="1245"/>
    <cellStyle name="Normal 28 7 2" xfId="3858"/>
    <cellStyle name="Normal 28 7 3" xfId="4966"/>
    <cellStyle name="Normal 28 7 4" xfId="6029"/>
    <cellStyle name="Normal 28 8" xfId="1246"/>
    <cellStyle name="Normal 28 8 2" xfId="3859"/>
    <cellStyle name="Normal 28 8 3" xfId="4967"/>
    <cellStyle name="Normal 28 8 4" xfId="6030"/>
    <cellStyle name="Normal 28 9" xfId="1247"/>
    <cellStyle name="Normal 28 9 2" xfId="3860"/>
    <cellStyle name="Normal 28 9 3" xfId="4968"/>
    <cellStyle name="Normal 28 9 4" xfId="6031"/>
    <cellStyle name="Normal 29 10" xfId="1248"/>
    <cellStyle name="Normal 29 10 2" xfId="3861"/>
    <cellStyle name="Normal 29 10 3" xfId="4969"/>
    <cellStyle name="Normal 29 10 4" xfId="6032"/>
    <cellStyle name="Normal 29 11" xfId="1249"/>
    <cellStyle name="Normal 29 11 2" xfId="3862"/>
    <cellStyle name="Normal 29 11 3" xfId="4970"/>
    <cellStyle name="Normal 29 11 4" xfId="6033"/>
    <cellStyle name="Normal 29 12" xfId="1250"/>
    <cellStyle name="Normal 29 12 2" xfId="3863"/>
    <cellStyle name="Normal 29 12 3" xfId="4971"/>
    <cellStyle name="Normal 29 12 4" xfId="6034"/>
    <cellStyle name="Normal 29 13" xfId="1251"/>
    <cellStyle name="Normal 29 13 2" xfId="3864"/>
    <cellStyle name="Normal 29 13 3" xfId="4972"/>
    <cellStyle name="Normal 29 13 4" xfId="6035"/>
    <cellStyle name="Normal 29 14" xfId="1252"/>
    <cellStyle name="Normal 29 14 2" xfId="3865"/>
    <cellStyle name="Normal 29 14 3" xfId="4973"/>
    <cellStyle name="Normal 29 14 4" xfId="6036"/>
    <cellStyle name="Normal 29 15" xfId="1253"/>
    <cellStyle name="Normal 29 15 2" xfId="3866"/>
    <cellStyle name="Normal 29 15 3" xfId="4974"/>
    <cellStyle name="Normal 29 15 4" xfId="6037"/>
    <cellStyle name="Normal 29 16" xfId="1254"/>
    <cellStyle name="Normal 29 16 2" xfId="3867"/>
    <cellStyle name="Normal 29 16 3" xfId="4975"/>
    <cellStyle name="Normal 29 16 4" xfId="6038"/>
    <cellStyle name="Normal 29 17" xfId="1255"/>
    <cellStyle name="Normal 29 17 2" xfId="3868"/>
    <cellStyle name="Normal 29 17 3" xfId="4976"/>
    <cellStyle name="Normal 29 17 4" xfId="6039"/>
    <cellStyle name="Normal 29 18" xfId="1256"/>
    <cellStyle name="Normal 29 18 2" xfId="3869"/>
    <cellStyle name="Normal 29 18 3" xfId="4977"/>
    <cellStyle name="Normal 29 18 4" xfId="6040"/>
    <cellStyle name="Normal 29 19" xfId="1257"/>
    <cellStyle name="Normal 29 19 2" xfId="3870"/>
    <cellStyle name="Normal 29 19 3" xfId="4978"/>
    <cellStyle name="Normal 29 19 4" xfId="6041"/>
    <cellStyle name="Normal 29 2" xfId="1258"/>
    <cellStyle name="Normal 29 2 2" xfId="3871"/>
    <cellStyle name="Normal 29 2 3" xfId="4979"/>
    <cellStyle name="Normal 29 2 4" xfId="6042"/>
    <cellStyle name="Normal 29 20" xfId="1259"/>
    <cellStyle name="Normal 29 20 2" xfId="3872"/>
    <cellStyle name="Normal 29 20 3" xfId="4980"/>
    <cellStyle name="Normal 29 20 4" xfId="6043"/>
    <cellStyle name="Normal 29 21" xfId="1260"/>
    <cellStyle name="Normal 29 21 2" xfId="3873"/>
    <cellStyle name="Normal 29 21 3" xfId="4981"/>
    <cellStyle name="Normal 29 21 4" xfId="6044"/>
    <cellStyle name="Normal 29 3" xfId="1261"/>
    <cellStyle name="Normal 29 3 2" xfId="3874"/>
    <cellStyle name="Normal 29 3 3" xfId="4982"/>
    <cellStyle name="Normal 29 3 4" xfId="6045"/>
    <cellStyle name="Normal 29 4" xfId="1262"/>
    <cellStyle name="Normal 29 4 2" xfId="3875"/>
    <cellStyle name="Normal 29 4 3" xfId="4983"/>
    <cellStyle name="Normal 29 4 4" xfId="6046"/>
    <cellStyle name="Normal 29 5" xfId="1263"/>
    <cellStyle name="Normal 29 5 2" xfId="3876"/>
    <cellStyle name="Normal 29 5 3" xfId="4984"/>
    <cellStyle name="Normal 29 5 4" xfId="6047"/>
    <cellStyle name="Normal 29 6" xfId="1264"/>
    <cellStyle name="Normal 29 6 2" xfId="3877"/>
    <cellStyle name="Normal 29 6 3" xfId="4985"/>
    <cellStyle name="Normal 29 6 4" xfId="6048"/>
    <cellStyle name="Normal 29 7" xfId="1265"/>
    <cellStyle name="Normal 29 7 2" xfId="3878"/>
    <cellStyle name="Normal 29 7 3" xfId="4986"/>
    <cellStyle name="Normal 29 7 4" xfId="6049"/>
    <cellStyle name="Normal 29 8" xfId="1266"/>
    <cellStyle name="Normal 29 8 2" xfId="3879"/>
    <cellStyle name="Normal 29 8 3" xfId="4987"/>
    <cellStyle name="Normal 29 8 4" xfId="6050"/>
    <cellStyle name="Normal 29 9" xfId="1267"/>
    <cellStyle name="Normal 29 9 2" xfId="3880"/>
    <cellStyle name="Normal 29 9 3" xfId="4988"/>
    <cellStyle name="Normal 29 9 4" xfId="6051"/>
    <cellStyle name="Normal 3" xfId="42"/>
    <cellStyle name="Normal 3 10" xfId="1268"/>
    <cellStyle name="Normal 3 10 2" xfId="3881"/>
    <cellStyle name="Normal 3 10 3" xfId="4989"/>
    <cellStyle name="Normal 3 10 4" xfId="6052"/>
    <cellStyle name="Normal 3 11" xfId="1269"/>
    <cellStyle name="Normal 3 11 2" xfId="3882"/>
    <cellStyle name="Normal 3 11 3" xfId="4990"/>
    <cellStyle name="Normal 3 11 4" xfId="6053"/>
    <cellStyle name="Normal 3 12" xfId="1270"/>
    <cellStyle name="Normal 3 12 2" xfId="3883"/>
    <cellStyle name="Normal 3 12 3" xfId="4991"/>
    <cellStyle name="Normal 3 12 4" xfId="6054"/>
    <cellStyle name="Normal 3 13" xfId="1271"/>
    <cellStyle name="Normal 3 13 2" xfId="3884"/>
    <cellStyle name="Normal 3 13 3" xfId="4992"/>
    <cellStyle name="Normal 3 13 4" xfId="6055"/>
    <cellStyle name="Normal 3 14" xfId="1272"/>
    <cellStyle name="Normal 3 14 2" xfId="3885"/>
    <cellStyle name="Normal 3 14 3" xfId="4993"/>
    <cellStyle name="Normal 3 14 4" xfId="6056"/>
    <cellStyle name="Normal 3 15" xfId="1273"/>
    <cellStyle name="Normal 3 15 2" xfId="3886"/>
    <cellStyle name="Normal 3 15 3" xfId="4994"/>
    <cellStyle name="Normal 3 15 4" xfId="6057"/>
    <cellStyle name="Normal 3 16" xfId="1274"/>
    <cellStyle name="Normal 3 16 2" xfId="3887"/>
    <cellStyle name="Normal 3 16 3" xfId="4995"/>
    <cellStyle name="Normal 3 16 4" xfId="6058"/>
    <cellStyle name="Normal 3 17" xfId="1275"/>
    <cellStyle name="Normal 3 17 2" xfId="3888"/>
    <cellStyle name="Normal 3 17 3" xfId="4996"/>
    <cellStyle name="Normal 3 17 4" xfId="6059"/>
    <cellStyle name="Normal 3 18" xfId="1276"/>
    <cellStyle name="Normal 3 18 2" xfId="3889"/>
    <cellStyle name="Normal 3 18 3" xfId="4997"/>
    <cellStyle name="Normal 3 18 4" xfId="6060"/>
    <cellStyle name="Normal 3 19" xfId="1277"/>
    <cellStyle name="Normal 3 19 2" xfId="3890"/>
    <cellStyle name="Normal 3 19 3" xfId="4998"/>
    <cellStyle name="Normal 3 19 4" xfId="6061"/>
    <cellStyle name="Normal 3 2" xfId="1278"/>
    <cellStyle name="Normal 3 2 2" xfId="1279"/>
    <cellStyle name="Normal 3 2 2 2" xfId="7765"/>
    <cellStyle name="Normal 3 2 3" xfId="3891"/>
    <cellStyle name="Normal 3 2 4" xfId="4999"/>
    <cellStyle name="Normal 3 2 5" xfId="6062"/>
    <cellStyle name="Normal 3 20" xfId="1280"/>
    <cellStyle name="Normal 3 20 2" xfId="3892"/>
    <cellStyle name="Normal 3 20 3" xfId="5000"/>
    <cellStyle name="Normal 3 20 4" xfId="6063"/>
    <cellStyle name="Normal 3 21" xfId="1281"/>
    <cellStyle name="Normal 3 21 2" xfId="3893"/>
    <cellStyle name="Normal 3 21 3" xfId="5001"/>
    <cellStyle name="Normal 3 21 4" xfId="6064"/>
    <cellStyle name="Normal 3 22" xfId="1282"/>
    <cellStyle name="Normal 3 22 2" xfId="3894"/>
    <cellStyle name="Normal 3 22 3" xfId="5002"/>
    <cellStyle name="Normal 3 22 4" xfId="6065"/>
    <cellStyle name="Normal 3 23" xfId="4202"/>
    <cellStyle name="Normal 3 24" xfId="5310"/>
    <cellStyle name="Normal 3 25" xfId="7740"/>
    <cellStyle name="Normal 3 3" xfId="1283"/>
    <cellStyle name="Normal 3 3 2" xfId="3895"/>
    <cellStyle name="Normal 3 3 3" xfId="5003"/>
    <cellStyle name="Normal 3 3 4" xfId="6066"/>
    <cellStyle name="Normal 3 4" xfId="1284"/>
    <cellStyle name="Normal 3 4 2" xfId="3896"/>
    <cellStyle name="Normal 3 4 3" xfId="5004"/>
    <cellStyle name="Normal 3 4 4" xfId="6067"/>
    <cellStyle name="Normal 3 5" xfId="1285"/>
    <cellStyle name="Normal 3 5 2" xfId="3897"/>
    <cellStyle name="Normal 3 5 3" xfId="5005"/>
    <cellStyle name="Normal 3 5 4" xfId="6068"/>
    <cellStyle name="Normal 3 6" xfId="1286"/>
    <cellStyle name="Normal 3 6 2" xfId="3898"/>
    <cellStyle name="Normal 3 6 3" xfId="5006"/>
    <cellStyle name="Normal 3 6 4" xfId="6069"/>
    <cellStyle name="Normal 3 7" xfId="1287"/>
    <cellStyle name="Normal 3 7 2" xfId="3899"/>
    <cellStyle name="Normal 3 7 3" xfId="5007"/>
    <cellStyle name="Normal 3 7 4" xfId="6070"/>
    <cellStyle name="Normal 3 8" xfId="1288"/>
    <cellStyle name="Normal 3 8 2" xfId="3900"/>
    <cellStyle name="Normal 3 8 3" xfId="5008"/>
    <cellStyle name="Normal 3 8 4" xfId="6071"/>
    <cellStyle name="Normal 3 9" xfId="1289"/>
    <cellStyle name="Normal 3 9 2" xfId="3901"/>
    <cellStyle name="Normal 3 9 3" xfId="5009"/>
    <cellStyle name="Normal 3 9 4" xfId="6072"/>
    <cellStyle name="Normal 3_2012 Circuit Breaker Allocated" xfId="1290"/>
    <cellStyle name="Normal 30 10" xfId="1291"/>
    <cellStyle name="Normal 30 10 2" xfId="3902"/>
    <cellStyle name="Normal 30 10 3" xfId="5010"/>
    <cellStyle name="Normal 30 10 4" xfId="6073"/>
    <cellStyle name="Normal 30 11" xfId="1292"/>
    <cellStyle name="Normal 30 11 2" xfId="3903"/>
    <cellStyle name="Normal 30 11 3" xfId="5011"/>
    <cellStyle name="Normal 30 11 4" xfId="6074"/>
    <cellStyle name="Normal 30 12" xfId="1293"/>
    <cellStyle name="Normal 30 12 2" xfId="3904"/>
    <cellStyle name="Normal 30 12 3" xfId="5012"/>
    <cellStyle name="Normal 30 12 4" xfId="6075"/>
    <cellStyle name="Normal 30 13" xfId="1294"/>
    <cellStyle name="Normal 30 13 2" xfId="3905"/>
    <cellStyle name="Normal 30 13 3" xfId="5013"/>
    <cellStyle name="Normal 30 13 4" xfId="6076"/>
    <cellStyle name="Normal 30 14" xfId="1295"/>
    <cellStyle name="Normal 30 14 2" xfId="3906"/>
    <cellStyle name="Normal 30 14 3" xfId="5014"/>
    <cellStyle name="Normal 30 14 4" xfId="6077"/>
    <cellStyle name="Normal 30 15" xfId="1296"/>
    <cellStyle name="Normal 30 15 2" xfId="3907"/>
    <cellStyle name="Normal 30 15 3" xfId="5015"/>
    <cellStyle name="Normal 30 15 4" xfId="6078"/>
    <cellStyle name="Normal 30 16" xfId="1297"/>
    <cellStyle name="Normal 30 16 2" xfId="3908"/>
    <cellStyle name="Normal 30 16 3" xfId="5016"/>
    <cellStyle name="Normal 30 16 4" xfId="6079"/>
    <cellStyle name="Normal 30 17" xfId="1298"/>
    <cellStyle name="Normal 30 17 2" xfId="3909"/>
    <cellStyle name="Normal 30 17 3" xfId="5017"/>
    <cellStyle name="Normal 30 17 4" xfId="6080"/>
    <cellStyle name="Normal 30 18" xfId="1299"/>
    <cellStyle name="Normal 30 18 2" xfId="3910"/>
    <cellStyle name="Normal 30 18 3" xfId="5018"/>
    <cellStyle name="Normal 30 18 4" xfId="6081"/>
    <cellStyle name="Normal 30 19" xfId="1300"/>
    <cellStyle name="Normal 30 19 2" xfId="3911"/>
    <cellStyle name="Normal 30 19 3" xfId="5019"/>
    <cellStyle name="Normal 30 19 4" xfId="6082"/>
    <cellStyle name="Normal 30 2" xfId="1301"/>
    <cellStyle name="Normal 30 2 2" xfId="3912"/>
    <cellStyle name="Normal 30 2 3" xfId="5020"/>
    <cellStyle name="Normal 30 2 4" xfId="6083"/>
    <cellStyle name="Normal 30 20" xfId="1302"/>
    <cellStyle name="Normal 30 20 2" xfId="3913"/>
    <cellStyle name="Normal 30 20 3" xfId="5021"/>
    <cellStyle name="Normal 30 20 4" xfId="6084"/>
    <cellStyle name="Normal 30 21" xfId="1303"/>
    <cellStyle name="Normal 30 21 2" xfId="3914"/>
    <cellStyle name="Normal 30 21 3" xfId="5022"/>
    <cellStyle name="Normal 30 21 4" xfId="6085"/>
    <cellStyle name="Normal 30 3" xfId="1304"/>
    <cellStyle name="Normal 30 3 2" xfId="3915"/>
    <cellStyle name="Normal 30 3 3" xfId="5023"/>
    <cellStyle name="Normal 30 3 4" xfId="6086"/>
    <cellStyle name="Normal 30 4" xfId="1305"/>
    <cellStyle name="Normal 30 4 2" xfId="3916"/>
    <cellStyle name="Normal 30 4 3" xfId="5024"/>
    <cellStyle name="Normal 30 4 4" xfId="6087"/>
    <cellStyle name="Normal 30 5" xfId="1306"/>
    <cellStyle name="Normal 30 5 2" xfId="3917"/>
    <cellStyle name="Normal 30 5 3" xfId="5025"/>
    <cellStyle name="Normal 30 5 4" xfId="6088"/>
    <cellStyle name="Normal 30 6" xfId="1307"/>
    <cellStyle name="Normal 30 6 2" xfId="3918"/>
    <cellStyle name="Normal 30 6 3" xfId="5026"/>
    <cellStyle name="Normal 30 6 4" xfId="6089"/>
    <cellStyle name="Normal 30 7" xfId="1308"/>
    <cellStyle name="Normal 30 7 2" xfId="3919"/>
    <cellStyle name="Normal 30 7 3" xfId="5027"/>
    <cellStyle name="Normal 30 7 4" xfId="6090"/>
    <cellStyle name="Normal 30 8" xfId="1309"/>
    <cellStyle name="Normal 30 8 2" xfId="3920"/>
    <cellStyle name="Normal 30 8 3" xfId="5028"/>
    <cellStyle name="Normal 30 8 4" xfId="6091"/>
    <cellStyle name="Normal 30 9" xfId="1310"/>
    <cellStyle name="Normal 30 9 2" xfId="3921"/>
    <cellStyle name="Normal 30 9 3" xfId="5029"/>
    <cellStyle name="Normal 30 9 4" xfId="6092"/>
    <cellStyle name="Normal 31 10" xfId="1311"/>
    <cellStyle name="Normal 31 10 2" xfId="3922"/>
    <cellStyle name="Normal 31 10 3" xfId="5030"/>
    <cellStyle name="Normal 31 10 4" xfId="6093"/>
    <cellStyle name="Normal 31 11" xfId="1312"/>
    <cellStyle name="Normal 31 11 2" xfId="3923"/>
    <cellStyle name="Normal 31 11 3" xfId="5031"/>
    <cellStyle name="Normal 31 11 4" xfId="6094"/>
    <cellStyle name="Normal 31 12" xfId="1313"/>
    <cellStyle name="Normal 31 12 2" xfId="3924"/>
    <cellStyle name="Normal 31 12 3" xfId="5032"/>
    <cellStyle name="Normal 31 12 4" xfId="6095"/>
    <cellStyle name="Normal 31 13" xfId="1314"/>
    <cellStyle name="Normal 31 13 2" xfId="3925"/>
    <cellStyle name="Normal 31 13 3" xfId="5033"/>
    <cellStyle name="Normal 31 13 4" xfId="6096"/>
    <cellStyle name="Normal 31 14" xfId="1315"/>
    <cellStyle name="Normal 31 14 2" xfId="3926"/>
    <cellStyle name="Normal 31 14 3" xfId="5034"/>
    <cellStyle name="Normal 31 14 4" xfId="6097"/>
    <cellStyle name="Normal 31 15" xfId="1316"/>
    <cellStyle name="Normal 31 15 2" xfId="3927"/>
    <cellStyle name="Normal 31 15 3" xfId="5035"/>
    <cellStyle name="Normal 31 15 4" xfId="6098"/>
    <cellStyle name="Normal 31 16" xfId="1317"/>
    <cellStyle name="Normal 31 16 2" xfId="3928"/>
    <cellStyle name="Normal 31 16 3" xfId="5036"/>
    <cellStyle name="Normal 31 16 4" xfId="6099"/>
    <cellStyle name="Normal 31 17" xfId="1318"/>
    <cellStyle name="Normal 31 17 2" xfId="3929"/>
    <cellStyle name="Normal 31 17 3" xfId="5037"/>
    <cellStyle name="Normal 31 17 4" xfId="6100"/>
    <cellStyle name="Normal 31 18" xfId="1319"/>
    <cellStyle name="Normal 31 18 2" xfId="3930"/>
    <cellStyle name="Normal 31 18 3" xfId="5038"/>
    <cellStyle name="Normal 31 18 4" xfId="6101"/>
    <cellStyle name="Normal 31 19" xfId="1320"/>
    <cellStyle name="Normal 31 19 2" xfId="3931"/>
    <cellStyle name="Normal 31 19 3" xfId="5039"/>
    <cellStyle name="Normal 31 19 4" xfId="6102"/>
    <cellStyle name="Normal 31 2" xfId="1321"/>
    <cellStyle name="Normal 31 2 2" xfId="3932"/>
    <cellStyle name="Normal 31 2 3" xfId="5040"/>
    <cellStyle name="Normal 31 2 4" xfId="6103"/>
    <cellStyle name="Normal 31 20" xfId="1322"/>
    <cellStyle name="Normal 31 20 2" xfId="3933"/>
    <cellStyle name="Normal 31 20 3" xfId="5041"/>
    <cellStyle name="Normal 31 20 4" xfId="6104"/>
    <cellStyle name="Normal 31 21" xfId="1323"/>
    <cellStyle name="Normal 31 21 2" xfId="3934"/>
    <cellStyle name="Normal 31 21 3" xfId="5042"/>
    <cellStyle name="Normal 31 21 4" xfId="6105"/>
    <cellStyle name="Normal 31 3" xfId="1324"/>
    <cellStyle name="Normal 31 3 2" xfId="3935"/>
    <cellStyle name="Normal 31 3 3" xfId="5043"/>
    <cellStyle name="Normal 31 3 4" xfId="6106"/>
    <cellStyle name="Normal 31 4" xfId="1325"/>
    <cellStyle name="Normal 31 4 2" xfId="3936"/>
    <cellStyle name="Normal 31 4 3" xfId="5044"/>
    <cellStyle name="Normal 31 4 4" xfId="6107"/>
    <cellStyle name="Normal 31 5" xfId="1326"/>
    <cellStyle name="Normal 31 5 2" xfId="3937"/>
    <cellStyle name="Normal 31 5 3" xfId="5045"/>
    <cellStyle name="Normal 31 5 4" xfId="6108"/>
    <cellStyle name="Normal 31 6" xfId="1327"/>
    <cellStyle name="Normal 31 6 2" xfId="3938"/>
    <cellStyle name="Normal 31 6 3" xfId="5046"/>
    <cellStyle name="Normal 31 6 4" xfId="6109"/>
    <cellStyle name="Normal 31 7" xfId="1328"/>
    <cellStyle name="Normal 31 7 2" xfId="3939"/>
    <cellStyle name="Normal 31 7 3" xfId="5047"/>
    <cellStyle name="Normal 31 7 4" xfId="6110"/>
    <cellStyle name="Normal 31 8" xfId="1329"/>
    <cellStyle name="Normal 31 8 2" xfId="3940"/>
    <cellStyle name="Normal 31 8 3" xfId="5048"/>
    <cellStyle name="Normal 31 8 4" xfId="6111"/>
    <cellStyle name="Normal 31 9" xfId="1330"/>
    <cellStyle name="Normal 31 9 2" xfId="3941"/>
    <cellStyle name="Normal 31 9 3" xfId="5049"/>
    <cellStyle name="Normal 31 9 4" xfId="6112"/>
    <cellStyle name="Normal 32 10" xfId="1331"/>
    <cellStyle name="Normal 32 10 2" xfId="3942"/>
    <cellStyle name="Normal 32 10 3" xfId="5050"/>
    <cellStyle name="Normal 32 10 4" xfId="6113"/>
    <cellStyle name="Normal 32 11" xfId="1332"/>
    <cellStyle name="Normal 32 11 2" xfId="3943"/>
    <cellStyle name="Normal 32 11 3" xfId="5051"/>
    <cellStyle name="Normal 32 11 4" xfId="6114"/>
    <cellStyle name="Normal 32 12" xfId="1333"/>
    <cellStyle name="Normal 32 12 2" xfId="3944"/>
    <cellStyle name="Normal 32 12 3" xfId="5052"/>
    <cellStyle name="Normal 32 12 4" xfId="6115"/>
    <cellStyle name="Normal 32 13" xfId="1334"/>
    <cellStyle name="Normal 32 13 2" xfId="3945"/>
    <cellStyle name="Normal 32 13 3" xfId="5053"/>
    <cellStyle name="Normal 32 13 4" xfId="6116"/>
    <cellStyle name="Normal 32 14" xfId="1335"/>
    <cellStyle name="Normal 32 14 2" xfId="3946"/>
    <cellStyle name="Normal 32 14 3" xfId="5054"/>
    <cellStyle name="Normal 32 14 4" xfId="6117"/>
    <cellStyle name="Normal 32 15" xfId="1336"/>
    <cellStyle name="Normal 32 15 2" xfId="3947"/>
    <cellStyle name="Normal 32 15 3" xfId="5055"/>
    <cellStyle name="Normal 32 15 4" xfId="6118"/>
    <cellStyle name="Normal 32 16" xfId="1337"/>
    <cellStyle name="Normal 32 16 2" xfId="3948"/>
    <cellStyle name="Normal 32 16 3" xfId="5056"/>
    <cellStyle name="Normal 32 16 4" xfId="6119"/>
    <cellStyle name="Normal 32 17" xfId="1338"/>
    <cellStyle name="Normal 32 17 2" xfId="3949"/>
    <cellStyle name="Normal 32 17 3" xfId="5057"/>
    <cellStyle name="Normal 32 17 4" xfId="6120"/>
    <cellStyle name="Normal 32 18" xfId="1339"/>
    <cellStyle name="Normal 32 18 2" xfId="3950"/>
    <cellStyle name="Normal 32 18 3" xfId="5058"/>
    <cellStyle name="Normal 32 18 4" xfId="6121"/>
    <cellStyle name="Normal 32 19" xfId="1340"/>
    <cellStyle name="Normal 32 19 2" xfId="3951"/>
    <cellStyle name="Normal 32 19 3" xfId="5059"/>
    <cellStyle name="Normal 32 19 4" xfId="6122"/>
    <cellStyle name="Normal 32 2" xfId="1341"/>
    <cellStyle name="Normal 32 2 2" xfId="3952"/>
    <cellStyle name="Normal 32 2 3" xfId="5060"/>
    <cellStyle name="Normal 32 2 4" xfId="6123"/>
    <cellStyle name="Normal 32 20" xfId="1342"/>
    <cellStyle name="Normal 32 20 2" xfId="3953"/>
    <cellStyle name="Normal 32 20 3" xfId="5061"/>
    <cellStyle name="Normal 32 20 4" xfId="6124"/>
    <cellStyle name="Normal 32 21" xfId="1343"/>
    <cellStyle name="Normal 32 21 2" xfId="3954"/>
    <cellStyle name="Normal 32 21 3" xfId="5062"/>
    <cellStyle name="Normal 32 21 4" xfId="6125"/>
    <cellStyle name="Normal 32 3" xfId="1344"/>
    <cellStyle name="Normal 32 3 2" xfId="3955"/>
    <cellStyle name="Normal 32 3 3" xfId="5063"/>
    <cellStyle name="Normal 32 3 4" xfId="6126"/>
    <cellStyle name="Normal 32 4" xfId="1345"/>
    <cellStyle name="Normal 32 4 2" xfId="3956"/>
    <cellStyle name="Normal 32 4 3" xfId="5064"/>
    <cellStyle name="Normal 32 4 4" xfId="6127"/>
    <cellStyle name="Normal 32 5" xfId="1346"/>
    <cellStyle name="Normal 32 5 2" xfId="3957"/>
    <cellStyle name="Normal 32 5 3" xfId="5065"/>
    <cellStyle name="Normal 32 5 4" xfId="6128"/>
    <cellStyle name="Normal 32 6" xfId="1347"/>
    <cellStyle name="Normal 32 6 2" xfId="3958"/>
    <cellStyle name="Normal 32 6 3" xfId="5066"/>
    <cellStyle name="Normal 32 6 4" xfId="6129"/>
    <cellStyle name="Normal 32 7" xfId="1348"/>
    <cellStyle name="Normal 32 7 2" xfId="3959"/>
    <cellStyle name="Normal 32 7 3" xfId="5067"/>
    <cellStyle name="Normal 32 7 4" xfId="6130"/>
    <cellStyle name="Normal 32 8" xfId="1349"/>
    <cellStyle name="Normal 32 8 2" xfId="3960"/>
    <cellStyle name="Normal 32 8 3" xfId="5068"/>
    <cellStyle name="Normal 32 8 4" xfId="6131"/>
    <cellStyle name="Normal 32 9" xfId="1350"/>
    <cellStyle name="Normal 32 9 2" xfId="3961"/>
    <cellStyle name="Normal 32 9 3" xfId="5069"/>
    <cellStyle name="Normal 32 9 4" xfId="6132"/>
    <cellStyle name="Normal 33 10" xfId="1351"/>
    <cellStyle name="Normal 33 10 2" xfId="3962"/>
    <cellStyle name="Normal 33 10 3" xfId="5070"/>
    <cellStyle name="Normal 33 10 4" xfId="6133"/>
    <cellStyle name="Normal 33 11" xfId="1352"/>
    <cellStyle name="Normal 33 11 2" xfId="3963"/>
    <cellStyle name="Normal 33 11 3" xfId="5071"/>
    <cellStyle name="Normal 33 11 4" xfId="6134"/>
    <cellStyle name="Normal 33 12" xfId="1353"/>
    <cellStyle name="Normal 33 12 2" xfId="3964"/>
    <cellStyle name="Normal 33 12 3" xfId="5072"/>
    <cellStyle name="Normal 33 12 4" xfId="6135"/>
    <cellStyle name="Normal 33 13" xfId="1354"/>
    <cellStyle name="Normal 33 13 2" xfId="3965"/>
    <cellStyle name="Normal 33 13 3" xfId="5073"/>
    <cellStyle name="Normal 33 13 4" xfId="6136"/>
    <cellStyle name="Normal 33 14" xfId="1355"/>
    <cellStyle name="Normal 33 14 2" xfId="3966"/>
    <cellStyle name="Normal 33 14 3" xfId="5074"/>
    <cellStyle name="Normal 33 14 4" xfId="6137"/>
    <cellStyle name="Normal 33 15" xfId="1356"/>
    <cellStyle name="Normal 33 15 2" xfId="3967"/>
    <cellStyle name="Normal 33 15 3" xfId="5075"/>
    <cellStyle name="Normal 33 15 4" xfId="6138"/>
    <cellStyle name="Normal 33 16" xfId="1357"/>
    <cellStyle name="Normal 33 16 2" xfId="3968"/>
    <cellStyle name="Normal 33 16 3" xfId="5076"/>
    <cellStyle name="Normal 33 16 4" xfId="6139"/>
    <cellStyle name="Normal 33 17" xfId="1358"/>
    <cellStyle name="Normal 33 17 2" xfId="3969"/>
    <cellStyle name="Normal 33 17 3" xfId="5077"/>
    <cellStyle name="Normal 33 17 4" xfId="6140"/>
    <cellStyle name="Normal 33 18" xfId="1359"/>
    <cellStyle name="Normal 33 18 2" xfId="3970"/>
    <cellStyle name="Normal 33 18 3" xfId="5078"/>
    <cellStyle name="Normal 33 18 4" xfId="6141"/>
    <cellStyle name="Normal 33 19" xfId="1360"/>
    <cellStyle name="Normal 33 19 2" xfId="3971"/>
    <cellStyle name="Normal 33 19 3" xfId="5079"/>
    <cellStyle name="Normal 33 19 4" xfId="6142"/>
    <cellStyle name="Normal 33 2" xfId="1361"/>
    <cellStyle name="Normal 33 2 2" xfId="3972"/>
    <cellStyle name="Normal 33 2 3" xfId="5080"/>
    <cellStyle name="Normal 33 2 4" xfId="6143"/>
    <cellStyle name="Normal 33 20" xfId="1362"/>
    <cellStyle name="Normal 33 20 2" xfId="3973"/>
    <cellStyle name="Normal 33 20 3" xfId="5081"/>
    <cellStyle name="Normal 33 20 4" xfId="6144"/>
    <cellStyle name="Normal 33 21" xfId="1363"/>
    <cellStyle name="Normal 33 21 2" xfId="3974"/>
    <cellStyle name="Normal 33 21 3" xfId="5082"/>
    <cellStyle name="Normal 33 21 4" xfId="6145"/>
    <cellStyle name="Normal 33 3" xfId="1364"/>
    <cellStyle name="Normal 33 3 2" xfId="3975"/>
    <cellStyle name="Normal 33 3 3" xfId="5083"/>
    <cellStyle name="Normal 33 3 4" xfId="6146"/>
    <cellStyle name="Normal 33 4" xfId="1365"/>
    <cellStyle name="Normal 33 4 2" xfId="3976"/>
    <cellStyle name="Normal 33 4 3" xfId="5084"/>
    <cellStyle name="Normal 33 4 4" xfId="6147"/>
    <cellStyle name="Normal 33 5" xfId="1366"/>
    <cellStyle name="Normal 33 5 2" xfId="3977"/>
    <cellStyle name="Normal 33 5 3" xfId="5085"/>
    <cellStyle name="Normal 33 5 4" xfId="6148"/>
    <cellStyle name="Normal 33 6" xfId="1367"/>
    <cellStyle name="Normal 33 6 2" xfId="3978"/>
    <cellStyle name="Normal 33 6 3" xfId="5086"/>
    <cellStyle name="Normal 33 6 4" xfId="6149"/>
    <cellStyle name="Normal 33 7" xfId="1368"/>
    <cellStyle name="Normal 33 7 2" xfId="3979"/>
    <cellStyle name="Normal 33 7 3" xfId="5087"/>
    <cellStyle name="Normal 33 7 4" xfId="6150"/>
    <cellStyle name="Normal 33 8" xfId="1369"/>
    <cellStyle name="Normal 33 8 2" xfId="3980"/>
    <cellStyle name="Normal 33 8 3" xfId="5088"/>
    <cellStyle name="Normal 33 8 4" xfId="6151"/>
    <cellStyle name="Normal 33 9" xfId="1370"/>
    <cellStyle name="Normal 33 9 2" xfId="3981"/>
    <cellStyle name="Normal 33 9 3" xfId="5089"/>
    <cellStyle name="Normal 33 9 4" xfId="6152"/>
    <cellStyle name="Normal 34 10" xfId="1371"/>
    <cellStyle name="Normal 34 10 2" xfId="3982"/>
    <cellStyle name="Normal 34 10 3" xfId="5090"/>
    <cellStyle name="Normal 34 10 4" xfId="6153"/>
    <cellStyle name="Normal 34 11" xfId="1372"/>
    <cellStyle name="Normal 34 11 2" xfId="3983"/>
    <cellStyle name="Normal 34 11 3" xfId="5091"/>
    <cellStyle name="Normal 34 11 4" xfId="6154"/>
    <cellStyle name="Normal 34 12" xfId="1373"/>
    <cellStyle name="Normal 34 12 2" xfId="3984"/>
    <cellStyle name="Normal 34 12 3" xfId="5092"/>
    <cellStyle name="Normal 34 12 4" xfId="6155"/>
    <cellStyle name="Normal 34 13" xfId="1374"/>
    <cellStyle name="Normal 34 13 2" xfId="3985"/>
    <cellStyle name="Normal 34 13 3" xfId="5093"/>
    <cellStyle name="Normal 34 13 4" xfId="6156"/>
    <cellStyle name="Normal 34 14" xfId="1375"/>
    <cellStyle name="Normal 34 14 2" xfId="3986"/>
    <cellStyle name="Normal 34 14 3" xfId="5094"/>
    <cellStyle name="Normal 34 14 4" xfId="6157"/>
    <cellStyle name="Normal 34 15" xfId="1376"/>
    <cellStyle name="Normal 34 15 2" xfId="3987"/>
    <cellStyle name="Normal 34 15 3" xfId="5095"/>
    <cellStyle name="Normal 34 15 4" xfId="6158"/>
    <cellStyle name="Normal 34 16" xfId="1377"/>
    <cellStyle name="Normal 34 16 2" xfId="3988"/>
    <cellStyle name="Normal 34 16 3" xfId="5096"/>
    <cellStyle name="Normal 34 16 4" xfId="6159"/>
    <cellStyle name="Normal 34 17" xfId="1378"/>
    <cellStyle name="Normal 34 17 2" xfId="3989"/>
    <cellStyle name="Normal 34 17 3" xfId="5097"/>
    <cellStyle name="Normal 34 17 4" xfId="6160"/>
    <cellStyle name="Normal 34 18" xfId="1379"/>
    <cellStyle name="Normal 34 18 2" xfId="3990"/>
    <cellStyle name="Normal 34 18 3" xfId="5098"/>
    <cellStyle name="Normal 34 18 4" xfId="6161"/>
    <cellStyle name="Normal 34 19" xfId="1380"/>
    <cellStyle name="Normal 34 19 2" xfId="3991"/>
    <cellStyle name="Normal 34 19 3" xfId="5099"/>
    <cellStyle name="Normal 34 19 4" xfId="6162"/>
    <cellStyle name="Normal 34 2" xfId="1381"/>
    <cellStyle name="Normal 34 2 2" xfId="3992"/>
    <cellStyle name="Normal 34 2 3" xfId="5100"/>
    <cellStyle name="Normal 34 2 4" xfId="6163"/>
    <cellStyle name="Normal 34 20" xfId="1382"/>
    <cellStyle name="Normal 34 20 2" xfId="3993"/>
    <cellStyle name="Normal 34 20 3" xfId="5101"/>
    <cellStyle name="Normal 34 20 4" xfId="6164"/>
    <cellStyle name="Normal 34 21" xfId="1383"/>
    <cellStyle name="Normal 34 21 2" xfId="3994"/>
    <cellStyle name="Normal 34 21 3" xfId="5102"/>
    <cellStyle name="Normal 34 21 4" xfId="6165"/>
    <cellStyle name="Normal 34 3" xfId="1384"/>
    <cellStyle name="Normal 34 3 2" xfId="3995"/>
    <cellStyle name="Normal 34 3 3" xfId="5103"/>
    <cellStyle name="Normal 34 3 4" xfId="6166"/>
    <cellStyle name="Normal 34 4" xfId="1385"/>
    <cellStyle name="Normal 34 4 2" xfId="3996"/>
    <cellStyle name="Normal 34 4 3" xfId="5104"/>
    <cellStyle name="Normal 34 4 4" xfId="6167"/>
    <cellStyle name="Normal 34 5" xfId="1386"/>
    <cellStyle name="Normal 34 5 2" xfId="3997"/>
    <cellStyle name="Normal 34 5 3" xfId="5105"/>
    <cellStyle name="Normal 34 5 4" xfId="6168"/>
    <cellStyle name="Normal 34 6" xfId="1387"/>
    <cellStyle name="Normal 34 6 2" xfId="3998"/>
    <cellStyle name="Normal 34 6 3" xfId="5106"/>
    <cellStyle name="Normal 34 6 4" xfId="6169"/>
    <cellStyle name="Normal 34 7" xfId="1388"/>
    <cellStyle name="Normal 34 7 2" xfId="3999"/>
    <cellStyle name="Normal 34 7 3" xfId="5107"/>
    <cellStyle name="Normal 34 7 4" xfId="6170"/>
    <cellStyle name="Normal 34 8" xfId="1389"/>
    <cellStyle name="Normal 34 8 2" xfId="4000"/>
    <cellStyle name="Normal 34 8 3" xfId="5108"/>
    <cellStyle name="Normal 34 8 4" xfId="6171"/>
    <cellStyle name="Normal 34 9" xfId="1390"/>
    <cellStyle name="Normal 34 9 2" xfId="4001"/>
    <cellStyle name="Normal 34 9 3" xfId="5109"/>
    <cellStyle name="Normal 34 9 4" xfId="6172"/>
    <cellStyle name="Normal 35 10" xfId="1391"/>
    <cellStyle name="Normal 35 10 2" xfId="4002"/>
    <cellStyle name="Normal 35 10 3" xfId="5110"/>
    <cellStyle name="Normal 35 10 4" xfId="6173"/>
    <cellStyle name="Normal 35 11" xfId="1392"/>
    <cellStyle name="Normal 35 11 2" xfId="4003"/>
    <cellStyle name="Normal 35 11 3" xfId="5111"/>
    <cellStyle name="Normal 35 11 4" xfId="6174"/>
    <cellStyle name="Normal 35 12" xfId="1393"/>
    <cellStyle name="Normal 35 12 2" xfId="4004"/>
    <cellStyle name="Normal 35 12 3" xfId="5112"/>
    <cellStyle name="Normal 35 12 4" xfId="6175"/>
    <cellStyle name="Normal 35 13" xfId="1394"/>
    <cellStyle name="Normal 35 13 2" xfId="4005"/>
    <cellStyle name="Normal 35 13 3" xfId="5113"/>
    <cellStyle name="Normal 35 13 4" xfId="6176"/>
    <cellStyle name="Normal 35 14" xfId="1395"/>
    <cellStyle name="Normal 35 14 2" xfId="4006"/>
    <cellStyle name="Normal 35 14 3" xfId="5114"/>
    <cellStyle name="Normal 35 14 4" xfId="6177"/>
    <cellStyle name="Normal 35 15" xfId="1396"/>
    <cellStyle name="Normal 35 15 2" xfId="4007"/>
    <cellStyle name="Normal 35 15 3" xfId="5115"/>
    <cellStyle name="Normal 35 15 4" xfId="6178"/>
    <cellStyle name="Normal 35 16" xfId="1397"/>
    <cellStyle name="Normal 35 16 2" xfId="4008"/>
    <cellStyle name="Normal 35 16 3" xfId="5116"/>
    <cellStyle name="Normal 35 16 4" xfId="6179"/>
    <cellStyle name="Normal 35 17" xfId="1398"/>
    <cellStyle name="Normal 35 17 2" xfId="4009"/>
    <cellStyle name="Normal 35 17 3" xfId="5117"/>
    <cellStyle name="Normal 35 17 4" xfId="6180"/>
    <cellStyle name="Normal 35 18" xfId="1399"/>
    <cellStyle name="Normal 35 18 2" xfId="4010"/>
    <cellStyle name="Normal 35 18 3" xfId="5118"/>
    <cellStyle name="Normal 35 18 4" xfId="6181"/>
    <cellStyle name="Normal 35 19" xfId="1400"/>
    <cellStyle name="Normal 35 19 2" xfId="4011"/>
    <cellStyle name="Normal 35 19 3" xfId="5119"/>
    <cellStyle name="Normal 35 19 4" xfId="6182"/>
    <cellStyle name="Normal 35 2" xfId="1401"/>
    <cellStyle name="Normal 35 2 2" xfId="4012"/>
    <cellStyle name="Normal 35 2 3" xfId="5120"/>
    <cellStyle name="Normal 35 2 4" xfId="6183"/>
    <cellStyle name="Normal 35 20" xfId="1402"/>
    <cellStyle name="Normal 35 20 2" xfId="4013"/>
    <cellStyle name="Normal 35 20 3" xfId="5121"/>
    <cellStyle name="Normal 35 20 4" xfId="6184"/>
    <cellStyle name="Normal 35 21" xfId="1403"/>
    <cellStyle name="Normal 35 21 2" xfId="4014"/>
    <cellStyle name="Normal 35 21 3" xfId="5122"/>
    <cellStyle name="Normal 35 21 4" xfId="6185"/>
    <cellStyle name="Normal 35 3" xfId="1404"/>
    <cellStyle name="Normal 35 3 2" xfId="4015"/>
    <cellStyle name="Normal 35 3 3" xfId="5123"/>
    <cellStyle name="Normal 35 3 4" xfId="6186"/>
    <cellStyle name="Normal 35 4" xfId="1405"/>
    <cellStyle name="Normal 35 4 2" xfId="4016"/>
    <cellStyle name="Normal 35 4 3" xfId="5124"/>
    <cellStyle name="Normal 35 4 4" xfId="6187"/>
    <cellStyle name="Normal 35 5" xfId="1406"/>
    <cellStyle name="Normal 35 5 2" xfId="4017"/>
    <cellStyle name="Normal 35 5 3" xfId="5125"/>
    <cellStyle name="Normal 35 5 4" xfId="6188"/>
    <cellStyle name="Normal 35 6" xfId="1407"/>
    <cellStyle name="Normal 35 6 2" xfId="4018"/>
    <cellStyle name="Normal 35 6 3" xfId="5126"/>
    <cellStyle name="Normal 35 6 4" xfId="6189"/>
    <cellStyle name="Normal 35 7" xfId="1408"/>
    <cellStyle name="Normal 35 7 2" xfId="4019"/>
    <cellStyle name="Normal 35 7 3" xfId="5127"/>
    <cellStyle name="Normal 35 7 4" xfId="6190"/>
    <cellStyle name="Normal 35 8" xfId="1409"/>
    <cellStyle name="Normal 35 8 2" xfId="4020"/>
    <cellStyle name="Normal 35 8 3" xfId="5128"/>
    <cellStyle name="Normal 35 8 4" xfId="6191"/>
    <cellStyle name="Normal 35 9" xfId="1410"/>
    <cellStyle name="Normal 35 9 2" xfId="4021"/>
    <cellStyle name="Normal 35 9 3" xfId="5129"/>
    <cellStyle name="Normal 35 9 4" xfId="6192"/>
    <cellStyle name="Normal 36 10" xfId="1411"/>
    <cellStyle name="Normal 36 10 2" xfId="4022"/>
    <cellStyle name="Normal 36 10 3" xfId="5130"/>
    <cellStyle name="Normal 36 10 4" xfId="6193"/>
    <cellStyle name="Normal 36 11" xfId="1412"/>
    <cellStyle name="Normal 36 11 2" xfId="4023"/>
    <cellStyle name="Normal 36 11 3" xfId="5131"/>
    <cellStyle name="Normal 36 11 4" xfId="6194"/>
    <cellStyle name="Normal 36 12" xfId="1413"/>
    <cellStyle name="Normal 36 12 2" xfId="4024"/>
    <cellStyle name="Normal 36 12 3" xfId="5132"/>
    <cellStyle name="Normal 36 12 4" xfId="6195"/>
    <cellStyle name="Normal 36 13" xfId="1414"/>
    <cellStyle name="Normal 36 13 2" xfId="4025"/>
    <cellStyle name="Normal 36 13 3" xfId="5133"/>
    <cellStyle name="Normal 36 13 4" xfId="6196"/>
    <cellStyle name="Normal 36 14" xfId="1415"/>
    <cellStyle name="Normal 36 14 2" xfId="4026"/>
    <cellStyle name="Normal 36 14 3" xfId="5134"/>
    <cellStyle name="Normal 36 14 4" xfId="6197"/>
    <cellStyle name="Normal 36 15" xfId="1416"/>
    <cellStyle name="Normal 36 15 2" xfId="4027"/>
    <cellStyle name="Normal 36 15 3" xfId="5135"/>
    <cellStyle name="Normal 36 15 4" xfId="6198"/>
    <cellStyle name="Normal 36 16" xfId="1417"/>
    <cellStyle name="Normal 36 16 2" xfId="4028"/>
    <cellStyle name="Normal 36 16 3" xfId="5136"/>
    <cellStyle name="Normal 36 16 4" xfId="6199"/>
    <cellStyle name="Normal 36 17" xfId="1418"/>
    <cellStyle name="Normal 36 17 2" xfId="4029"/>
    <cellStyle name="Normal 36 17 3" xfId="5137"/>
    <cellStyle name="Normal 36 17 4" xfId="6200"/>
    <cellStyle name="Normal 36 18" xfId="1419"/>
    <cellStyle name="Normal 36 18 2" xfId="4030"/>
    <cellStyle name="Normal 36 18 3" xfId="5138"/>
    <cellStyle name="Normal 36 18 4" xfId="6201"/>
    <cellStyle name="Normal 36 19" xfId="1420"/>
    <cellStyle name="Normal 36 19 2" xfId="4031"/>
    <cellStyle name="Normal 36 19 3" xfId="5139"/>
    <cellStyle name="Normal 36 19 4" xfId="6202"/>
    <cellStyle name="Normal 36 2" xfId="1421"/>
    <cellStyle name="Normal 36 2 2" xfId="4032"/>
    <cellStyle name="Normal 36 2 3" xfId="5140"/>
    <cellStyle name="Normal 36 2 4" xfId="6203"/>
    <cellStyle name="Normal 36 20" xfId="1422"/>
    <cellStyle name="Normal 36 20 2" xfId="4033"/>
    <cellStyle name="Normal 36 20 3" xfId="5141"/>
    <cellStyle name="Normal 36 20 4" xfId="6204"/>
    <cellStyle name="Normal 36 21" xfId="1423"/>
    <cellStyle name="Normal 36 21 2" xfId="4034"/>
    <cellStyle name="Normal 36 21 3" xfId="5142"/>
    <cellStyle name="Normal 36 21 4" xfId="6205"/>
    <cellStyle name="Normal 36 3" xfId="1424"/>
    <cellStyle name="Normal 36 3 2" xfId="4035"/>
    <cellStyle name="Normal 36 3 3" xfId="5143"/>
    <cellStyle name="Normal 36 3 4" xfId="6206"/>
    <cellStyle name="Normal 36 4" xfId="1425"/>
    <cellStyle name="Normal 36 4 2" xfId="4036"/>
    <cellStyle name="Normal 36 4 3" xfId="5144"/>
    <cellStyle name="Normal 36 4 4" xfId="6207"/>
    <cellStyle name="Normal 36 5" xfId="1426"/>
    <cellStyle name="Normal 36 5 2" xfId="4037"/>
    <cellStyle name="Normal 36 5 3" xfId="5145"/>
    <cellStyle name="Normal 36 5 4" xfId="6208"/>
    <cellStyle name="Normal 36 6" xfId="1427"/>
    <cellStyle name="Normal 36 6 2" xfId="4038"/>
    <cellStyle name="Normal 36 6 3" xfId="5146"/>
    <cellStyle name="Normal 36 6 4" xfId="6209"/>
    <cellStyle name="Normal 36 7" xfId="1428"/>
    <cellStyle name="Normal 36 7 2" xfId="4039"/>
    <cellStyle name="Normal 36 7 3" xfId="5147"/>
    <cellStyle name="Normal 36 7 4" xfId="6210"/>
    <cellStyle name="Normal 36 8" xfId="1429"/>
    <cellStyle name="Normal 36 8 2" xfId="4040"/>
    <cellStyle name="Normal 36 8 3" xfId="5148"/>
    <cellStyle name="Normal 36 8 4" xfId="6211"/>
    <cellStyle name="Normal 36 9" xfId="1430"/>
    <cellStyle name="Normal 36 9 2" xfId="4041"/>
    <cellStyle name="Normal 36 9 3" xfId="5149"/>
    <cellStyle name="Normal 36 9 4" xfId="6212"/>
    <cellStyle name="Normal 37 10" xfId="1431"/>
    <cellStyle name="Normal 37 10 2" xfId="4042"/>
    <cellStyle name="Normal 37 10 3" xfId="5150"/>
    <cellStyle name="Normal 37 10 4" xfId="6213"/>
    <cellStyle name="Normal 37 11" xfId="1432"/>
    <cellStyle name="Normal 37 11 2" xfId="4043"/>
    <cellStyle name="Normal 37 11 3" xfId="5151"/>
    <cellStyle name="Normal 37 11 4" xfId="6214"/>
    <cellStyle name="Normal 37 12" xfId="1433"/>
    <cellStyle name="Normal 37 12 2" xfId="4044"/>
    <cellStyle name="Normal 37 12 3" xfId="5152"/>
    <cellStyle name="Normal 37 12 4" xfId="6215"/>
    <cellStyle name="Normal 37 13" xfId="1434"/>
    <cellStyle name="Normal 37 13 2" xfId="4045"/>
    <cellStyle name="Normal 37 13 3" xfId="5153"/>
    <cellStyle name="Normal 37 13 4" xfId="6216"/>
    <cellStyle name="Normal 37 14" xfId="1435"/>
    <cellStyle name="Normal 37 14 2" xfId="4046"/>
    <cellStyle name="Normal 37 14 3" xfId="5154"/>
    <cellStyle name="Normal 37 14 4" xfId="6217"/>
    <cellStyle name="Normal 37 15" xfId="1436"/>
    <cellStyle name="Normal 37 15 2" xfId="4047"/>
    <cellStyle name="Normal 37 15 3" xfId="5155"/>
    <cellStyle name="Normal 37 15 4" xfId="6218"/>
    <cellStyle name="Normal 37 16" xfId="1437"/>
    <cellStyle name="Normal 37 16 2" xfId="4048"/>
    <cellStyle name="Normal 37 16 3" xfId="5156"/>
    <cellStyle name="Normal 37 16 4" xfId="6219"/>
    <cellStyle name="Normal 37 17" xfId="1438"/>
    <cellStyle name="Normal 37 17 2" xfId="4049"/>
    <cellStyle name="Normal 37 17 3" xfId="5157"/>
    <cellStyle name="Normal 37 17 4" xfId="6220"/>
    <cellStyle name="Normal 37 18" xfId="1439"/>
    <cellStyle name="Normal 37 18 2" xfId="4050"/>
    <cellStyle name="Normal 37 18 3" xfId="5158"/>
    <cellStyle name="Normal 37 18 4" xfId="6221"/>
    <cellStyle name="Normal 37 19" xfId="1440"/>
    <cellStyle name="Normal 37 19 2" xfId="4051"/>
    <cellStyle name="Normal 37 19 3" xfId="5159"/>
    <cellStyle name="Normal 37 19 4" xfId="6222"/>
    <cellStyle name="Normal 37 2" xfId="1441"/>
    <cellStyle name="Normal 37 2 2" xfId="4052"/>
    <cellStyle name="Normal 37 2 3" xfId="5160"/>
    <cellStyle name="Normal 37 2 4" xfId="6223"/>
    <cellStyle name="Normal 37 20" xfId="1442"/>
    <cellStyle name="Normal 37 20 2" xfId="4053"/>
    <cellStyle name="Normal 37 20 3" xfId="5161"/>
    <cellStyle name="Normal 37 20 4" xfId="6224"/>
    <cellStyle name="Normal 37 21" xfId="1443"/>
    <cellStyle name="Normal 37 21 2" xfId="4054"/>
    <cellStyle name="Normal 37 21 3" xfId="5162"/>
    <cellStyle name="Normal 37 21 4" xfId="6225"/>
    <cellStyle name="Normal 37 3" xfId="1444"/>
    <cellStyle name="Normal 37 3 2" xfId="4055"/>
    <cellStyle name="Normal 37 3 3" xfId="5163"/>
    <cellStyle name="Normal 37 3 4" xfId="6226"/>
    <cellStyle name="Normal 37 4" xfId="1445"/>
    <cellStyle name="Normal 37 4 2" xfId="4056"/>
    <cellStyle name="Normal 37 4 3" xfId="5164"/>
    <cellStyle name="Normal 37 4 4" xfId="6227"/>
    <cellStyle name="Normal 37 5" xfId="1446"/>
    <cellStyle name="Normal 37 5 2" xfId="4057"/>
    <cellStyle name="Normal 37 5 3" xfId="5165"/>
    <cellStyle name="Normal 37 5 4" xfId="6228"/>
    <cellStyle name="Normal 37 6" xfId="1447"/>
    <cellStyle name="Normal 37 6 2" xfId="4058"/>
    <cellStyle name="Normal 37 6 3" xfId="5166"/>
    <cellStyle name="Normal 37 6 4" xfId="6229"/>
    <cellStyle name="Normal 37 7" xfId="1448"/>
    <cellStyle name="Normal 37 7 2" xfId="4059"/>
    <cellStyle name="Normal 37 7 3" xfId="5167"/>
    <cellStyle name="Normal 37 7 4" xfId="6230"/>
    <cellStyle name="Normal 37 8" xfId="1449"/>
    <cellStyle name="Normal 37 8 2" xfId="4060"/>
    <cellStyle name="Normal 37 8 3" xfId="5168"/>
    <cellStyle name="Normal 37 8 4" xfId="6231"/>
    <cellStyle name="Normal 37 9" xfId="1450"/>
    <cellStyle name="Normal 37 9 2" xfId="4061"/>
    <cellStyle name="Normal 37 9 3" xfId="5169"/>
    <cellStyle name="Normal 37 9 4" xfId="6232"/>
    <cellStyle name="Normal 38 10" xfId="1451"/>
    <cellStyle name="Normal 38 10 2" xfId="4062"/>
    <cellStyle name="Normal 38 10 3" xfId="5170"/>
    <cellStyle name="Normal 38 10 4" xfId="6233"/>
    <cellStyle name="Normal 38 11" xfId="1452"/>
    <cellStyle name="Normal 38 11 2" xfId="4063"/>
    <cellStyle name="Normal 38 11 3" xfId="5171"/>
    <cellStyle name="Normal 38 11 4" xfId="6234"/>
    <cellStyle name="Normal 38 12" xfId="1453"/>
    <cellStyle name="Normal 38 12 2" xfId="4064"/>
    <cellStyle name="Normal 38 12 3" xfId="5172"/>
    <cellStyle name="Normal 38 12 4" xfId="6235"/>
    <cellStyle name="Normal 38 13" xfId="1454"/>
    <cellStyle name="Normal 38 13 2" xfId="4065"/>
    <cellStyle name="Normal 38 13 3" xfId="5173"/>
    <cellStyle name="Normal 38 13 4" xfId="6236"/>
    <cellStyle name="Normal 38 14" xfId="1455"/>
    <cellStyle name="Normal 38 14 2" xfId="4066"/>
    <cellStyle name="Normal 38 14 3" xfId="5174"/>
    <cellStyle name="Normal 38 14 4" xfId="6237"/>
    <cellStyle name="Normal 38 15" xfId="1456"/>
    <cellStyle name="Normal 38 15 2" xfId="4067"/>
    <cellStyle name="Normal 38 15 3" xfId="5175"/>
    <cellStyle name="Normal 38 15 4" xfId="6238"/>
    <cellStyle name="Normal 38 16" xfId="1457"/>
    <cellStyle name="Normal 38 16 2" xfId="4068"/>
    <cellStyle name="Normal 38 16 3" xfId="5176"/>
    <cellStyle name="Normal 38 16 4" xfId="6239"/>
    <cellStyle name="Normal 38 17" xfId="1458"/>
    <cellStyle name="Normal 38 17 2" xfId="4069"/>
    <cellStyle name="Normal 38 17 3" xfId="5177"/>
    <cellStyle name="Normal 38 17 4" xfId="6240"/>
    <cellStyle name="Normal 38 18" xfId="1459"/>
    <cellStyle name="Normal 38 18 2" xfId="4070"/>
    <cellStyle name="Normal 38 18 3" xfId="5178"/>
    <cellStyle name="Normal 38 18 4" xfId="6241"/>
    <cellStyle name="Normal 38 19" xfId="1460"/>
    <cellStyle name="Normal 38 19 2" xfId="4071"/>
    <cellStyle name="Normal 38 19 3" xfId="5179"/>
    <cellStyle name="Normal 38 19 4" xfId="6242"/>
    <cellStyle name="Normal 38 2" xfId="1461"/>
    <cellStyle name="Normal 38 2 2" xfId="4072"/>
    <cellStyle name="Normal 38 2 3" xfId="5180"/>
    <cellStyle name="Normal 38 2 4" xfId="6243"/>
    <cellStyle name="Normal 38 20" xfId="1462"/>
    <cellStyle name="Normal 38 20 2" xfId="4073"/>
    <cellStyle name="Normal 38 20 3" xfId="5181"/>
    <cellStyle name="Normal 38 20 4" xfId="6244"/>
    <cellStyle name="Normal 38 21" xfId="1463"/>
    <cellStyle name="Normal 38 21 2" xfId="4074"/>
    <cellStyle name="Normal 38 21 3" xfId="5182"/>
    <cellStyle name="Normal 38 21 4" xfId="6245"/>
    <cellStyle name="Normal 38 3" xfId="1464"/>
    <cellStyle name="Normal 38 3 2" xfId="4075"/>
    <cellStyle name="Normal 38 3 3" xfId="5183"/>
    <cellStyle name="Normal 38 3 4" xfId="6246"/>
    <cellStyle name="Normal 38 4" xfId="1465"/>
    <cellStyle name="Normal 38 4 2" xfId="4076"/>
    <cellStyle name="Normal 38 4 3" xfId="5184"/>
    <cellStyle name="Normal 38 4 4" xfId="6247"/>
    <cellStyle name="Normal 38 5" xfId="1466"/>
    <cellStyle name="Normal 38 5 2" xfId="4077"/>
    <cellStyle name="Normal 38 5 3" xfId="5185"/>
    <cellStyle name="Normal 38 5 4" xfId="6248"/>
    <cellStyle name="Normal 38 6" xfId="1467"/>
    <cellStyle name="Normal 38 6 2" xfId="4078"/>
    <cellStyle name="Normal 38 6 3" xfId="5186"/>
    <cellStyle name="Normal 38 6 4" xfId="6249"/>
    <cellStyle name="Normal 38 7" xfId="1468"/>
    <cellStyle name="Normal 38 7 2" xfId="4079"/>
    <cellStyle name="Normal 38 7 3" xfId="5187"/>
    <cellStyle name="Normal 38 7 4" xfId="6250"/>
    <cellStyle name="Normal 38 8" xfId="1469"/>
    <cellStyle name="Normal 38 8 2" xfId="4080"/>
    <cellStyle name="Normal 38 8 3" xfId="5188"/>
    <cellStyle name="Normal 38 8 4" xfId="6251"/>
    <cellStyle name="Normal 38 9" xfId="1470"/>
    <cellStyle name="Normal 38 9 2" xfId="4081"/>
    <cellStyle name="Normal 38 9 3" xfId="5189"/>
    <cellStyle name="Normal 38 9 4" xfId="6252"/>
    <cellStyle name="Normal 39 10" xfId="1471"/>
    <cellStyle name="Normal 39 10 2" xfId="4082"/>
    <cellStyle name="Normal 39 10 3" xfId="5190"/>
    <cellStyle name="Normal 39 10 4" xfId="6253"/>
    <cellStyle name="Normal 39 11" xfId="1472"/>
    <cellStyle name="Normal 39 11 2" xfId="4083"/>
    <cellStyle name="Normal 39 11 3" xfId="5191"/>
    <cellStyle name="Normal 39 11 4" xfId="6254"/>
    <cellStyle name="Normal 39 12" xfId="1473"/>
    <cellStyle name="Normal 39 12 2" xfId="4084"/>
    <cellStyle name="Normal 39 12 3" xfId="5192"/>
    <cellStyle name="Normal 39 12 4" xfId="6255"/>
    <cellStyle name="Normal 39 13" xfId="1474"/>
    <cellStyle name="Normal 39 13 2" xfId="4085"/>
    <cellStyle name="Normal 39 13 3" xfId="5193"/>
    <cellStyle name="Normal 39 13 4" xfId="6256"/>
    <cellStyle name="Normal 39 14" xfId="1475"/>
    <cellStyle name="Normal 39 14 2" xfId="4086"/>
    <cellStyle name="Normal 39 14 3" xfId="5194"/>
    <cellStyle name="Normal 39 14 4" xfId="6257"/>
    <cellStyle name="Normal 39 15" xfId="1476"/>
    <cellStyle name="Normal 39 15 2" xfId="4087"/>
    <cellStyle name="Normal 39 15 3" xfId="5195"/>
    <cellStyle name="Normal 39 15 4" xfId="6258"/>
    <cellStyle name="Normal 39 16" xfId="1477"/>
    <cellStyle name="Normal 39 16 2" xfId="4088"/>
    <cellStyle name="Normal 39 16 3" xfId="5196"/>
    <cellStyle name="Normal 39 16 4" xfId="6259"/>
    <cellStyle name="Normal 39 17" xfId="1478"/>
    <cellStyle name="Normal 39 17 2" xfId="4089"/>
    <cellStyle name="Normal 39 17 3" xfId="5197"/>
    <cellStyle name="Normal 39 17 4" xfId="6260"/>
    <cellStyle name="Normal 39 18" xfId="1479"/>
    <cellStyle name="Normal 39 18 2" xfId="4090"/>
    <cellStyle name="Normal 39 18 3" xfId="5198"/>
    <cellStyle name="Normal 39 18 4" xfId="6261"/>
    <cellStyle name="Normal 39 19" xfId="1480"/>
    <cellStyle name="Normal 39 19 2" xfId="4091"/>
    <cellStyle name="Normal 39 19 3" xfId="5199"/>
    <cellStyle name="Normal 39 19 4" xfId="6262"/>
    <cellStyle name="Normal 39 2" xfId="1481"/>
    <cellStyle name="Normal 39 2 2" xfId="4092"/>
    <cellStyle name="Normal 39 2 3" xfId="5200"/>
    <cellStyle name="Normal 39 2 4" xfId="6263"/>
    <cellStyle name="Normal 39 20" xfId="1482"/>
    <cellStyle name="Normal 39 20 2" xfId="4093"/>
    <cellStyle name="Normal 39 20 3" xfId="5201"/>
    <cellStyle name="Normal 39 20 4" xfId="6264"/>
    <cellStyle name="Normal 39 21" xfId="1483"/>
    <cellStyle name="Normal 39 21 2" xfId="4094"/>
    <cellStyle name="Normal 39 21 3" xfId="5202"/>
    <cellStyle name="Normal 39 21 4" xfId="6265"/>
    <cellStyle name="Normal 39 3" xfId="1484"/>
    <cellStyle name="Normal 39 3 2" xfId="4095"/>
    <cellStyle name="Normal 39 3 3" xfId="5203"/>
    <cellStyle name="Normal 39 3 4" xfId="6266"/>
    <cellStyle name="Normal 39 4" xfId="1485"/>
    <cellStyle name="Normal 39 4 2" xfId="4096"/>
    <cellStyle name="Normal 39 4 3" xfId="5204"/>
    <cellStyle name="Normal 39 4 4" xfId="6267"/>
    <cellStyle name="Normal 39 5" xfId="1486"/>
    <cellStyle name="Normal 39 5 2" xfId="4097"/>
    <cellStyle name="Normal 39 5 3" xfId="5205"/>
    <cellStyle name="Normal 39 5 4" xfId="6268"/>
    <cellStyle name="Normal 39 6" xfId="1487"/>
    <cellStyle name="Normal 39 6 2" xfId="4098"/>
    <cellStyle name="Normal 39 6 3" xfId="5206"/>
    <cellStyle name="Normal 39 6 4" xfId="6269"/>
    <cellStyle name="Normal 39 7" xfId="1488"/>
    <cellStyle name="Normal 39 7 2" xfId="4099"/>
    <cellStyle name="Normal 39 7 3" xfId="5207"/>
    <cellStyle name="Normal 39 7 4" xfId="6270"/>
    <cellStyle name="Normal 39 8" xfId="1489"/>
    <cellStyle name="Normal 39 8 2" xfId="4100"/>
    <cellStyle name="Normal 39 8 3" xfId="5208"/>
    <cellStyle name="Normal 39 8 4" xfId="6271"/>
    <cellStyle name="Normal 39 9" xfId="1490"/>
    <cellStyle name="Normal 39 9 2" xfId="4101"/>
    <cellStyle name="Normal 39 9 3" xfId="5209"/>
    <cellStyle name="Normal 39 9 4" xfId="6272"/>
    <cellStyle name="Normal 4" xfId="1491"/>
    <cellStyle name="Normal 4 10" xfId="1492"/>
    <cellStyle name="Normal 4 10 2" xfId="6273"/>
    <cellStyle name="Normal 4 11" xfId="1493"/>
    <cellStyle name="Normal 4 11 2" xfId="6274"/>
    <cellStyle name="Normal 4 12" xfId="1494"/>
    <cellStyle name="Normal 4 12 2" xfId="6275"/>
    <cellStyle name="Normal 4 13" xfId="1495"/>
    <cellStyle name="Normal 4 13 2" xfId="6276"/>
    <cellStyle name="Normal 4 14" xfId="1496"/>
    <cellStyle name="Normal 4 14 2" xfId="6277"/>
    <cellStyle name="Normal 4 15" xfId="1497"/>
    <cellStyle name="Normal 4 15 2" xfId="6278"/>
    <cellStyle name="Normal 4 16" xfId="1498"/>
    <cellStyle name="Normal 4 16 2" xfId="6279"/>
    <cellStyle name="Normal 4 17" xfId="1499"/>
    <cellStyle name="Normal 4 17 2" xfId="6280"/>
    <cellStyle name="Normal 4 18" xfId="1500"/>
    <cellStyle name="Normal 4 18 2" xfId="6281"/>
    <cellStyle name="Normal 4 19" xfId="1501"/>
    <cellStyle name="Normal 4 19 2" xfId="6282"/>
    <cellStyle name="Normal 4 2" xfId="1502"/>
    <cellStyle name="Normal 4 2 10" xfId="1503"/>
    <cellStyle name="Normal 4 2 10 2" xfId="1504"/>
    <cellStyle name="Normal 4 2 10 3" xfId="6284"/>
    <cellStyle name="Normal 4 2 11" xfId="1505"/>
    <cellStyle name="Normal 4 2 11 2" xfId="1506"/>
    <cellStyle name="Normal 4 2 11 3" xfId="6285"/>
    <cellStyle name="Normal 4 2 12" xfId="1507"/>
    <cellStyle name="Normal 4 2 12 2" xfId="1508"/>
    <cellStyle name="Normal 4 2 12 3" xfId="6286"/>
    <cellStyle name="Normal 4 2 13" xfId="1509"/>
    <cellStyle name="Normal 4 2 13 2" xfId="6287"/>
    <cellStyle name="Normal 4 2 14" xfId="1510"/>
    <cellStyle name="Normal 4 2 14 2" xfId="6288"/>
    <cellStyle name="Normal 4 2 15" xfId="1511"/>
    <cellStyle name="Normal 4 2 15 2" xfId="6289"/>
    <cellStyle name="Normal 4 2 16" xfId="1512"/>
    <cellStyle name="Normal 4 2 16 2" xfId="6290"/>
    <cellStyle name="Normal 4 2 17" xfId="1513"/>
    <cellStyle name="Normal 4 2 17 2" xfId="6291"/>
    <cellStyle name="Normal 4 2 18" xfId="1514"/>
    <cellStyle name="Normal 4 2 18 2" xfId="6292"/>
    <cellStyle name="Normal 4 2 19" xfId="1515"/>
    <cellStyle name="Normal 4 2 19 2" xfId="6293"/>
    <cellStyle name="Normal 4 2 2" xfId="1516"/>
    <cellStyle name="Normal 4 2 2 2" xfId="1517"/>
    <cellStyle name="Normal 4 2 2 3" xfId="6294"/>
    <cellStyle name="Normal 4 2 20" xfId="1518"/>
    <cellStyle name="Normal 4 2 20 2" xfId="6295"/>
    <cellStyle name="Normal 4 2 21" xfId="1519"/>
    <cellStyle name="Normal 4 2 21 2" xfId="6296"/>
    <cellStyle name="Normal 4 2 22" xfId="1520"/>
    <cellStyle name="Normal 4 2 23" xfId="6283"/>
    <cellStyle name="Normal 4 2 3" xfId="1521"/>
    <cellStyle name="Normal 4 2 3 2" xfId="1522"/>
    <cellStyle name="Normal 4 2 3 3" xfId="6297"/>
    <cellStyle name="Normal 4 2 4" xfId="1523"/>
    <cellStyle name="Normal 4 2 4 2" xfId="1524"/>
    <cellStyle name="Normal 4 2 4 3" xfId="6298"/>
    <cellStyle name="Normal 4 2 5" xfId="1525"/>
    <cellStyle name="Normal 4 2 5 2" xfId="1526"/>
    <cellStyle name="Normal 4 2 5 3" xfId="6299"/>
    <cellStyle name="Normal 4 2 6" xfId="1527"/>
    <cellStyle name="Normal 4 2 6 2" xfId="1528"/>
    <cellStyle name="Normal 4 2 6 3" xfId="6300"/>
    <cellStyle name="Normal 4 2 7" xfId="1529"/>
    <cellStyle name="Normal 4 2 7 2" xfId="1530"/>
    <cellStyle name="Normal 4 2 7 3" xfId="6301"/>
    <cellStyle name="Normal 4 2 8" xfId="1531"/>
    <cellStyle name="Normal 4 2 8 2" xfId="1532"/>
    <cellStyle name="Normal 4 2 8 3" xfId="6302"/>
    <cellStyle name="Normal 4 2 9" xfId="1533"/>
    <cellStyle name="Normal 4 2 9 2" xfId="1534"/>
    <cellStyle name="Normal 4 2 9 3" xfId="6303"/>
    <cellStyle name="Normal 4 20" xfId="1535"/>
    <cellStyle name="Normal 4 20 2" xfId="6304"/>
    <cellStyle name="Normal 4 21" xfId="1536"/>
    <cellStyle name="Normal 4 21 2" xfId="6305"/>
    <cellStyle name="Normal 4 22" xfId="1537"/>
    <cellStyle name="Normal 4 22 2" xfId="6306"/>
    <cellStyle name="Normal 4 23" xfId="1538"/>
    <cellStyle name="Normal 4 23 2" xfId="6307"/>
    <cellStyle name="Normal 4 3" xfId="1539"/>
    <cellStyle name="Normal 4 3 2" xfId="1540"/>
    <cellStyle name="Normal 4 3 3" xfId="6308"/>
    <cellStyle name="Normal 4 4" xfId="1541"/>
    <cellStyle name="Normal 4 4 2" xfId="6309"/>
    <cellStyle name="Normal 4 5" xfId="1542"/>
    <cellStyle name="Normal 4 5 2" xfId="6310"/>
    <cellStyle name="Normal 4 6" xfId="1543"/>
    <cellStyle name="Normal 4 6 2" xfId="6311"/>
    <cellStyle name="Normal 4 7" xfId="1544"/>
    <cellStyle name="Normal 4 7 2" xfId="6312"/>
    <cellStyle name="Normal 4 8" xfId="1545"/>
    <cellStyle name="Normal 4 8 2" xfId="6313"/>
    <cellStyle name="Normal 4 9" xfId="1546"/>
    <cellStyle name="Normal 4 9 2" xfId="6314"/>
    <cellStyle name="Normal 40 10" xfId="1547"/>
    <cellStyle name="Normal 40 10 2" xfId="6315"/>
    <cellStyle name="Normal 40 11" xfId="1548"/>
    <cellStyle name="Normal 40 11 2" xfId="6316"/>
    <cellStyle name="Normal 40 12" xfId="1549"/>
    <cellStyle name="Normal 40 12 2" xfId="6317"/>
    <cellStyle name="Normal 40 13" xfId="1550"/>
    <cellStyle name="Normal 40 13 2" xfId="6318"/>
    <cellStyle name="Normal 40 14" xfId="1551"/>
    <cellStyle name="Normal 40 14 2" xfId="6319"/>
    <cellStyle name="Normal 40 15" xfId="1552"/>
    <cellStyle name="Normal 40 15 2" xfId="6320"/>
    <cellStyle name="Normal 40 16" xfId="1553"/>
    <cellStyle name="Normal 40 16 2" xfId="6321"/>
    <cellStyle name="Normal 40 17" xfId="1554"/>
    <cellStyle name="Normal 40 17 2" xfId="6322"/>
    <cellStyle name="Normal 40 18" xfId="1555"/>
    <cellStyle name="Normal 40 18 2" xfId="6323"/>
    <cellStyle name="Normal 40 19" xfId="1556"/>
    <cellStyle name="Normal 40 19 2" xfId="6324"/>
    <cellStyle name="Normal 40 2" xfId="1557"/>
    <cellStyle name="Normal 40 2 2" xfId="6325"/>
    <cellStyle name="Normal 40 20" xfId="1558"/>
    <cellStyle name="Normal 40 20 2" xfId="6326"/>
    <cellStyle name="Normal 40 21" xfId="1559"/>
    <cellStyle name="Normal 40 21 2" xfId="6327"/>
    <cellStyle name="Normal 40 3" xfId="1560"/>
    <cellStyle name="Normal 40 3 2" xfId="6328"/>
    <cellStyle name="Normal 40 4" xfId="1561"/>
    <cellStyle name="Normal 40 4 2" xfId="6329"/>
    <cellStyle name="Normal 40 5" xfId="1562"/>
    <cellStyle name="Normal 40 5 2" xfId="6330"/>
    <cellStyle name="Normal 40 6" xfId="1563"/>
    <cellStyle name="Normal 40 6 2" xfId="6331"/>
    <cellStyle name="Normal 40 7" xfId="1564"/>
    <cellStyle name="Normal 40 7 2" xfId="6332"/>
    <cellStyle name="Normal 40 8" xfId="1565"/>
    <cellStyle name="Normal 40 8 2" xfId="6333"/>
    <cellStyle name="Normal 40 9" xfId="1566"/>
    <cellStyle name="Normal 40 9 2" xfId="6334"/>
    <cellStyle name="Normal 41 10" xfId="1567"/>
    <cellStyle name="Normal 41 10 2" xfId="6335"/>
    <cellStyle name="Normal 41 11" xfId="1568"/>
    <cellStyle name="Normal 41 11 2" xfId="6336"/>
    <cellStyle name="Normal 41 12" xfId="1569"/>
    <cellStyle name="Normal 41 12 2" xfId="6337"/>
    <cellStyle name="Normal 41 13" xfId="1570"/>
    <cellStyle name="Normal 41 13 2" xfId="6338"/>
    <cellStyle name="Normal 41 14" xfId="1571"/>
    <cellStyle name="Normal 41 14 2" xfId="6339"/>
    <cellStyle name="Normal 41 15" xfId="1572"/>
    <cellStyle name="Normal 41 15 2" xfId="6340"/>
    <cellStyle name="Normal 41 16" xfId="1573"/>
    <cellStyle name="Normal 41 16 2" xfId="6341"/>
    <cellStyle name="Normal 41 17" xfId="1574"/>
    <cellStyle name="Normal 41 17 2" xfId="6342"/>
    <cellStyle name="Normal 41 18" xfId="1575"/>
    <cellStyle name="Normal 41 18 2" xfId="6343"/>
    <cellStyle name="Normal 41 19" xfId="1576"/>
    <cellStyle name="Normal 41 19 2" xfId="6344"/>
    <cellStyle name="Normal 41 2" xfId="1577"/>
    <cellStyle name="Normal 41 2 2" xfId="6345"/>
    <cellStyle name="Normal 41 20" xfId="1578"/>
    <cellStyle name="Normal 41 20 2" xfId="6346"/>
    <cellStyle name="Normal 41 21" xfId="1579"/>
    <cellStyle name="Normal 41 21 2" xfId="6347"/>
    <cellStyle name="Normal 41 3" xfId="1580"/>
    <cellStyle name="Normal 41 3 2" xfId="6348"/>
    <cellStyle name="Normal 41 4" xfId="1581"/>
    <cellStyle name="Normal 41 4 2" xfId="6349"/>
    <cellStyle name="Normal 41 5" xfId="1582"/>
    <cellStyle name="Normal 41 5 2" xfId="6350"/>
    <cellStyle name="Normal 41 6" xfId="1583"/>
    <cellStyle name="Normal 41 6 2" xfId="6351"/>
    <cellStyle name="Normal 41 7" xfId="1584"/>
    <cellStyle name="Normal 41 7 2" xfId="6352"/>
    <cellStyle name="Normal 41 8" xfId="1585"/>
    <cellStyle name="Normal 41 8 2" xfId="6353"/>
    <cellStyle name="Normal 41 9" xfId="1586"/>
    <cellStyle name="Normal 41 9 2" xfId="6354"/>
    <cellStyle name="Normal 42 10" xfId="1587"/>
    <cellStyle name="Normal 42 10 2" xfId="6355"/>
    <cellStyle name="Normal 42 11" xfId="1588"/>
    <cellStyle name="Normal 42 11 2" xfId="6356"/>
    <cellStyle name="Normal 42 12" xfId="1589"/>
    <cellStyle name="Normal 42 12 2" xfId="6357"/>
    <cellStyle name="Normal 42 13" xfId="1590"/>
    <cellStyle name="Normal 42 13 2" xfId="6358"/>
    <cellStyle name="Normal 42 14" xfId="1591"/>
    <cellStyle name="Normal 42 14 2" xfId="6359"/>
    <cellStyle name="Normal 42 15" xfId="1592"/>
    <cellStyle name="Normal 42 15 2" xfId="6360"/>
    <cellStyle name="Normal 42 16" xfId="1593"/>
    <cellStyle name="Normal 42 16 2" xfId="6361"/>
    <cellStyle name="Normal 42 17" xfId="1594"/>
    <cellStyle name="Normal 42 17 2" xfId="6362"/>
    <cellStyle name="Normal 42 18" xfId="1595"/>
    <cellStyle name="Normal 42 18 2" xfId="6363"/>
    <cellStyle name="Normal 42 19" xfId="1596"/>
    <cellStyle name="Normal 42 19 2" xfId="6364"/>
    <cellStyle name="Normal 42 2" xfId="1597"/>
    <cellStyle name="Normal 42 2 2" xfId="6365"/>
    <cellStyle name="Normal 42 20" xfId="1598"/>
    <cellStyle name="Normal 42 20 2" xfId="6366"/>
    <cellStyle name="Normal 42 21" xfId="1599"/>
    <cellStyle name="Normal 42 21 2" xfId="6367"/>
    <cellStyle name="Normal 42 3" xfId="1600"/>
    <cellStyle name="Normal 42 3 2" xfId="6368"/>
    <cellStyle name="Normal 42 4" xfId="1601"/>
    <cellStyle name="Normal 42 4 2" xfId="6369"/>
    <cellStyle name="Normal 42 5" xfId="1602"/>
    <cellStyle name="Normal 42 5 2" xfId="6370"/>
    <cellStyle name="Normal 42 6" xfId="1603"/>
    <cellStyle name="Normal 42 6 2" xfId="6371"/>
    <cellStyle name="Normal 42 7" xfId="1604"/>
    <cellStyle name="Normal 42 7 2" xfId="6372"/>
    <cellStyle name="Normal 42 8" xfId="1605"/>
    <cellStyle name="Normal 42 8 2" xfId="6373"/>
    <cellStyle name="Normal 42 9" xfId="1606"/>
    <cellStyle name="Normal 42 9 2" xfId="6374"/>
    <cellStyle name="Normal 43 10" xfId="1607"/>
    <cellStyle name="Normal 43 10 2" xfId="6375"/>
    <cellStyle name="Normal 43 11" xfId="1608"/>
    <cellStyle name="Normal 43 11 2" xfId="6376"/>
    <cellStyle name="Normal 43 12" xfId="1609"/>
    <cellStyle name="Normal 43 12 2" xfId="6377"/>
    <cellStyle name="Normal 43 13" xfId="1610"/>
    <cellStyle name="Normal 43 13 2" xfId="6378"/>
    <cellStyle name="Normal 43 14" xfId="1611"/>
    <cellStyle name="Normal 43 14 2" xfId="6379"/>
    <cellStyle name="Normal 43 15" xfId="1612"/>
    <cellStyle name="Normal 43 15 2" xfId="6380"/>
    <cellStyle name="Normal 43 16" xfId="1613"/>
    <cellStyle name="Normal 43 16 2" xfId="6381"/>
    <cellStyle name="Normal 43 17" xfId="1614"/>
    <cellStyle name="Normal 43 17 2" xfId="6382"/>
    <cellStyle name="Normal 43 18" xfId="1615"/>
    <cellStyle name="Normal 43 18 2" xfId="6383"/>
    <cellStyle name="Normal 43 19" xfId="1616"/>
    <cellStyle name="Normal 43 19 2" xfId="6384"/>
    <cellStyle name="Normal 43 2" xfId="1617"/>
    <cellStyle name="Normal 43 2 2" xfId="6385"/>
    <cellStyle name="Normal 43 20" xfId="1618"/>
    <cellStyle name="Normal 43 20 2" xfId="6386"/>
    <cellStyle name="Normal 43 21" xfId="1619"/>
    <cellStyle name="Normal 43 21 2" xfId="6387"/>
    <cellStyle name="Normal 43 3" xfId="1620"/>
    <cellStyle name="Normal 43 3 2" xfId="6388"/>
    <cellStyle name="Normal 43 4" xfId="1621"/>
    <cellStyle name="Normal 43 4 2" xfId="6389"/>
    <cellStyle name="Normal 43 5" xfId="1622"/>
    <cellStyle name="Normal 43 5 2" xfId="6390"/>
    <cellStyle name="Normal 43 6" xfId="1623"/>
    <cellStyle name="Normal 43 6 2" xfId="6391"/>
    <cellStyle name="Normal 43 7" xfId="1624"/>
    <cellStyle name="Normal 43 7 2" xfId="6392"/>
    <cellStyle name="Normal 43 8" xfId="1625"/>
    <cellStyle name="Normal 43 8 2" xfId="6393"/>
    <cellStyle name="Normal 43 9" xfId="1626"/>
    <cellStyle name="Normal 43 9 2" xfId="6394"/>
    <cellStyle name="Normal 44 10" xfId="1627"/>
    <cellStyle name="Normal 44 10 2" xfId="6395"/>
    <cellStyle name="Normal 44 11" xfId="1628"/>
    <cellStyle name="Normal 44 11 2" xfId="6396"/>
    <cellStyle name="Normal 44 12" xfId="1629"/>
    <cellStyle name="Normal 44 12 2" xfId="6397"/>
    <cellStyle name="Normal 44 13" xfId="1630"/>
    <cellStyle name="Normal 44 13 2" xfId="6398"/>
    <cellStyle name="Normal 44 14" xfId="1631"/>
    <cellStyle name="Normal 44 14 2" xfId="6399"/>
    <cellStyle name="Normal 44 15" xfId="1632"/>
    <cellStyle name="Normal 44 15 2" xfId="6400"/>
    <cellStyle name="Normal 44 16" xfId="1633"/>
    <cellStyle name="Normal 44 16 2" xfId="6401"/>
    <cellStyle name="Normal 44 17" xfId="1634"/>
    <cellStyle name="Normal 44 17 2" xfId="6402"/>
    <cellStyle name="Normal 44 18" xfId="1635"/>
    <cellStyle name="Normal 44 18 2" xfId="6403"/>
    <cellStyle name="Normal 44 19" xfId="1636"/>
    <cellStyle name="Normal 44 19 2" xfId="6404"/>
    <cellStyle name="Normal 44 2" xfId="1637"/>
    <cellStyle name="Normal 44 2 2" xfId="6405"/>
    <cellStyle name="Normal 44 20" xfId="1638"/>
    <cellStyle name="Normal 44 20 2" xfId="6406"/>
    <cellStyle name="Normal 44 21" xfId="1639"/>
    <cellStyle name="Normal 44 21 2" xfId="6407"/>
    <cellStyle name="Normal 44 3" xfId="1640"/>
    <cellStyle name="Normal 44 3 2" xfId="6408"/>
    <cellStyle name="Normal 44 4" xfId="1641"/>
    <cellStyle name="Normal 44 4 2" xfId="6409"/>
    <cellStyle name="Normal 44 5" xfId="1642"/>
    <cellStyle name="Normal 44 5 2" xfId="6410"/>
    <cellStyle name="Normal 44 6" xfId="1643"/>
    <cellStyle name="Normal 44 6 2" xfId="6411"/>
    <cellStyle name="Normal 44 7" xfId="1644"/>
    <cellStyle name="Normal 44 7 2" xfId="6412"/>
    <cellStyle name="Normal 44 8" xfId="1645"/>
    <cellStyle name="Normal 44 8 2" xfId="6413"/>
    <cellStyle name="Normal 44 9" xfId="1646"/>
    <cellStyle name="Normal 44 9 2" xfId="6414"/>
    <cellStyle name="Normal 45 10" xfId="1647"/>
    <cellStyle name="Normal 45 10 2" xfId="6415"/>
    <cellStyle name="Normal 45 11" xfId="1648"/>
    <cellStyle name="Normal 45 11 2" xfId="6416"/>
    <cellStyle name="Normal 45 12" xfId="1649"/>
    <cellStyle name="Normal 45 12 2" xfId="6417"/>
    <cellStyle name="Normal 45 13" xfId="1650"/>
    <cellStyle name="Normal 45 13 2" xfId="6418"/>
    <cellStyle name="Normal 45 14" xfId="1651"/>
    <cellStyle name="Normal 45 14 2" xfId="6419"/>
    <cellStyle name="Normal 45 15" xfId="1652"/>
    <cellStyle name="Normal 45 15 2" xfId="6420"/>
    <cellStyle name="Normal 45 16" xfId="1653"/>
    <cellStyle name="Normal 45 16 2" xfId="6421"/>
    <cellStyle name="Normal 45 17" xfId="1654"/>
    <cellStyle name="Normal 45 17 2" xfId="6422"/>
    <cellStyle name="Normal 45 18" xfId="1655"/>
    <cellStyle name="Normal 45 18 2" xfId="6423"/>
    <cellStyle name="Normal 45 19" xfId="1656"/>
    <cellStyle name="Normal 45 19 2" xfId="6424"/>
    <cellStyle name="Normal 45 2" xfId="1657"/>
    <cellStyle name="Normal 45 2 2" xfId="6425"/>
    <cellStyle name="Normal 45 20" xfId="1658"/>
    <cellStyle name="Normal 45 20 2" xfId="6426"/>
    <cellStyle name="Normal 45 21" xfId="1659"/>
    <cellStyle name="Normal 45 21 2" xfId="6427"/>
    <cellStyle name="Normal 45 3" xfId="1660"/>
    <cellStyle name="Normal 45 3 2" xfId="6428"/>
    <cellStyle name="Normal 45 4" xfId="1661"/>
    <cellStyle name="Normal 45 4 2" xfId="6429"/>
    <cellStyle name="Normal 45 5" xfId="1662"/>
    <cellStyle name="Normal 45 5 2" xfId="6430"/>
    <cellStyle name="Normal 45 6" xfId="1663"/>
    <cellStyle name="Normal 45 6 2" xfId="6431"/>
    <cellStyle name="Normal 45 7" xfId="1664"/>
    <cellStyle name="Normal 45 7 2" xfId="6432"/>
    <cellStyle name="Normal 45 8" xfId="1665"/>
    <cellStyle name="Normal 45 8 2" xfId="6433"/>
    <cellStyle name="Normal 45 9" xfId="1666"/>
    <cellStyle name="Normal 45 9 2" xfId="6434"/>
    <cellStyle name="Normal 46 10" xfId="1667"/>
    <cellStyle name="Normal 46 10 2" xfId="6435"/>
    <cellStyle name="Normal 46 11" xfId="1668"/>
    <cellStyle name="Normal 46 11 2" xfId="6436"/>
    <cellStyle name="Normal 46 12" xfId="1669"/>
    <cellStyle name="Normal 46 12 2" xfId="6437"/>
    <cellStyle name="Normal 46 13" xfId="1670"/>
    <cellStyle name="Normal 46 13 2" xfId="6438"/>
    <cellStyle name="Normal 46 14" xfId="1671"/>
    <cellStyle name="Normal 46 14 2" xfId="6439"/>
    <cellStyle name="Normal 46 15" xfId="1672"/>
    <cellStyle name="Normal 46 15 2" xfId="6440"/>
    <cellStyle name="Normal 46 16" xfId="1673"/>
    <cellStyle name="Normal 46 16 2" xfId="6441"/>
    <cellStyle name="Normal 46 17" xfId="1674"/>
    <cellStyle name="Normal 46 17 2" xfId="6442"/>
    <cellStyle name="Normal 46 18" xfId="1675"/>
    <cellStyle name="Normal 46 18 2" xfId="6443"/>
    <cellStyle name="Normal 46 19" xfId="1676"/>
    <cellStyle name="Normal 46 19 2" xfId="6444"/>
    <cellStyle name="Normal 46 2" xfId="1677"/>
    <cellStyle name="Normal 46 2 2" xfId="6445"/>
    <cellStyle name="Normal 46 20" xfId="1678"/>
    <cellStyle name="Normal 46 20 2" xfId="6446"/>
    <cellStyle name="Normal 46 21" xfId="1679"/>
    <cellStyle name="Normal 46 21 2" xfId="6447"/>
    <cellStyle name="Normal 46 3" xfId="1680"/>
    <cellStyle name="Normal 46 3 2" xfId="6448"/>
    <cellStyle name="Normal 46 4" xfId="1681"/>
    <cellStyle name="Normal 46 4 2" xfId="6449"/>
    <cellStyle name="Normal 46 5" xfId="1682"/>
    <cellStyle name="Normal 46 5 2" xfId="6450"/>
    <cellStyle name="Normal 46 6" xfId="1683"/>
    <cellStyle name="Normal 46 6 2" xfId="6451"/>
    <cellStyle name="Normal 46 7" xfId="1684"/>
    <cellStyle name="Normal 46 7 2" xfId="6452"/>
    <cellStyle name="Normal 46 8" xfId="1685"/>
    <cellStyle name="Normal 46 8 2" xfId="6453"/>
    <cellStyle name="Normal 46 9" xfId="1686"/>
    <cellStyle name="Normal 46 9 2" xfId="6454"/>
    <cellStyle name="Normal 47 10" xfId="1687"/>
    <cellStyle name="Normal 47 10 2" xfId="6455"/>
    <cellStyle name="Normal 47 11" xfId="1688"/>
    <cellStyle name="Normal 47 11 2" xfId="6456"/>
    <cellStyle name="Normal 47 12" xfId="1689"/>
    <cellStyle name="Normal 47 12 2" xfId="6457"/>
    <cellStyle name="Normal 47 13" xfId="1690"/>
    <cellStyle name="Normal 47 13 2" xfId="6458"/>
    <cellStyle name="Normal 47 14" xfId="1691"/>
    <cellStyle name="Normal 47 14 2" xfId="6459"/>
    <cellStyle name="Normal 47 15" xfId="1692"/>
    <cellStyle name="Normal 47 15 2" xfId="6460"/>
    <cellStyle name="Normal 47 16" xfId="1693"/>
    <cellStyle name="Normal 47 16 2" xfId="6461"/>
    <cellStyle name="Normal 47 17" xfId="1694"/>
    <cellStyle name="Normal 47 17 2" xfId="6462"/>
    <cellStyle name="Normal 47 18" xfId="1695"/>
    <cellStyle name="Normal 47 18 2" xfId="6463"/>
    <cellStyle name="Normal 47 19" xfId="1696"/>
    <cellStyle name="Normal 47 19 2" xfId="6464"/>
    <cellStyle name="Normal 47 2" xfId="1697"/>
    <cellStyle name="Normal 47 2 2" xfId="6465"/>
    <cellStyle name="Normal 47 20" xfId="1698"/>
    <cellStyle name="Normal 47 20 2" xfId="6466"/>
    <cellStyle name="Normal 47 21" xfId="1699"/>
    <cellStyle name="Normal 47 21 2" xfId="6467"/>
    <cellStyle name="Normal 47 3" xfId="1700"/>
    <cellStyle name="Normal 47 3 2" xfId="6468"/>
    <cellStyle name="Normal 47 4" xfId="1701"/>
    <cellStyle name="Normal 47 4 2" xfId="6469"/>
    <cellStyle name="Normal 47 5" xfId="1702"/>
    <cellStyle name="Normal 47 5 2" xfId="6470"/>
    <cellStyle name="Normal 47 6" xfId="1703"/>
    <cellStyle name="Normal 47 6 2" xfId="6471"/>
    <cellStyle name="Normal 47 7" xfId="1704"/>
    <cellStyle name="Normal 47 7 2" xfId="6472"/>
    <cellStyle name="Normal 47 8" xfId="1705"/>
    <cellStyle name="Normal 47 8 2" xfId="6473"/>
    <cellStyle name="Normal 47 9" xfId="1706"/>
    <cellStyle name="Normal 47 9 2" xfId="6474"/>
    <cellStyle name="Normal 48 10" xfId="1707"/>
    <cellStyle name="Normal 48 10 2" xfId="6475"/>
    <cellStyle name="Normal 48 11" xfId="1708"/>
    <cellStyle name="Normal 48 11 2" xfId="6476"/>
    <cellStyle name="Normal 48 12" xfId="1709"/>
    <cellStyle name="Normal 48 12 2" xfId="6477"/>
    <cellStyle name="Normal 48 13" xfId="1710"/>
    <cellStyle name="Normal 48 13 2" xfId="6478"/>
    <cellStyle name="Normal 48 14" xfId="1711"/>
    <cellStyle name="Normal 48 14 2" xfId="6479"/>
    <cellStyle name="Normal 48 15" xfId="1712"/>
    <cellStyle name="Normal 48 15 2" xfId="6480"/>
    <cellStyle name="Normal 48 16" xfId="1713"/>
    <cellStyle name="Normal 48 16 2" xfId="6481"/>
    <cellStyle name="Normal 48 17" xfId="1714"/>
    <cellStyle name="Normal 48 17 2" xfId="6482"/>
    <cellStyle name="Normal 48 18" xfId="1715"/>
    <cellStyle name="Normal 48 18 2" xfId="6483"/>
    <cellStyle name="Normal 48 19" xfId="1716"/>
    <cellStyle name="Normal 48 19 2" xfId="6484"/>
    <cellStyle name="Normal 48 2" xfId="1717"/>
    <cellStyle name="Normal 48 2 2" xfId="6485"/>
    <cellStyle name="Normal 48 20" xfId="1718"/>
    <cellStyle name="Normal 48 20 2" xfId="6486"/>
    <cellStyle name="Normal 48 21" xfId="1719"/>
    <cellStyle name="Normal 48 21 2" xfId="6487"/>
    <cellStyle name="Normal 48 3" xfId="1720"/>
    <cellStyle name="Normal 48 3 2" xfId="6488"/>
    <cellStyle name="Normal 48 4" xfId="1721"/>
    <cellStyle name="Normal 48 4 2" xfId="6489"/>
    <cellStyle name="Normal 48 5" xfId="1722"/>
    <cellStyle name="Normal 48 5 2" xfId="6490"/>
    <cellStyle name="Normal 48 6" xfId="1723"/>
    <cellStyle name="Normal 48 6 2" xfId="6491"/>
    <cellStyle name="Normal 48 7" xfId="1724"/>
    <cellStyle name="Normal 48 7 2" xfId="6492"/>
    <cellStyle name="Normal 48 8" xfId="1725"/>
    <cellStyle name="Normal 48 8 2" xfId="6493"/>
    <cellStyle name="Normal 48 9" xfId="1726"/>
    <cellStyle name="Normal 48 9 2" xfId="6494"/>
    <cellStyle name="Normal 49 10" xfId="1727"/>
    <cellStyle name="Normal 49 10 2" xfId="6495"/>
    <cellStyle name="Normal 49 11" xfId="1728"/>
    <cellStyle name="Normal 49 11 2" xfId="6496"/>
    <cellStyle name="Normal 49 12" xfId="1729"/>
    <cellStyle name="Normal 49 12 2" xfId="6497"/>
    <cellStyle name="Normal 49 13" xfId="1730"/>
    <cellStyle name="Normal 49 13 2" xfId="6498"/>
    <cellStyle name="Normal 49 14" xfId="1731"/>
    <cellStyle name="Normal 49 14 2" xfId="6499"/>
    <cellStyle name="Normal 49 15" xfId="1732"/>
    <cellStyle name="Normal 49 15 2" xfId="6500"/>
    <cellStyle name="Normal 49 16" xfId="1733"/>
    <cellStyle name="Normal 49 16 2" xfId="6501"/>
    <cellStyle name="Normal 49 17" xfId="1734"/>
    <cellStyle name="Normal 49 17 2" xfId="6502"/>
    <cellStyle name="Normal 49 18" xfId="1735"/>
    <cellStyle name="Normal 49 18 2" xfId="6503"/>
    <cellStyle name="Normal 49 19" xfId="1736"/>
    <cellStyle name="Normal 49 19 2" xfId="6504"/>
    <cellStyle name="Normal 49 2" xfId="1737"/>
    <cellStyle name="Normal 49 2 2" xfId="6505"/>
    <cellStyle name="Normal 49 20" xfId="1738"/>
    <cellStyle name="Normal 49 20 2" xfId="6506"/>
    <cellStyle name="Normal 49 21" xfId="1739"/>
    <cellStyle name="Normal 49 21 2" xfId="6507"/>
    <cellStyle name="Normal 49 3" xfId="1740"/>
    <cellStyle name="Normal 49 3 2" xfId="6508"/>
    <cellStyle name="Normal 49 4" xfId="1741"/>
    <cellStyle name="Normal 49 4 2" xfId="6509"/>
    <cellStyle name="Normal 49 5" xfId="1742"/>
    <cellStyle name="Normal 49 5 2" xfId="6510"/>
    <cellStyle name="Normal 49 6" xfId="1743"/>
    <cellStyle name="Normal 49 6 2" xfId="6511"/>
    <cellStyle name="Normal 49 7" xfId="1744"/>
    <cellStyle name="Normal 49 7 2" xfId="6512"/>
    <cellStyle name="Normal 49 8" xfId="1745"/>
    <cellStyle name="Normal 49 8 2" xfId="6513"/>
    <cellStyle name="Normal 49 9" xfId="1746"/>
    <cellStyle name="Normal 49 9 2" xfId="6514"/>
    <cellStyle name="Normal 5" xfId="1747"/>
    <cellStyle name="Normal 5 10" xfId="1748"/>
    <cellStyle name="Normal 5 10 2" xfId="6515"/>
    <cellStyle name="Normal 5 11" xfId="1749"/>
    <cellStyle name="Normal 5 11 2" xfId="6516"/>
    <cellStyle name="Normal 5 12" xfId="1750"/>
    <cellStyle name="Normal 5 12 2" xfId="6517"/>
    <cellStyle name="Normal 5 13" xfId="1751"/>
    <cellStyle name="Normal 5 13 2" xfId="6518"/>
    <cellStyle name="Normal 5 14" xfId="1752"/>
    <cellStyle name="Normal 5 14 2" xfId="6519"/>
    <cellStyle name="Normal 5 15" xfId="1753"/>
    <cellStyle name="Normal 5 15 2" xfId="6520"/>
    <cellStyle name="Normal 5 16" xfId="1754"/>
    <cellStyle name="Normal 5 16 2" xfId="6521"/>
    <cellStyle name="Normal 5 17" xfId="1755"/>
    <cellStyle name="Normal 5 17 2" xfId="6522"/>
    <cellStyle name="Normal 5 18" xfId="1756"/>
    <cellStyle name="Normal 5 18 2" xfId="6523"/>
    <cellStyle name="Normal 5 19" xfId="1757"/>
    <cellStyle name="Normal 5 19 2" xfId="6524"/>
    <cellStyle name="Normal 5 2" xfId="1758"/>
    <cellStyle name="Normal 5 2 10" xfId="1759"/>
    <cellStyle name="Normal 5 2 11" xfId="1760"/>
    <cellStyle name="Normal 5 2 12" xfId="1761"/>
    <cellStyle name="Normal 5 2 13" xfId="1762"/>
    <cellStyle name="Normal 5 2 14" xfId="6525"/>
    <cellStyle name="Normal 5 2 2" xfId="1763"/>
    <cellStyle name="Normal 5 2 3" xfId="1764"/>
    <cellStyle name="Normal 5 2 4" xfId="1765"/>
    <cellStyle name="Normal 5 2 5" xfId="1766"/>
    <cellStyle name="Normal 5 2 6" xfId="1767"/>
    <cellStyle name="Normal 5 2 7" xfId="1768"/>
    <cellStyle name="Normal 5 2 8" xfId="1769"/>
    <cellStyle name="Normal 5 2 9" xfId="1770"/>
    <cellStyle name="Normal 5 20" xfId="1771"/>
    <cellStyle name="Normal 5 20 2" xfId="6526"/>
    <cellStyle name="Normal 5 21" xfId="1772"/>
    <cellStyle name="Normal 5 21 2" xfId="6527"/>
    <cellStyle name="Normal 5 22" xfId="7747"/>
    <cellStyle name="Normal 5 3" xfId="1773"/>
    <cellStyle name="Normal 5 3 2" xfId="6528"/>
    <cellStyle name="Normal 5 4" xfId="1774"/>
    <cellStyle name="Normal 5 4 2" xfId="6529"/>
    <cellStyle name="Normal 5 5" xfId="1775"/>
    <cellStyle name="Normal 5 5 2" xfId="6530"/>
    <cellStyle name="Normal 5 6" xfId="1776"/>
    <cellStyle name="Normal 5 6 2" xfId="6531"/>
    <cellStyle name="Normal 5 7" xfId="1777"/>
    <cellStyle name="Normal 5 7 2" xfId="6532"/>
    <cellStyle name="Normal 5 8" xfId="1778"/>
    <cellStyle name="Normal 5 8 2" xfId="6533"/>
    <cellStyle name="Normal 5 9" xfId="1779"/>
    <cellStyle name="Normal 5 9 2" xfId="6534"/>
    <cellStyle name="Normal 50 10" xfId="1780"/>
    <cellStyle name="Normal 50 10 2" xfId="6535"/>
    <cellStyle name="Normal 50 11" xfId="1781"/>
    <cellStyle name="Normal 50 11 2" xfId="6536"/>
    <cellStyle name="Normal 50 12" xfId="1782"/>
    <cellStyle name="Normal 50 12 2" xfId="6537"/>
    <cellStyle name="Normal 50 13" xfId="1783"/>
    <cellStyle name="Normal 50 13 2" xfId="6538"/>
    <cellStyle name="Normal 50 14" xfId="1784"/>
    <cellStyle name="Normal 50 14 2" xfId="6539"/>
    <cellStyle name="Normal 50 15" xfId="1785"/>
    <cellStyle name="Normal 50 15 2" xfId="6540"/>
    <cellStyle name="Normal 50 16" xfId="1786"/>
    <cellStyle name="Normal 50 16 2" xfId="6541"/>
    <cellStyle name="Normal 50 17" xfId="1787"/>
    <cellStyle name="Normal 50 17 2" xfId="6542"/>
    <cellStyle name="Normal 50 18" xfId="1788"/>
    <cellStyle name="Normal 50 18 2" xfId="6543"/>
    <cellStyle name="Normal 50 19" xfId="1789"/>
    <cellStyle name="Normal 50 19 2" xfId="6544"/>
    <cellStyle name="Normal 50 2" xfId="1790"/>
    <cellStyle name="Normal 50 2 2" xfId="6545"/>
    <cellStyle name="Normal 50 20" xfId="1791"/>
    <cellStyle name="Normal 50 20 2" xfId="6546"/>
    <cellStyle name="Normal 50 21" xfId="1792"/>
    <cellStyle name="Normal 50 21 2" xfId="6547"/>
    <cellStyle name="Normal 50 3" xfId="1793"/>
    <cellStyle name="Normal 50 3 2" xfId="6548"/>
    <cellStyle name="Normal 50 4" xfId="1794"/>
    <cellStyle name="Normal 50 4 2" xfId="6549"/>
    <cellStyle name="Normal 50 5" xfId="1795"/>
    <cellStyle name="Normal 50 5 2" xfId="6550"/>
    <cellStyle name="Normal 50 6" xfId="1796"/>
    <cellStyle name="Normal 50 6 2" xfId="6551"/>
    <cellStyle name="Normal 50 7" xfId="1797"/>
    <cellStyle name="Normal 50 7 2" xfId="6552"/>
    <cellStyle name="Normal 50 8" xfId="1798"/>
    <cellStyle name="Normal 50 8 2" xfId="6553"/>
    <cellStyle name="Normal 50 9" xfId="1799"/>
    <cellStyle name="Normal 50 9 2" xfId="6554"/>
    <cellStyle name="Normal 51 10" xfId="1800"/>
    <cellStyle name="Normal 51 10 2" xfId="6555"/>
    <cellStyle name="Normal 51 11" xfId="1801"/>
    <cellStyle name="Normal 51 11 2" xfId="6556"/>
    <cellStyle name="Normal 51 12" xfId="1802"/>
    <cellStyle name="Normal 51 12 2" xfId="6557"/>
    <cellStyle name="Normal 51 13" xfId="1803"/>
    <cellStyle name="Normal 51 13 2" xfId="6558"/>
    <cellStyle name="Normal 51 14" xfId="1804"/>
    <cellStyle name="Normal 51 14 2" xfId="6559"/>
    <cellStyle name="Normal 51 15" xfId="1805"/>
    <cellStyle name="Normal 51 15 2" xfId="6560"/>
    <cellStyle name="Normal 51 16" xfId="1806"/>
    <cellStyle name="Normal 51 16 2" xfId="6561"/>
    <cellStyle name="Normal 51 17" xfId="1807"/>
    <cellStyle name="Normal 51 17 2" xfId="6562"/>
    <cellStyle name="Normal 51 18" xfId="1808"/>
    <cellStyle name="Normal 51 18 2" xfId="6563"/>
    <cellStyle name="Normal 51 19" xfId="1809"/>
    <cellStyle name="Normal 51 19 2" xfId="6564"/>
    <cellStyle name="Normal 51 2" xfId="1810"/>
    <cellStyle name="Normal 51 2 2" xfId="6565"/>
    <cellStyle name="Normal 51 20" xfId="1811"/>
    <cellStyle name="Normal 51 20 2" xfId="6566"/>
    <cellStyle name="Normal 51 21" xfId="1812"/>
    <cellStyle name="Normal 51 21 2" xfId="6567"/>
    <cellStyle name="Normal 51 3" xfId="1813"/>
    <cellStyle name="Normal 51 3 2" xfId="6568"/>
    <cellStyle name="Normal 51 4" xfId="1814"/>
    <cellStyle name="Normal 51 4 2" xfId="6569"/>
    <cellStyle name="Normal 51 5" xfId="1815"/>
    <cellStyle name="Normal 51 5 2" xfId="6570"/>
    <cellStyle name="Normal 51 6" xfId="1816"/>
    <cellStyle name="Normal 51 6 2" xfId="6571"/>
    <cellStyle name="Normal 51 7" xfId="1817"/>
    <cellStyle name="Normal 51 7 2" xfId="6572"/>
    <cellStyle name="Normal 51 8" xfId="1818"/>
    <cellStyle name="Normal 51 8 2" xfId="6573"/>
    <cellStyle name="Normal 51 9" xfId="1819"/>
    <cellStyle name="Normal 51 9 2" xfId="6574"/>
    <cellStyle name="Normal 52 10" xfId="1820"/>
    <cellStyle name="Normal 52 10 2" xfId="6575"/>
    <cellStyle name="Normal 52 11" xfId="1821"/>
    <cellStyle name="Normal 52 11 2" xfId="6576"/>
    <cellStyle name="Normal 52 12" xfId="1822"/>
    <cellStyle name="Normal 52 12 2" xfId="6577"/>
    <cellStyle name="Normal 52 13" xfId="1823"/>
    <cellStyle name="Normal 52 13 2" xfId="6578"/>
    <cellStyle name="Normal 52 14" xfId="1824"/>
    <cellStyle name="Normal 52 14 2" xfId="6579"/>
    <cellStyle name="Normal 52 15" xfId="1825"/>
    <cellStyle name="Normal 52 15 2" xfId="6580"/>
    <cellStyle name="Normal 52 16" xfId="1826"/>
    <cellStyle name="Normal 52 16 2" xfId="6581"/>
    <cellStyle name="Normal 52 17" xfId="1827"/>
    <cellStyle name="Normal 52 17 2" xfId="6582"/>
    <cellStyle name="Normal 52 18" xfId="1828"/>
    <cellStyle name="Normal 52 18 2" xfId="6583"/>
    <cellStyle name="Normal 52 19" xfId="1829"/>
    <cellStyle name="Normal 52 19 2" xfId="6584"/>
    <cellStyle name="Normal 52 2" xfId="1830"/>
    <cellStyle name="Normal 52 2 2" xfId="6585"/>
    <cellStyle name="Normal 52 20" xfId="1831"/>
    <cellStyle name="Normal 52 20 2" xfId="6586"/>
    <cellStyle name="Normal 52 21" xfId="1832"/>
    <cellStyle name="Normal 52 21 2" xfId="6587"/>
    <cellStyle name="Normal 52 3" xfId="1833"/>
    <cellStyle name="Normal 52 3 2" xfId="6588"/>
    <cellStyle name="Normal 52 4" xfId="1834"/>
    <cellStyle name="Normal 52 4 2" xfId="6589"/>
    <cellStyle name="Normal 52 5" xfId="1835"/>
    <cellStyle name="Normal 52 5 2" xfId="6590"/>
    <cellStyle name="Normal 52 6" xfId="1836"/>
    <cellStyle name="Normal 52 6 2" xfId="6591"/>
    <cellStyle name="Normal 52 7" xfId="1837"/>
    <cellStyle name="Normal 52 7 2" xfId="6592"/>
    <cellStyle name="Normal 52 8" xfId="1838"/>
    <cellStyle name="Normal 52 8 2" xfId="6593"/>
    <cellStyle name="Normal 52 9" xfId="1839"/>
    <cellStyle name="Normal 52 9 2" xfId="6594"/>
    <cellStyle name="Normal 53 10" xfId="1840"/>
    <cellStyle name="Normal 53 10 2" xfId="6595"/>
    <cellStyle name="Normal 53 11" xfId="1841"/>
    <cellStyle name="Normal 53 11 2" xfId="6596"/>
    <cellStyle name="Normal 53 12" xfId="1842"/>
    <cellStyle name="Normal 53 12 2" xfId="6597"/>
    <cellStyle name="Normal 53 13" xfId="1843"/>
    <cellStyle name="Normal 53 13 2" xfId="6598"/>
    <cellStyle name="Normal 53 14" xfId="1844"/>
    <cellStyle name="Normal 53 14 2" xfId="6599"/>
    <cellStyle name="Normal 53 15" xfId="1845"/>
    <cellStyle name="Normal 53 15 2" xfId="6600"/>
    <cellStyle name="Normal 53 16" xfId="1846"/>
    <cellStyle name="Normal 53 16 2" xfId="6601"/>
    <cellStyle name="Normal 53 17" xfId="1847"/>
    <cellStyle name="Normal 53 17 2" xfId="6602"/>
    <cellStyle name="Normal 53 18" xfId="1848"/>
    <cellStyle name="Normal 53 18 2" xfId="6603"/>
    <cellStyle name="Normal 53 19" xfId="1849"/>
    <cellStyle name="Normal 53 19 2" xfId="6604"/>
    <cellStyle name="Normal 53 2" xfId="1850"/>
    <cellStyle name="Normal 53 2 2" xfId="6605"/>
    <cellStyle name="Normal 53 20" xfId="1851"/>
    <cellStyle name="Normal 53 20 2" xfId="6606"/>
    <cellStyle name="Normal 53 21" xfId="1852"/>
    <cellStyle name="Normal 53 21 2" xfId="6607"/>
    <cellStyle name="Normal 53 3" xfId="1853"/>
    <cellStyle name="Normal 53 3 2" xfId="6608"/>
    <cellStyle name="Normal 53 4" xfId="1854"/>
    <cellStyle name="Normal 53 4 2" xfId="6609"/>
    <cellStyle name="Normal 53 5" xfId="1855"/>
    <cellStyle name="Normal 53 5 2" xfId="6610"/>
    <cellStyle name="Normal 53 6" xfId="1856"/>
    <cellStyle name="Normal 53 6 2" xfId="6611"/>
    <cellStyle name="Normal 53 7" xfId="1857"/>
    <cellStyle name="Normal 53 7 2" xfId="6612"/>
    <cellStyle name="Normal 53 8" xfId="1858"/>
    <cellStyle name="Normal 53 8 2" xfId="6613"/>
    <cellStyle name="Normal 53 9" xfId="1859"/>
    <cellStyle name="Normal 53 9 2" xfId="6614"/>
    <cellStyle name="Normal 54 10" xfId="1860"/>
    <cellStyle name="Normal 54 10 2" xfId="6615"/>
    <cellStyle name="Normal 54 11" xfId="1861"/>
    <cellStyle name="Normal 54 11 2" xfId="6616"/>
    <cellStyle name="Normal 54 12" xfId="1862"/>
    <cellStyle name="Normal 54 12 2" xfId="6617"/>
    <cellStyle name="Normal 54 13" xfId="1863"/>
    <cellStyle name="Normal 54 13 2" xfId="6618"/>
    <cellStyle name="Normal 54 14" xfId="1864"/>
    <cellStyle name="Normal 54 14 2" xfId="6619"/>
    <cellStyle name="Normal 54 15" xfId="1865"/>
    <cellStyle name="Normal 54 15 2" xfId="6620"/>
    <cellStyle name="Normal 54 16" xfId="1866"/>
    <cellStyle name="Normal 54 16 2" xfId="6621"/>
    <cellStyle name="Normal 54 17" xfId="1867"/>
    <cellStyle name="Normal 54 17 2" xfId="6622"/>
    <cellStyle name="Normal 54 18" xfId="1868"/>
    <cellStyle name="Normal 54 18 2" xfId="6623"/>
    <cellStyle name="Normal 54 19" xfId="1869"/>
    <cellStyle name="Normal 54 19 2" xfId="6624"/>
    <cellStyle name="Normal 54 2" xfId="1870"/>
    <cellStyle name="Normal 54 2 2" xfId="6625"/>
    <cellStyle name="Normal 54 20" xfId="1871"/>
    <cellStyle name="Normal 54 20 2" xfId="6626"/>
    <cellStyle name="Normal 54 21" xfId="1872"/>
    <cellStyle name="Normal 54 21 2" xfId="6627"/>
    <cellStyle name="Normal 54 3" xfId="1873"/>
    <cellStyle name="Normal 54 3 2" xfId="6628"/>
    <cellStyle name="Normal 54 4" xfId="1874"/>
    <cellStyle name="Normal 54 4 2" xfId="6629"/>
    <cellStyle name="Normal 54 5" xfId="1875"/>
    <cellStyle name="Normal 54 5 2" xfId="6630"/>
    <cellStyle name="Normal 54 6" xfId="1876"/>
    <cellStyle name="Normal 54 6 2" xfId="6631"/>
    <cellStyle name="Normal 54 7" xfId="1877"/>
    <cellStyle name="Normal 54 7 2" xfId="6632"/>
    <cellStyle name="Normal 54 8" xfId="1878"/>
    <cellStyle name="Normal 54 8 2" xfId="6633"/>
    <cellStyle name="Normal 54 9" xfId="1879"/>
    <cellStyle name="Normal 54 9 2" xfId="6634"/>
    <cellStyle name="Normal 55 10" xfId="1880"/>
    <cellStyle name="Normal 55 10 2" xfId="6635"/>
    <cellStyle name="Normal 55 11" xfId="1881"/>
    <cellStyle name="Normal 55 11 2" xfId="6636"/>
    <cellStyle name="Normal 55 12" xfId="1882"/>
    <cellStyle name="Normal 55 12 2" xfId="6637"/>
    <cellStyle name="Normal 55 13" xfId="1883"/>
    <cellStyle name="Normal 55 13 2" xfId="6638"/>
    <cellStyle name="Normal 55 14" xfId="1884"/>
    <cellStyle name="Normal 55 14 2" xfId="6639"/>
    <cellStyle name="Normal 55 15" xfId="1885"/>
    <cellStyle name="Normal 55 15 2" xfId="6640"/>
    <cellStyle name="Normal 55 16" xfId="1886"/>
    <cellStyle name="Normal 55 16 2" xfId="6641"/>
    <cellStyle name="Normal 55 17" xfId="1887"/>
    <cellStyle name="Normal 55 17 2" xfId="6642"/>
    <cellStyle name="Normal 55 18" xfId="1888"/>
    <cellStyle name="Normal 55 18 2" xfId="6643"/>
    <cellStyle name="Normal 55 19" xfId="1889"/>
    <cellStyle name="Normal 55 19 2" xfId="6644"/>
    <cellStyle name="Normal 55 2" xfId="1890"/>
    <cellStyle name="Normal 55 2 2" xfId="6645"/>
    <cellStyle name="Normal 55 20" xfId="1891"/>
    <cellStyle name="Normal 55 20 2" xfId="6646"/>
    <cellStyle name="Normal 55 21" xfId="1892"/>
    <cellStyle name="Normal 55 21 2" xfId="6647"/>
    <cellStyle name="Normal 55 3" xfId="1893"/>
    <cellStyle name="Normal 55 3 2" xfId="6648"/>
    <cellStyle name="Normal 55 4" xfId="1894"/>
    <cellStyle name="Normal 55 4 2" xfId="6649"/>
    <cellStyle name="Normal 55 5" xfId="1895"/>
    <cellStyle name="Normal 55 5 2" xfId="6650"/>
    <cellStyle name="Normal 55 6" xfId="1896"/>
    <cellStyle name="Normal 55 6 2" xfId="6651"/>
    <cellStyle name="Normal 55 7" xfId="1897"/>
    <cellStyle name="Normal 55 7 2" xfId="6652"/>
    <cellStyle name="Normal 55 8" xfId="1898"/>
    <cellStyle name="Normal 55 8 2" xfId="6653"/>
    <cellStyle name="Normal 55 9" xfId="1899"/>
    <cellStyle name="Normal 55 9 2" xfId="6654"/>
    <cellStyle name="Normal 56 10" xfId="1900"/>
    <cellStyle name="Normal 56 10 2" xfId="6655"/>
    <cellStyle name="Normal 56 11" xfId="1901"/>
    <cellStyle name="Normal 56 11 2" xfId="6656"/>
    <cellStyle name="Normal 56 12" xfId="1902"/>
    <cellStyle name="Normal 56 12 2" xfId="6657"/>
    <cellStyle name="Normal 56 13" xfId="1903"/>
    <cellStyle name="Normal 56 13 2" xfId="6658"/>
    <cellStyle name="Normal 56 14" xfId="1904"/>
    <cellStyle name="Normal 56 14 2" xfId="6659"/>
    <cellStyle name="Normal 56 15" xfId="1905"/>
    <cellStyle name="Normal 56 15 2" xfId="6660"/>
    <cellStyle name="Normal 56 16" xfId="1906"/>
    <cellStyle name="Normal 56 16 2" xfId="6661"/>
    <cellStyle name="Normal 56 17" xfId="1907"/>
    <cellStyle name="Normal 56 17 2" xfId="6662"/>
    <cellStyle name="Normal 56 18" xfId="1908"/>
    <cellStyle name="Normal 56 18 2" xfId="6663"/>
    <cellStyle name="Normal 56 19" xfId="1909"/>
    <cellStyle name="Normal 56 19 2" xfId="6664"/>
    <cellStyle name="Normal 56 2" xfId="1910"/>
    <cellStyle name="Normal 56 2 2" xfId="6665"/>
    <cellStyle name="Normal 56 20" xfId="1911"/>
    <cellStyle name="Normal 56 20 2" xfId="6666"/>
    <cellStyle name="Normal 56 21" xfId="1912"/>
    <cellStyle name="Normal 56 21 2" xfId="6667"/>
    <cellStyle name="Normal 56 3" xfId="1913"/>
    <cellStyle name="Normal 56 3 2" xfId="6668"/>
    <cellStyle name="Normal 56 4" xfId="1914"/>
    <cellStyle name="Normal 56 4 2" xfId="6669"/>
    <cellStyle name="Normal 56 5" xfId="1915"/>
    <cellStyle name="Normal 56 5 2" xfId="6670"/>
    <cellStyle name="Normal 56 6" xfId="1916"/>
    <cellStyle name="Normal 56 6 2" xfId="6671"/>
    <cellStyle name="Normal 56 7" xfId="1917"/>
    <cellStyle name="Normal 56 7 2" xfId="6672"/>
    <cellStyle name="Normal 56 8" xfId="1918"/>
    <cellStyle name="Normal 56 8 2" xfId="6673"/>
    <cellStyle name="Normal 56 9" xfId="1919"/>
    <cellStyle name="Normal 56 9 2" xfId="6674"/>
    <cellStyle name="Normal 57 10" xfId="1920"/>
    <cellStyle name="Normal 57 10 2" xfId="6675"/>
    <cellStyle name="Normal 57 11" xfId="1921"/>
    <cellStyle name="Normal 57 11 2" xfId="6676"/>
    <cellStyle name="Normal 57 12" xfId="1922"/>
    <cellStyle name="Normal 57 12 2" xfId="6677"/>
    <cellStyle name="Normal 57 13" xfId="1923"/>
    <cellStyle name="Normal 57 13 2" xfId="6678"/>
    <cellStyle name="Normal 57 14" xfId="1924"/>
    <cellStyle name="Normal 57 14 2" xfId="6679"/>
    <cellStyle name="Normal 57 15" xfId="1925"/>
    <cellStyle name="Normal 57 15 2" xfId="6680"/>
    <cellStyle name="Normal 57 16" xfId="1926"/>
    <cellStyle name="Normal 57 16 2" xfId="6681"/>
    <cellStyle name="Normal 57 17" xfId="1927"/>
    <cellStyle name="Normal 57 17 2" xfId="6682"/>
    <cellStyle name="Normal 57 18" xfId="1928"/>
    <cellStyle name="Normal 57 18 2" xfId="6683"/>
    <cellStyle name="Normal 57 19" xfId="1929"/>
    <cellStyle name="Normal 57 19 2" xfId="6684"/>
    <cellStyle name="Normal 57 2" xfId="1930"/>
    <cellStyle name="Normal 57 2 2" xfId="6685"/>
    <cellStyle name="Normal 57 20" xfId="1931"/>
    <cellStyle name="Normal 57 20 2" xfId="6686"/>
    <cellStyle name="Normal 57 21" xfId="1932"/>
    <cellStyle name="Normal 57 21 2" xfId="6687"/>
    <cellStyle name="Normal 57 3" xfId="1933"/>
    <cellStyle name="Normal 57 3 2" xfId="6688"/>
    <cellStyle name="Normal 57 4" xfId="1934"/>
    <cellStyle name="Normal 57 4 2" xfId="6689"/>
    <cellStyle name="Normal 57 5" xfId="1935"/>
    <cellStyle name="Normal 57 5 2" xfId="6690"/>
    <cellStyle name="Normal 57 6" xfId="1936"/>
    <cellStyle name="Normal 57 6 2" xfId="6691"/>
    <cellStyle name="Normal 57 7" xfId="1937"/>
    <cellStyle name="Normal 57 7 2" xfId="6692"/>
    <cellStyle name="Normal 57 8" xfId="1938"/>
    <cellStyle name="Normal 57 8 2" xfId="6693"/>
    <cellStyle name="Normal 57 9" xfId="1939"/>
    <cellStyle name="Normal 57 9 2" xfId="6694"/>
    <cellStyle name="Normal 58 10" xfId="1940"/>
    <cellStyle name="Normal 58 10 2" xfId="6695"/>
    <cellStyle name="Normal 58 11" xfId="1941"/>
    <cellStyle name="Normal 58 11 2" xfId="6696"/>
    <cellStyle name="Normal 58 12" xfId="1942"/>
    <cellStyle name="Normal 58 12 2" xfId="6697"/>
    <cellStyle name="Normal 58 13" xfId="1943"/>
    <cellStyle name="Normal 58 13 2" xfId="6698"/>
    <cellStyle name="Normal 58 14" xfId="1944"/>
    <cellStyle name="Normal 58 14 2" xfId="6699"/>
    <cellStyle name="Normal 58 15" xfId="1945"/>
    <cellStyle name="Normal 58 15 2" xfId="6700"/>
    <cellStyle name="Normal 58 16" xfId="1946"/>
    <cellStyle name="Normal 58 16 2" xfId="6701"/>
    <cellStyle name="Normal 58 17" xfId="1947"/>
    <cellStyle name="Normal 58 17 2" xfId="6702"/>
    <cellStyle name="Normal 58 18" xfId="1948"/>
    <cellStyle name="Normal 58 18 2" xfId="6703"/>
    <cellStyle name="Normal 58 19" xfId="1949"/>
    <cellStyle name="Normal 58 19 2" xfId="6704"/>
    <cellStyle name="Normal 58 2" xfId="1950"/>
    <cellStyle name="Normal 58 2 2" xfId="6705"/>
    <cellStyle name="Normal 58 20" xfId="1951"/>
    <cellStyle name="Normal 58 20 2" xfId="6706"/>
    <cellStyle name="Normal 58 21" xfId="1952"/>
    <cellStyle name="Normal 58 21 2" xfId="6707"/>
    <cellStyle name="Normal 58 3" xfId="1953"/>
    <cellStyle name="Normal 58 3 2" xfId="6708"/>
    <cellStyle name="Normal 58 4" xfId="1954"/>
    <cellStyle name="Normal 58 4 2" xfId="6709"/>
    <cellStyle name="Normal 58 5" xfId="1955"/>
    <cellStyle name="Normal 58 5 2" xfId="6710"/>
    <cellStyle name="Normal 58 6" xfId="1956"/>
    <cellStyle name="Normal 58 6 2" xfId="6711"/>
    <cellStyle name="Normal 58 7" xfId="1957"/>
    <cellStyle name="Normal 58 7 2" xfId="6712"/>
    <cellStyle name="Normal 58 8" xfId="1958"/>
    <cellStyle name="Normal 58 8 2" xfId="6713"/>
    <cellStyle name="Normal 58 9" xfId="1959"/>
    <cellStyle name="Normal 58 9 2" xfId="6714"/>
    <cellStyle name="Normal 59 10" xfId="1960"/>
    <cellStyle name="Normal 59 10 2" xfId="6715"/>
    <cellStyle name="Normal 59 11" xfId="1961"/>
    <cellStyle name="Normal 59 11 2" xfId="6716"/>
    <cellStyle name="Normal 59 12" xfId="1962"/>
    <cellStyle name="Normal 59 12 2" xfId="6717"/>
    <cellStyle name="Normal 59 13" xfId="1963"/>
    <cellStyle name="Normal 59 13 2" xfId="6718"/>
    <cellStyle name="Normal 59 14" xfId="1964"/>
    <cellStyle name="Normal 59 14 2" xfId="6719"/>
    <cellStyle name="Normal 59 15" xfId="1965"/>
    <cellStyle name="Normal 59 15 2" xfId="6720"/>
    <cellStyle name="Normal 59 16" xfId="1966"/>
    <cellStyle name="Normal 59 16 2" xfId="6721"/>
    <cellStyle name="Normal 59 17" xfId="1967"/>
    <cellStyle name="Normal 59 17 2" xfId="6722"/>
    <cellStyle name="Normal 59 18" xfId="1968"/>
    <cellStyle name="Normal 59 18 2" xfId="6723"/>
    <cellStyle name="Normal 59 19" xfId="1969"/>
    <cellStyle name="Normal 59 19 2" xfId="6724"/>
    <cellStyle name="Normal 59 2" xfId="1970"/>
    <cellStyle name="Normal 59 2 2" xfId="6725"/>
    <cellStyle name="Normal 59 20" xfId="1971"/>
    <cellStyle name="Normal 59 20 2" xfId="6726"/>
    <cellStyle name="Normal 59 21" xfId="1972"/>
    <cellStyle name="Normal 59 21 2" xfId="6727"/>
    <cellStyle name="Normal 59 3" xfId="1973"/>
    <cellStyle name="Normal 59 3 2" xfId="6728"/>
    <cellStyle name="Normal 59 4" xfId="1974"/>
    <cellStyle name="Normal 59 4 2" xfId="6729"/>
    <cellStyle name="Normal 59 5" xfId="1975"/>
    <cellStyle name="Normal 59 5 2" xfId="6730"/>
    <cellStyle name="Normal 59 6" xfId="1976"/>
    <cellStyle name="Normal 59 6 2" xfId="6731"/>
    <cellStyle name="Normal 59 7" xfId="1977"/>
    <cellStyle name="Normal 59 7 2" xfId="6732"/>
    <cellStyle name="Normal 59 8" xfId="1978"/>
    <cellStyle name="Normal 59 8 2" xfId="6733"/>
    <cellStyle name="Normal 59 9" xfId="1979"/>
    <cellStyle name="Normal 59 9 2" xfId="6734"/>
    <cellStyle name="Normal 6" xfId="1980"/>
    <cellStyle name="Normal 6 10" xfId="1981"/>
    <cellStyle name="Normal 6 10 2" xfId="1982"/>
    <cellStyle name="Normal 6 10 3" xfId="6735"/>
    <cellStyle name="Normal 6 11" xfId="1983"/>
    <cellStyle name="Normal 6 11 2" xfId="1984"/>
    <cellStyle name="Normal 6 11 3" xfId="6736"/>
    <cellStyle name="Normal 6 12" xfId="1985"/>
    <cellStyle name="Normal 6 12 2" xfId="1986"/>
    <cellStyle name="Normal 6 12 3" xfId="6737"/>
    <cellStyle name="Normal 6 13" xfId="1987"/>
    <cellStyle name="Normal 6 13 2" xfId="1988"/>
    <cellStyle name="Normal 6 13 3" xfId="6738"/>
    <cellStyle name="Normal 6 14" xfId="1989"/>
    <cellStyle name="Normal 6 14 2" xfId="1990"/>
    <cellStyle name="Normal 6 14 3" xfId="6739"/>
    <cellStyle name="Normal 6 15" xfId="1991"/>
    <cellStyle name="Normal 6 15 2" xfId="6740"/>
    <cellStyle name="Normal 6 16" xfId="1992"/>
    <cellStyle name="Normal 6 16 2" xfId="6741"/>
    <cellStyle name="Normal 6 17" xfId="1993"/>
    <cellStyle name="Normal 6 17 2" xfId="6742"/>
    <cellStyle name="Normal 6 18" xfId="1994"/>
    <cellStyle name="Normal 6 18 2" xfId="6743"/>
    <cellStyle name="Normal 6 19" xfId="1995"/>
    <cellStyle name="Normal 6 19 2" xfId="6744"/>
    <cellStyle name="Normal 6 2" xfId="1996"/>
    <cellStyle name="Normal 6 2 2" xfId="1997"/>
    <cellStyle name="Normal 6 2 3" xfId="6745"/>
    <cellStyle name="Normal 6 20" xfId="1998"/>
    <cellStyle name="Normal 6 20 2" xfId="6746"/>
    <cellStyle name="Normal 6 21" xfId="1999"/>
    <cellStyle name="Normal 6 21 2" xfId="6747"/>
    <cellStyle name="Normal 6 22" xfId="7748"/>
    <cellStyle name="Normal 6 3" xfId="2000"/>
    <cellStyle name="Normal 6 3 2" xfId="2001"/>
    <cellStyle name="Normal 6 3 3" xfId="6748"/>
    <cellStyle name="Normal 6 4" xfId="2002"/>
    <cellStyle name="Normal 6 4 2" xfId="2003"/>
    <cellStyle name="Normal 6 4 3" xfId="6749"/>
    <cellStyle name="Normal 6 5" xfId="2004"/>
    <cellStyle name="Normal 6 5 2" xfId="2005"/>
    <cellStyle name="Normal 6 5 3" xfId="6750"/>
    <cellStyle name="Normal 6 6" xfId="2006"/>
    <cellStyle name="Normal 6 6 2" xfId="2007"/>
    <cellStyle name="Normal 6 6 3" xfId="6751"/>
    <cellStyle name="Normal 6 7" xfId="2008"/>
    <cellStyle name="Normal 6 7 2" xfId="2009"/>
    <cellStyle name="Normal 6 7 3" xfId="6752"/>
    <cellStyle name="Normal 6 8" xfId="2010"/>
    <cellStyle name="Normal 6 8 2" xfId="2011"/>
    <cellStyle name="Normal 6 8 3" xfId="6753"/>
    <cellStyle name="Normal 6 9" xfId="2012"/>
    <cellStyle name="Normal 6 9 2" xfId="2013"/>
    <cellStyle name="Normal 6 9 3" xfId="6754"/>
    <cellStyle name="Normal 60 10" xfId="2014"/>
    <cellStyle name="Normal 60 10 2" xfId="6755"/>
    <cellStyle name="Normal 60 11" xfId="2015"/>
    <cellStyle name="Normal 60 11 2" xfId="6756"/>
    <cellStyle name="Normal 60 12" xfId="2016"/>
    <cellStyle name="Normal 60 12 2" xfId="6757"/>
    <cellStyle name="Normal 60 13" xfId="2017"/>
    <cellStyle name="Normal 60 13 2" xfId="6758"/>
    <cellStyle name="Normal 60 14" xfId="2018"/>
    <cellStyle name="Normal 60 14 2" xfId="6759"/>
    <cellStyle name="Normal 60 15" xfId="2019"/>
    <cellStyle name="Normal 60 15 2" xfId="6760"/>
    <cellStyle name="Normal 60 16" xfId="2020"/>
    <cellStyle name="Normal 60 16 2" xfId="6761"/>
    <cellStyle name="Normal 60 17" xfId="2021"/>
    <cellStyle name="Normal 60 17 2" xfId="6762"/>
    <cellStyle name="Normal 60 18" xfId="2022"/>
    <cellStyle name="Normal 60 18 2" xfId="6763"/>
    <cellStyle name="Normal 60 19" xfId="2023"/>
    <cellStyle name="Normal 60 19 2" xfId="6764"/>
    <cellStyle name="Normal 60 2" xfId="2024"/>
    <cellStyle name="Normal 60 2 2" xfId="6765"/>
    <cellStyle name="Normal 60 20" xfId="2025"/>
    <cellStyle name="Normal 60 20 2" xfId="6766"/>
    <cellStyle name="Normal 60 21" xfId="2026"/>
    <cellStyle name="Normal 60 21 2" xfId="6767"/>
    <cellStyle name="Normal 60 3" xfId="2027"/>
    <cellStyle name="Normal 60 3 2" xfId="6768"/>
    <cellStyle name="Normal 60 4" xfId="2028"/>
    <cellStyle name="Normal 60 4 2" xfId="6769"/>
    <cellStyle name="Normal 60 5" xfId="2029"/>
    <cellStyle name="Normal 60 5 2" xfId="6770"/>
    <cellStyle name="Normal 60 6" xfId="2030"/>
    <cellStyle name="Normal 60 6 2" xfId="6771"/>
    <cellStyle name="Normal 60 7" xfId="2031"/>
    <cellStyle name="Normal 60 7 2" xfId="6772"/>
    <cellStyle name="Normal 60 8" xfId="2032"/>
    <cellStyle name="Normal 60 8 2" xfId="6773"/>
    <cellStyle name="Normal 60 9" xfId="2033"/>
    <cellStyle name="Normal 60 9 2" xfId="6774"/>
    <cellStyle name="Normal 61 10" xfId="2034"/>
    <cellStyle name="Normal 61 10 2" xfId="6775"/>
    <cellStyle name="Normal 61 11" xfId="2035"/>
    <cellStyle name="Normal 61 11 2" xfId="6776"/>
    <cellStyle name="Normal 61 12" xfId="2036"/>
    <cellStyle name="Normal 61 12 2" xfId="6777"/>
    <cellStyle name="Normal 61 13" xfId="2037"/>
    <cellStyle name="Normal 61 13 2" xfId="6778"/>
    <cellStyle name="Normal 61 14" xfId="2038"/>
    <cellStyle name="Normal 61 14 2" xfId="6779"/>
    <cellStyle name="Normal 61 15" xfId="2039"/>
    <cellStyle name="Normal 61 15 2" xfId="6780"/>
    <cellStyle name="Normal 61 16" xfId="2040"/>
    <cellStyle name="Normal 61 16 2" xfId="6781"/>
    <cellStyle name="Normal 61 17" xfId="2041"/>
    <cellStyle name="Normal 61 17 2" xfId="6782"/>
    <cellStyle name="Normal 61 18" xfId="2042"/>
    <cellStyle name="Normal 61 18 2" xfId="6783"/>
    <cellStyle name="Normal 61 19" xfId="2043"/>
    <cellStyle name="Normal 61 19 2" xfId="6784"/>
    <cellStyle name="Normal 61 2" xfId="2044"/>
    <cellStyle name="Normal 61 2 2" xfId="6785"/>
    <cellStyle name="Normal 61 20" xfId="2045"/>
    <cellStyle name="Normal 61 20 2" xfId="6786"/>
    <cellStyle name="Normal 61 21" xfId="2046"/>
    <cellStyle name="Normal 61 21 2" xfId="6787"/>
    <cellStyle name="Normal 61 3" xfId="2047"/>
    <cellStyle name="Normal 61 3 2" xfId="6788"/>
    <cellStyle name="Normal 61 4" xfId="2048"/>
    <cellStyle name="Normal 61 4 2" xfId="6789"/>
    <cellStyle name="Normal 61 5" xfId="2049"/>
    <cellStyle name="Normal 61 5 2" xfId="6790"/>
    <cellStyle name="Normal 61 6" xfId="2050"/>
    <cellStyle name="Normal 61 6 2" xfId="6791"/>
    <cellStyle name="Normal 61 7" xfId="2051"/>
    <cellStyle name="Normal 61 7 2" xfId="6792"/>
    <cellStyle name="Normal 61 8" xfId="2052"/>
    <cellStyle name="Normal 61 8 2" xfId="6793"/>
    <cellStyle name="Normal 61 9" xfId="2053"/>
    <cellStyle name="Normal 61 9 2" xfId="6794"/>
    <cellStyle name="Normal 62 10" xfId="2054"/>
    <cellStyle name="Normal 62 10 2" xfId="6795"/>
    <cellStyle name="Normal 62 11" xfId="2055"/>
    <cellStyle name="Normal 62 11 2" xfId="6796"/>
    <cellStyle name="Normal 62 12" xfId="2056"/>
    <cellStyle name="Normal 62 12 2" xfId="6797"/>
    <cellStyle name="Normal 62 13" xfId="2057"/>
    <cellStyle name="Normal 62 13 2" xfId="6798"/>
    <cellStyle name="Normal 62 14" xfId="2058"/>
    <cellStyle name="Normal 62 14 2" xfId="6799"/>
    <cellStyle name="Normal 62 15" xfId="2059"/>
    <cellStyle name="Normal 62 15 2" xfId="6800"/>
    <cellStyle name="Normal 62 16" xfId="2060"/>
    <cellStyle name="Normal 62 16 2" xfId="6801"/>
    <cellStyle name="Normal 62 17" xfId="2061"/>
    <cellStyle name="Normal 62 17 2" xfId="6802"/>
    <cellStyle name="Normal 62 18" xfId="2062"/>
    <cellStyle name="Normal 62 18 2" xfId="6803"/>
    <cellStyle name="Normal 62 19" xfId="2063"/>
    <cellStyle name="Normal 62 19 2" xfId="6804"/>
    <cellStyle name="Normal 62 2" xfId="2064"/>
    <cellStyle name="Normal 62 2 2" xfId="6805"/>
    <cellStyle name="Normal 62 20" xfId="2065"/>
    <cellStyle name="Normal 62 20 2" xfId="6806"/>
    <cellStyle name="Normal 62 21" xfId="2066"/>
    <cellStyle name="Normal 62 21 2" xfId="6807"/>
    <cellStyle name="Normal 62 3" xfId="2067"/>
    <cellStyle name="Normal 62 3 2" xfId="6808"/>
    <cellStyle name="Normal 62 4" xfId="2068"/>
    <cellStyle name="Normal 62 4 2" xfId="6809"/>
    <cellStyle name="Normal 62 5" xfId="2069"/>
    <cellStyle name="Normal 62 5 2" xfId="6810"/>
    <cellStyle name="Normal 62 6" xfId="2070"/>
    <cellStyle name="Normal 62 6 2" xfId="6811"/>
    <cellStyle name="Normal 62 7" xfId="2071"/>
    <cellStyle name="Normal 62 7 2" xfId="6812"/>
    <cellStyle name="Normal 62 8" xfId="2072"/>
    <cellStyle name="Normal 62 8 2" xfId="6813"/>
    <cellStyle name="Normal 62 9" xfId="2073"/>
    <cellStyle name="Normal 62 9 2" xfId="6814"/>
    <cellStyle name="Normal 63 10" xfId="2074"/>
    <cellStyle name="Normal 63 10 2" xfId="6815"/>
    <cellStyle name="Normal 63 11" xfId="2075"/>
    <cellStyle name="Normal 63 11 2" xfId="6816"/>
    <cellStyle name="Normal 63 12" xfId="2076"/>
    <cellStyle name="Normal 63 12 2" xfId="6817"/>
    <cellStyle name="Normal 63 13" xfId="2077"/>
    <cellStyle name="Normal 63 13 2" xfId="6818"/>
    <cellStyle name="Normal 63 14" xfId="2078"/>
    <cellStyle name="Normal 63 14 2" xfId="6819"/>
    <cellStyle name="Normal 63 15" xfId="2079"/>
    <cellStyle name="Normal 63 15 2" xfId="6820"/>
    <cellStyle name="Normal 63 16" xfId="2080"/>
    <cellStyle name="Normal 63 16 2" xfId="6821"/>
    <cellStyle name="Normal 63 17" xfId="2081"/>
    <cellStyle name="Normal 63 17 2" xfId="6822"/>
    <cellStyle name="Normal 63 18" xfId="2082"/>
    <cellStyle name="Normal 63 18 2" xfId="6823"/>
    <cellStyle name="Normal 63 19" xfId="2083"/>
    <cellStyle name="Normal 63 19 2" xfId="6824"/>
    <cellStyle name="Normal 63 2" xfId="2084"/>
    <cellStyle name="Normal 63 2 2" xfId="6825"/>
    <cellStyle name="Normal 63 20" xfId="2085"/>
    <cellStyle name="Normal 63 20 2" xfId="6826"/>
    <cellStyle name="Normal 63 21" xfId="2086"/>
    <cellStyle name="Normal 63 21 2" xfId="6827"/>
    <cellStyle name="Normal 63 3" xfId="2087"/>
    <cellStyle name="Normal 63 3 2" xfId="6828"/>
    <cellStyle name="Normal 63 4" xfId="2088"/>
    <cellStyle name="Normal 63 4 2" xfId="6829"/>
    <cellStyle name="Normal 63 5" xfId="2089"/>
    <cellStyle name="Normal 63 5 2" xfId="6830"/>
    <cellStyle name="Normal 63 6" xfId="2090"/>
    <cellStyle name="Normal 63 6 2" xfId="6831"/>
    <cellStyle name="Normal 63 7" xfId="2091"/>
    <cellStyle name="Normal 63 7 2" xfId="6832"/>
    <cellStyle name="Normal 63 8" xfId="2092"/>
    <cellStyle name="Normal 63 8 2" xfId="6833"/>
    <cellStyle name="Normal 63 9" xfId="2093"/>
    <cellStyle name="Normal 63 9 2" xfId="6834"/>
    <cellStyle name="Normal 64 10" xfId="2094"/>
    <cellStyle name="Normal 64 10 2" xfId="6835"/>
    <cellStyle name="Normal 64 11" xfId="2095"/>
    <cellStyle name="Normal 64 11 2" xfId="6836"/>
    <cellStyle name="Normal 64 12" xfId="2096"/>
    <cellStyle name="Normal 64 12 2" xfId="6837"/>
    <cellStyle name="Normal 64 13" xfId="2097"/>
    <cellStyle name="Normal 64 13 2" xfId="6838"/>
    <cellStyle name="Normal 64 14" xfId="2098"/>
    <cellStyle name="Normal 64 14 2" xfId="6839"/>
    <cellStyle name="Normal 64 15" xfId="2099"/>
    <cellStyle name="Normal 64 15 2" xfId="6840"/>
    <cellStyle name="Normal 64 16" xfId="2100"/>
    <cellStyle name="Normal 64 16 2" xfId="6841"/>
    <cellStyle name="Normal 64 17" xfId="2101"/>
    <cellStyle name="Normal 64 17 2" xfId="6842"/>
    <cellStyle name="Normal 64 18" xfId="2102"/>
    <cellStyle name="Normal 64 18 2" xfId="6843"/>
    <cellStyle name="Normal 64 19" xfId="2103"/>
    <cellStyle name="Normal 64 19 2" xfId="6844"/>
    <cellStyle name="Normal 64 2" xfId="2104"/>
    <cellStyle name="Normal 64 2 2" xfId="6845"/>
    <cellStyle name="Normal 64 20" xfId="2105"/>
    <cellStyle name="Normal 64 20 2" xfId="6846"/>
    <cellStyle name="Normal 64 21" xfId="2106"/>
    <cellStyle name="Normal 64 21 2" xfId="6847"/>
    <cellStyle name="Normal 64 3" xfId="2107"/>
    <cellStyle name="Normal 64 3 2" xfId="6848"/>
    <cellStyle name="Normal 64 4" xfId="2108"/>
    <cellStyle name="Normal 64 4 2" xfId="6849"/>
    <cellStyle name="Normal 64 5" xfId="2109"/>
    <cellStyle name="Normal 64 5 2" xfId="6850"/>
    <cellStyle name="Normal 64 6" xfId="2110"/>
    <cellStyle name="Normal 64 6 2" xfId="6851"/>
    <cellStyle name="Normal 64 7" xfId="2111"/>
    <cellStyle name="Normal 64 7 2" xfId="6852"/>
    <cellStyle name="Normal 64 8" xfId="2112"/>
    <cellStyle name="Normal 64 8 2" xfId="6853"/>
    <cellStyle name="Normal 64 9" xfId="2113"/>
    <cellStyle name="Normal 64 9 2" xfId="6854"/>
    <cellStyle name="Normal 65 10" xfId="2114"/>
    <cellStyle name="Normal 65 10 2" xfId="6855"/>
    <cellStyle name="Normal 65 11" xfId="2115"/>
    <cellStyle name="Normal 65 11 2" xfId="6856"/>
    <cellStyle name="Normal 65 12" xfId="2116"/>
    <cellStyle name="Normal 65 12 2" xfId="6857"/>
    <cellStyle name="Normal 65 13" xfId="2117"/>
    <cellStyle name="Normal 65 13 2" xfId="6858"/>
    <cellStyle name="Normal 65 14" xfId="2118"/>
    <cellStyle name="Normal 65 14 2" xfId="6859"/>
    <cellStyle name="Normal 65 15" xfId="2119"/>
    <cellStyle name="Normal 65 15 2" xfId="6860"/>
    <cellStyle name="Normal 65 16" xfId="2120"/>
    <cellStyle name="Normal 65 16 2" xfId="6861"/>
    <cellStyle name="Normal 65 17" xfId="2121"/>
    <cellStyle name="Normal 65 17 2" xfId="6862"/>
    <cellStyle name="Normal 65 18" xfId="2122"/>
    <cellStyle name="Normal 65 18 2" xfId="6863"/>
    <cellStyle name="Normal 65 19" xfId="2123"/>
    <cellStyle name="Normal 65 19 2" xfId="6864"/>
    <cellStyle name="Normal 65 2" xfId="2124"/>
    <cellStyle name="Normal 65 2 2" xfId="6865"/>
    <cellStyle name="Normal 65 20" xfId="2125"/>
    <cellStyle name="Normal 65 20 2" xfId="6866"/>
    <cellStyle name="Normal 65 21" xfId="2126"/>
    <cellStyle name="Normal 65 21 2" xfId="6867"/>
    <cellStyle name="Normal 65 3" xfId="2127"/>
    <cellStyle name="Normal 65 3 2" xfId="6868"/>
    <cellStyle name="Normal 65 4" xfId="2128"/>
    <cellStyle name="Normal 65 4 2" xfId="6869"/>
    <cellStyle name="Normal 65 5" xfId="2129"/>
    <cellStyle name="Normal 65 5 2" xfId="6870"/>
    <cellStyle name="Normal 65 6" xfId="2130"/>
    <cellStyle name="Normal 65 6 2" xfId="6871"/>
    <cellStyle name="Normal 65 7" xfId="2131"/>
    <cellStyle name="Normal 65 7 2" xfId="6872"/>
    <cellStyle name="Normal 65 8" xfId="2132"/>
    <cellStyle name="Normal 65 8 2" xfId="6873"/>
    <cellStyle name="Normal 65 9" xfId="2133"/>
    <cellStyle name="Normal 65 9 2" xfId="6874"/>
    <cellStyle name="Normal 66 10" xfId="2134"/>
    <cellStyle name="Normal 66 10 2" xfId="6875"/>
    <cellStyle name="Normal 66 11" xfId="2135"/>
    <cellStyle name="Normal 66 11 2" xfId="6876"/>
    <cellStyle name="Normal 66 12" xfId="2136"/>
    <cellStyle name="Normal 66 12 2" xfId="6877"/>
    <cellStyle name="Normal 66 13" xfId="2137"/>
    <cellStyle name="Normal 66 13 2" xfId="6878"/>
    <cellStyle name="Normal 66 14" xfId="2138"/>
    <cellStyle name="Normal 66 14 2" xfId="6879"/>
    <cellStyle name="Normal 66 15" xfId="2139"/>
    <cellStyle name="Normal 66 15 2" xfId="6880"/>
    <cellStyle name="Normal 66 16" xfId="2140"/>
    <cellStyle name="Normal 66 16 2" xfId="6881"/>
    <cellStyle name="Normal 66 17" xfId="2141"/>
    <cellStyle name="Normal 66 17 2" xfId="6882"/>
    <cellStyle name="Normal 66 18" xfId="2142"/>
    <cellStyle name="Normal 66 18 2" xfId="6883"/>
    <cellStyle name="Normal 66 19" xfId="2143"/>
    <cellStyle name="Normal 66 19 2" xfId="6884"/>
    <cellStyle name="Normal 66 2" xfId="2144"/>
    <cellStyle name="Normal 66 2 2" xfId="6885"/>
    <cellStyle name="Normal 66 20" xfId="2145"/>
    <cellStyle name="Normal 66 20 2" xfId="6886"/>
    <cellStyle name="Normal 66 21" xfId="2146"/>
    <cellStyle name="Normal 66 21 2" xfId="6887"/>
    <cellStyle name="Normal 66 3" xfId="2147"/>
    <cellStyle name="Normal 66 3 2" xfId="6888"/>
    <cellStyle name="Normal 66 4" xfId="2148"/>
    <cellStyle name="Normal 66 4 2" xfId="6889"/>
    <cellStyle name="Normal 66 5" xfId="2149"/>
    <cellStyle name="Normal 66 5 2" xfId="6890"/>
    <cellStyle name="Normal 66 6" xfId="2150"/>
    <cellStyle name="Normal 66 6 2" xfId="6891"/>
    <cellStyle name="Normal 66 7" xfId="2151"/>
    <cellStyle name="Normal 66 7 2" xfId="6892"/>
    <cellStyle name="Normal 66 8" xfId="2152"/>
    <cellStyle name="Normal 66 8 2" xfId="6893"/>
    <cellStyle name="Normal 66 9" xfId="2153"/>
    <cellStyle name="Normal 66 9 2" xfId="6894"/>
    <cellStyle name="Normal 67 10" xfId="2154"/>
    <cellStyle name="Normal 67 10 2" xfId="6895"/>
    <cellStyle name="Normal 67 11" xfId="2155"/>
    <cellStyle name="Normal 67 11 2" xfId="6896"/>
    <cellStyle name="Normal 67 12" xfId="2156"/>
    <cellStyle name="Normal 67 12 2" xfId="6897"/>
    <cellStyle name="Normal 67 13" xfId="2157"/>
    <cellStyle name="Normal 67 13 2" xfId="6898"/>
    <cellStyle name="Normal 67 14" xfId="2158"/>
    <cellStyle name="Normal 67 14 2" xfId="6899"/>
    <cellStyle name="Normal 67 15" xfId="2159"/>
    <cellStyle name="Normal 67 15 2" xfId="6900"/>
    <cellStyle name="Normal 67 16" xfId="2160"/>
    <cellStyle name="Normal 67 16 2" xfId="6901"/>
    <cellStyle name="Normal 67 17" xfId="2161"/>
    <cellStyle name="Normal 67 17 2" xfId="6902"/>
    <cellStyle name="Normal 67 18" xfId="2162"/>
    <cellStyle name="Normal 67 18 2" xfId="6903"/>
    <cellStyle name="Normal 67 19" xfId="2163"/>
    <cellStyle name="Normal 67 19 2" xfId="6904"/>
    <cellStyle name="Normal 67 2" xfId="2164"/>
    <cellStyle name="Normal 67 2 2" xfId="6905"/>
    <cellStyle name="Normal 67 20" xfId="2165"/>
    <cellStyle name="Normal 67 20 2" xfId="6906"/>
    <cellStyle name="Normal 67 21" xfId="2166"/>
    <cellStyle name="Normal 67 21 2" xfId="6907"/>
    <cellStyle name="Normal 67 3" xfId="2167"/>
    <cellStyle name="Normal 67 3 2" xfId="6908"/>
    <cellStyle name="Normal 67 4" xfId="2168"/>
    <cellStyle name="Normal 67 4 2" xfId="6909"/>
    <cellStyle name="Normal 67 5" xfId="2169"/>
    <cellStyle name="Normal 67 5 2" xfId="6910"/>
    <cellStyle name="Normal 67 6" xfId="2170"/>
    <cellStyle name="Normal 67 6 2" xfId="6911"/>
    <cellStyle name="Normal 67 7" xfId="2171"/>
    <cellStyle name="Normal 67 7 2" xfId="6912"/>
    <cellStyle name="Normal 67 8" xfId="2172"/>
    <cellStyle name="Normal 67 8 2" xfId="6913"/>
    <cellStyle name="Normal 67 9" xfId="2173"/>
    <cellStyle name="Normal 67 9 2" xfId="6914"/>
    <cellStyle name="Normal 68 10" xfId="2174"/>
    <cellStyle name="Normal 68 10 2" xfId="6915"/>
    <cellStyle name="Normal 68 11" xfId="2175"/>
    <cellStyle name="Normal 68 11 2" xfId="6916"/>
    <cellStyle name="Normal 68 12" xfId="2176"/>
    <cellStyle name="Normal 68 12 2" xfId="6917"/>
    <cellStyle name="Normal 68 13" xfId="2177"/>
    <cellStyle name="Normal 68 13 2" xfId="6918"/>
    <cellStyle name="Normal 68 14" xfId="2178"/>
    <cellStyle name="Normal 68 14 2" xfId="6919"/>
    <cellStyle name="Normal 68 15" xfId="2179"/>
    <cellStyle name="Normal 68 15 2" xfId="6920"/>
    <cellStyle name="Normal 68 16" xfId="2180"/>
    <cellStyle name="Normal 68 16 2" xfId="6921"/>
    <cellStyle name="Normal 68 17" xfId="2181"/>
    <cellStyle name="Normal 68 17 2" xfId="6922"/>
    <cellStyle name="Normal 68 18" xfId="2182"/>
    <cellStyle name="Normal 68 18 2" xfId="6923"/>
    <cellStyle name="Normal 68 19" xfId="2183"/>
    <cellStyle name="Normal 68 19 2" xfId="6924"/>
    <cellStyle name="Normal 68 2" xfId="2184"/>
    <cellStyle name="Normal 68 2 2" xfId="6925"/>
    <cellStyle name="Normal 68 20" xfId="2185"/>
    <cellStyle name="Normal 68 20 2" xfId="6926"/>
    <cellStyle name="Normal 68 21" xfId="2186"/>
    <cellStyle name="Normal 68 21 2" xfId="6927"/>
    <cellStyle name="Normal 68 3" xfId="2187"/>
    <cellStyle name="Normal 68 3 2" xfId="6928"/>
    <cellStyle name="Normal 68 4" xfId="2188"/>
    <cellStyle name="Normal 68 4 2" xfId="6929"/>
    <cellStyle name="Normal 68 5" xfId="2189"/>
    <cellStyle name="Normal 68 5 2" xfId="6930"/>
    <cellStyle name="Normal 68 6" xfId="2190"/>
    <cellStyle name="Normal 68 6 2" xfId="6931"/>
    <cellStyle name="Normal 68 7" xfId="2191"/>
    <cellStyle name="Normal 68 7 2" xfId="6932"/>
    <cellStyle name="Normal 68 8" xfId="2192"/>
    <cellStyle name="Normal 68 8 2" xfId="6933"/>
    <cellStyle name="Normal 68 9" xfId="2193"/>
    <cellStyle name="Normal 68 9 2" xfId="6934"/>
    <cellStyle name="Normal 69 10" xfId="2194"/>
    <cellStyle name="Normal 69 10 2" xfId="6935"/>
    <cellStyle name="Normal 69 11" xfId="2195"/>
    <cellStyle name="Normal 69 11 2" xfId="6936"/>
    <cellStyle name="Normal 69 12" xfId="2196"/>
    <cellStyle name="Normal 69 12 2" xfId="6937"/>
    <cellStyle name="Normal 69 13" xfId="2197"/>
    <cellStyle name="Normal 69 13 2" xfId="6938"/>
    <cellStyle name="Normal 69 14" xfId="2198"/>
    <cellStyle name="Normal 69 14 2" xfId="6939"/>
    <cellStyle name="Normal 69 15" xfId="2199"/>
    <cellStyle name="Normal 69 15 2" xfId="6940"/>
    <cellStyle name="Normal 69 16" xfId="2200"/>
    <cellStyle name="Normal 69 16 2" xfId="6941"/>
    <cellStyle name="Normal 69 17" xfId="2201"/>
    <cellStyle name="Normal 69 17 2" xfId="6942"/>
    <cellStyle name="Normal 69 18" xfId="2202"/>
    <cellStyle name="Normal 69 18 2" xfId="6943"/>
    <cellStyle name="Normal 69 19" xfId="2203"/>
    <cellStyle name="Normal 69 19 2" xfId="6944"/>
    <cellStyle name="Normal 69 2" xfId="2204"/>
    <cellStyle name="Normal 69 2 2" xfId="6945"/>
    <cellStyle name="Normal 69 20" xfId="2205"/>
    <cellStyle name="Normal 69 20 2" xfId="6946"/>
    <cellStyle name="Normal 69 21" xfId="2206"/>
    <cellStyle name="Normal 69 21 2" xfId="6947"/>
    <cellStyle name="Normal 69 3" xfId="2207"/>
    <cellStyle name="Normal 69 3 2" xfId="6948"/>
    <cellStyle name="Normal 69 4" xfId="2208"/>
    <cellStyle name="Normal 69 4 2" xfId="6949"/>
    <cellStyle name="Normal 69 5" xfId="2209"/>
    <cellStyle name="Normal 69 5 2" xfId="6950"/>
    <cellStyle name="Normal 69 6" xfId="2210"/>
    <cellStyle name="Normal 69 6 2" xfId="6951"/>
    <cellStyle name="Normal 69 7" xfId="2211"/>
    <cellStyle name="Normal 69 7 2" xfId="6952"/>
    <cellStyle name="Normal 69 8" xfId="2212"/>
    <cellStyle name="Normal 69 8 2" xfId="6953"/>
    <cellStyle name="Normal 69 9" xfId="2213"/>
    <cellStyle name="Normal 69 9 2" xfId="6954"/>
    <cellStyle name="Normal 7" xfId="2214"/>
    <cellStyle name="Normal 7 10" xfId="2215"/>
    <cellStyle name="Normal 7 10 2" xfId="6955"/>
    <cellStyle name="Normal 7 11" xfId="2216"/>
    <cellStyle name="Normal 7 11 2" xfId="6956"/>
    <cellStyle name="Normal 7 12" xfId="2217"/>
    <cellStyle name="Normal 7 12 2" xfId="6957"/>
    <cellStyle name="Normal 7 13" xfId="2218"/>
    <cellStyle name="Normal 7 13 2" xfId="6958"/>
    <cellStyle name="Normal 7 14" xfId="2219"/>
    <cellStyle name="Normal 7 14 2" xfId="6959"/>
    <cellStyle name="Normal 7 15" xfId="2220"/>
    <cellStyle name="Normal 7 15 2" xfId="6960"/>
    <cellStyle name="Normal 7 16" xfId="2221"/>
    <cellStyle name="Normal 7 16 2" xfId="6961"/>
    <cellStyle name="Normal 7 17" xfId="2222"/>
    <cellStyle name="Normal 7 17 2" xfId="6962"/>
    <cellStyle name="Normal 7 18" xfId="2223"/>
    <cellStyle name="Normal 7 18 2" xfId="6963"/>
    <cellStyle name="Normal 7 19" xfId="2224"/>
    <cellStyle name="Normal 7 19 2" xfId="6964"/>
    <cellStyle name="Normal 7 2" xfId="2225"/>
    <cellStyle name="Normal 7 2 2" xfId="6965"/>
    <cellStyle name="Normal 7 20" xfId="2226"/>
    <cellStyle name="Normal 7 20 2" xfId="6966"/>
    <cellStyle name="Normal 7 21" xfId="2227"/>
    <cellStyle name="Normal 7 21 2" xfId="6967"/>
    <cellStyle name="Normal 7 22" xfId="2228"/>
    <cellStyle name="Normal 7 22 2" xfId="6968"/>
    <cellStyle name="Normal 7 23" xfId="7749"/>
    <cellStyle name="Normal 7 3" xfId="2229"/>
    <cellStyle name="Normal 7 3 2" xfId="6969"/>
    <cellStyle name="Normal 7 4" xfId="2230"/>
    <cellStyle name="Normal 7 4 2" xfId="6970"/>
    <cellStyle name="Normal 7 5" xfId="2231"/>
    <cellStyle name="Normal 7 5 2" xfId="6971"/>
    <cellStyle name="Normal 7 6" xfId="2232"/>
    <cellStyle name="Normal 7 6 2" xfId="6972"/>
    <cellStyle name="Normal 7 7" xfId="2233"/>
    <cellStyle name="Normal 7 7 2" xfId="6973"/>
    <cellStyle name="Normal 7 8" xfId="2234"/>
    <cellStyle name="Normal 7 8 2" xfId="6974"/>
    <cellStyle name="Normal 7 9" xfId="2235"/>
    <cellStyle name="Normal 7 9 2" xfId="6975"/>
    <cellStyle name="Normal 70 10" xfId="2236"/>
    <cellStyle name="Normal 70 10 2" xfId="6976"/>
    <cellStyle name="Normal 70 11" xfId="2237"/>
    <cellStyle name="Normal 70 11 2" xfId="6977"/>
    <cellStyle name="Normal 70 12" xfId="2238"/>
    <cellStyle name="Normal 70 12 2" xfId="6978"/>
    <cellStyle name="Normal 70 13" xfId="2239"/>
    <cellStyle name="Normal 70 13 2" xfId="6979"/>
    <cellStyle name="Normal 70 14" xfId="2240"/>
    <cellStyle name="Normal 70 14 2" xfId="6980"/>
    <cellStyle name="Normal 70 15" xfId="2241"/>
    <cellStyle name="Normal 70 15 2" xfId="6981"/>
    <cellStyle name="Normal 70 16" xfId="2242"/>
    <cellStyle name="Normal 70 16 2" xfId="6982"/>
    <cellStyle name="Normal 70 17" xfId="2243"/>
    <cellStyle name="Normal 70 17 2" xfId="6983"/>
    <cellStyle name="Normal 70 18" xfId="2244"/>
    <cellStyle name="Normal 70 18 2" xfId="6984"/>
    <cellStyle name="Normal 70 19" xfId="2245"/>
    <cellStyle name="Normal 70 19 2" xfId="6985"/>
    <cellStyle name="Normal 70 2" xfId="2246"/>
    <cellStyle name="Normal 70 2 2" xfId="6986"/>
    <cellStyle name="Normal 70 20" xfId="2247"/>
    <cellStyle name="Normal 70 20 2" xfId="6987"/>
    <cellStyle name="Normal 70 21" xfId="2248"/>
    <cellStyle name="Normal 70 21 2" xfId="6988"/>
    <cellStyle name="Normal 70 3" xfId="2249"/>
    <cellStyle name="Normal 70 3 2" xfId="6989"/>
    <cellStyle name="Normal 70 4" xfId="2250"/>
    <cellStyle name="Normal 70 4 2" xfId="6990"/>
    <cellStyle name="Normal 70 5" xfId="2251"/>
    <cellStyle name="Normal 70 5 2" xfId="6991"/>
    <cellStyle name="Normal 70 6" xfId="2252"/>
    <cellStyle name="Normal 70 6 2" xfId="6992"/>
    <cellStyle name="Normal 70 7" xfId="2253"/>
    <cellStyle name="Normal 70 7 2" xfId="6993"/>
    <cellStyle name="Normal 70 8" xfId="2254"/>
    <cellStyle name="Normal 70 8 2" xfId="6994"/>
    <cellStyle name="Normal 70 9" xfId="2255"/>
    <cellStyle name="Normal 70 9 2" xfId="6995"/>
    <cellStyle name="Normal 71 10" xfId="2256"/>
    <cellStyle name="Normal 71 10 2" xfId="6996"/>
    <cellStyle name="Normal 71 11" xfId="2257"/>
    <cellStyle name="Normal 71 11 2" xfId="6997"/>
    <cellStyle name="Normal 71 12" xfId="2258"/>
    <cellStyle name="Normal 71 12 2" xfId="6998"/>
    <cellStyle name="Normal 71 13" xfId="2259"/>
    <cellStyle name="Normal 71 13 2" xfId="6999"/>
    <cellStyle name="Normal 71 14" xfId="2260"/>
    <cellStyle name="Normal 71 14 2" xfId="7000"/>
    <cellStyle name="Normal 71 15" xfId="2261"/>
    <cellStyle name="Normal 71 15 2" xfId="7001"/>
    <cellStyle name="Normal 71 16" xfId="2262"/>
    <cellStyle name="Normal 71 16 2" xfId="7002"/>
    <cellStyle name="Normal 71 17" xfId="2263"/>
    <cellStyle name="Normal 71 17 2" xfId="7003"/>
    <cellStyle name="Normal 71 18" xfId="2264"/>
    <cellStyle name="Normal 71 18 2" xfId="7004"/>
    <cellStyle name="Normal 71 19" xfId="2265"/>
    <cellStyle name="Normal 71 19 2" xfId="7005"/>
    <cellStyle name="Normal 71 2" xfId="2266"/>
    <cellStyle name="Normal 71 2 2" xfId="7006"/>
    <cellStyle name="Normal 71 20" xfId="2267"/>
    <cellStyle name="Normal 71 20 2" xfId="7007"/>
    <cellStyle name="Normal 71 21" xfId="2268"/>
    <cellStyle name="Normal 71 21 2" xfId="7008"/>
    <cellStyle name="Normal 71 3" xfId="2269"/>
    <cellStyle name="Normal 71 3 2" xfId="7009"/>
    <cellStyle name="Normal 71 4" xfId="2270"/>
    <cellStyle name="Normal 71 4 2" xfId="7010"/>
    <cellStyle name="Normal 71 5" xfId="2271"/>
    <cellStyle name="Normal 71 5 2" xfId="7011"/>
    <cellStyle name="Normal 71 6" xfId="2272"/>
    <cellStyle name="Normal 71 6 2" xfId="7012"/>
    <cellStyle name="Normal 71 7" xfId="2273"/>
    <cellStyle name="Normal 71 7 2" xfId="7013"/>
    <cellStyle name="Normal 71 8" xfId="2274"/>
    <cellStyle name="Normal 71 8 2" xfId="7014"/>
    <cellStyle name="Normal 71 9" xfId="2275"/>
    <cellStyle name="Normal 71 9 2" xfId="7015"/>
    <cellStyle name="Normal 72 10" xfId="2276"/>
    <cellStyle name="Normal 72 10 2" xfId="7016"/>
    <cellStyle name="Normal 72 11" xfId="2277"/>
    <cellStyle name="Normal 72 11 2" xfId="7017"/>
    <cellStyle name="Normal 72 12" xfId="2278"/>
    <cellStyle name="Normal 72 12 2" xfId="7018"/>
    <cellStyle name="Normal 72 13" xfId="2279"/>
    <cellStyle name="Normal 72 13 2" xfId="7019"/>
    <cellStyle name="Normal 72 14" xfId="2280"/>
    <cellStyle name="Normal 72 14 2" xfId="7020"/>
    <cellStyle name="Normal 72 15" xfId="2281"/>
    <cellStyle name="Normal 72 15 2" xfId="7021"/>
    <cellStyle name="Normal 72 16" xfId="2282"/>
    <cellStyle name="Normal 72 16 2" xfId="7022"/>
    <cellStyle name="Normal 72 17" xfId="2283"/>
    <cellStyle name="Normal 72 17 2" xfId="7023"/>
    <cellStyle name="Normal 72 18" xfId="2284"/>
    <cellStyle name="Normal 72 18 2" xfId="7024"/>
    <cellStyle name="Normal 72 19" xfId="2285"/>
    <cellStyle name="Normal 72 19 2" xfId="7025"/>
    <cellStyle name="Normal 72 2" xfId="2286"/>
    <cellStyle name="Normal 72 2 2" xfId="7026"/>
    <cellStyle name="Normal 72 20" xfId="2287"/>
    <cellStyle name="Normal 72 20 2" xfId="7027"/>
    <cellStyle name="Normal 72 21" xfId="2288"/>
    <cellStyle name="Normal 72 21 2" xfId="7028"/>
    <cellStyle name="Normal 72 3" xfId="2289"/>
    <cellStyle name="Normal 72 3 2" xfId="7029"/>
    <cellStyle name="Normal 72 4" xfId="2290"/>
    <cellStyle name="Normal 72 4 2" xfId="7030"/>
    <cellStyle name="Normal 72 5" xfId="2291"/>
    <cellStyle name="Normal 72 5 2" xfId="7031"/>
    <cellStyle name="Normal 72 6" xfId="2292"/>
    <cellStyle name="Normal 72 6 2" xfId="7032"/>
    <cellStyle name="Normal 72 7" xfId="2293"/>
    <cellStyle name="Normal 72 7 2" xfId="7033"/>
    <cellStyle name="Normal 72 8" xfId="2294"/>
    <cellStyle name="Normal 72 8 2" xfId="7034"/>
    <cellStyle name="Normal 72 9" xfId="2295"/>
    <cellStyle name="Normal 72 9 2" xfId="7035"/>
    <cellStyle name="Normal 73 10" xfId="2296"/>
    <cellStyle name="Normal 73 10 2" xfId="7036"/>
    <cellStyle name="Normal 73 11" xfId="2297"/>
    <cellStyle name="Normal 73 11 2" xfId="7037"/>
    <cellStyle name="Normal 73 12" xfId="2298"/>
    <cellStyle name="Normal 73 12 2" xfId="7038"/>
    <cellStyle name="Normal 73 13" xfId="2299"/>
    <cellStyle name="Normal 73 13 2" xfId="7039"/>
    <cellStyle name="Normal 73 14" xfId="2300"/>
    <cellStyle name="Normal 73 14 2" xfId="7040"/>
    <cellStyle name="Normal 73 15" xfId="2301"/>
    <cellStyle name="Normal 73 15 2" xfId="7041"/>
    <cellStyle name="Normal 73 16" xfId="2302"/>
    <cellStyle name="Normal 73 16 2" xfId="7042"/>
    <cellStyle name="Normal 73 17" xfId="2303"/>
    <cellStyle name="Normal 73 17 2" xfId="7043"/>
    <cellStyle name="Normal 73 18" xfId="2304"/>
    <cellStyle name="Normal 73 18 2" xfId="7044"/>
    <cellStyle name="Normal 73 19" xfId="2305"/>
    <cellStyle name="Normal 73 19 2" xfId="7045"/>
    <cellStyle name="Normal 73 2" xfId="2306"/>
    <cellStyle name="Normal 73 2 2" xfId="7046"/>
    <cellStyle name="Normal 73 20" xfId="2307"/>
    <cellStyle name="Normal 73 20 2" xfId="7047"/>
    <cellStyle name="Normal 73 21" xfId="2308"/>
    <cellStyle name="Normal 73 21 2" xfId="7048"/>
    <cellStyle name="Normal 73 3" xfId="2309"/>
    <cellStyle name="Normal 73 3 2" xfId="7049"/>
    <cellStyle name="Normal 73 4" xfId="2310"/>
    <cellStyle name="Normal 73 4 2" xfId="7050"/>
    <cellStyle name="Normal 73 5" xfId="2311"/>
    <cellStyle name="Normal 73 5 2" xfId="7051"/>
    <cellStyle name="Normal 73 6" xfId="2312"/>
    <cellStyle name="Normal 73 6 2" xfId="7052"/>
    <cellStyle name="Normal 73 7" xfId="2313"/>
    <cellStyle name="Normal 73 7 2" xfId="7053"/>
    <cellStyle name="Normal 73 8" xfId="2314"/>
    <cellStyle name="Normal 73 8 2" xfId="7054"/>
    <cellStyle name="Normal 73 9" xfId="2315"/>
    <cellStyle name="Normal 73 9 2" xfId="7055"/>
    <cellStyle name="Normal 74 10" xfId="2316"/>
    <cellStyle name="Normal 74 10 2" xfId="7056"/>
    <cellStyle name="Normal 74 11" xfId="2317"/>
    <cellStyle name="Normal 74 11 2" xfId="7057"/>
    <cellStyle name="Normal 74 12" xfId="2318"/>
    <cellStyle name="Normal 74 12 2" xfId="7058"/>
    <cellStyle name="Normal 74 13" xfId="2319"/>
    <cellStyle name="Normal 74 13 2" xfId="7059"/>
    <cellStyle name="Normal 74 14" xfId="2320"/>
    <cellStyle name="Normal 74 14 2" xfId="7060"/>
    <cellStyle name="Normal 74 15" xfId="2321"/>
    <cellStyle name="Normal 74 15 2" xfId="7061"/>
    <cellStyle name="Normal 74 16" xfId="2322"/>
    <cellStyle name="Normal 74 16 2" xfId="7062"/>
    <cellStyle name="Normal 74 17" xfId="2323"/>
    <cellStyle name="Normal 74 17 2" xfId="7063"/>
    <cellStyle name="Normal 74 18" xfId="2324"/>
    <cellStyle name="Normal 74 18 2" xfId="7064"/>
    <cellStyle name="Normal 74 19" xfId="2325"/>
    <cellStyle name="Normal 74 19 2" xfId="7065"/>
    <cellStyle name="Normal 74 2" xfId="2326"/>
    <cellStyle name="Normal 74 2 2" xfId="7066"/>
    <cellStyle name="Normal 74 20" xfId="2327"/>
    <cellStyle name="Normal 74 20 2" xfId="7067"/>
    <cellStyle name="Normal 74 21" xfId="2328"/>
    <cellStyle name="Normal 74 21 2" xfId="7068"/>
    <cellStyle name="Normal 74 3" xfId="2329"/>
    <cellStyle name="Normal 74 3 2" xfId="7069"/>
    <cellStyle name="Normal 74 4" xfId="2330"/>
    <cellStyle name="Normal 74 4 2" xfId="7070"/>
    <cellStyle name="Normal 74 5" xfId="2331"/>
    <cellStyle name="Normal 74 5 2" xfId="7071"/>
    <cellStyle name="Normal 74 6" xfId="2332"/>
    <cellStyle name="Normal 74 6 2" xfId="7072"/>
    <cellStyle name="Normal 74 7" xfId="2333"/>
    <cellStyle name="Normal 74 7 2" xfId="7073"/>
    <cellStyle name="Normal 74 8" xfId="2334"/>
    <cellStyle name="Normal 74 8 2" xfId="7074"/>
    <cellStyle name="Normal 74 9" xfId="2335"/>
    <cellStyle name="Normal 74 9 2" xfId="7075"/>
    <cellStyle name="Normal 75 10" xfId="2336"/>
    <cellStyle name="Normal 75 10 2" xfId="7076"/>
    <cellStyle name="Normal 75 11" xfId="2337"/>
    <cellStyle name="Normal 75 11 2" xfId="7077"/>
    <cellStyle name="Normal 75 12" xfId="2338"/>
    <cellStyle name="Normal 75 12 2" xfId="7078"/>
    <cellStyle name="Normal 75 13" xfId="2339"/>
    <cellStyle name="Normal 75 13 2" xfId="7079"/>
    <cellStyle name="Normal 75 14" xfId="2340"/>
    <cellStyle name="Normal 75 14 2" xfId="7080"/>
    <cellStyle name="Normal 75 15" xfId="2341"/>
    <cellStyle name="Normal 75 15 2" xfId="7081"/>
    <cellStyle name="Normal 75 16" xfId="2342"/>
    <cellStyle name="Normal 75 16 2" xfId="7082"/>
    <cellStyle name="Normal 75 17" xfId="2343"/>
    <cellStyle name="Normal 75 17 2" xfId="7083"/>
    <cellStyle name="Normal 75 18" xfId="2344"/>
    <cellStyle name="Normal 75 18 2" xfId="7084"/>
    <cellStyle name="Normal 75 19" xfId="2345"/>
    <cellStyle name="Normal 75 19 2" xfId="7085"/>
    <cellStyle name="Normal 75 2" xfId="2346"/>
    <cellStyle name="Normal 75 2 2" xfId="7086"/>
    <cellStyle name="Normal 75 20" xfId="2347"/>
    <cellStyle name="Normal 75 20 2" xfId="7087"/>
    <cellStyle name="Normal 75 21" xfId="2348"/>
    <cellStyle name="Normal 75 21 2" xfId="7088"/>
    <cellStyle name="Normal 75 3" xfId="2349"/>
    <cellStyle name="Normal 75 3 2" xfId="7089"/>
    <cellStyle name="Normal 75 4" xfId="2350"/>
    <cellStyle name="Normal 75 4 2" xfId="7090"/>
    <cellStyle name="Normal 75 5" xfId="2351"/>
    <cellStyle name="Normal 75 5 2" xfId="7091"/>
    <cellStyle name="Normal 75 6" xfId="2352"/>
    <cellStyle name="Normal 75 6 2" xfId="7092"/>
    <cellStyle name="Normal 75 7" xfId="2353"/>
    <cellStyle name="Normal 75 7 2" xfId="7093"/>
    <cellStyle name="Normal 75 8" xfId="2354"/>
    <cellStyle name="Normal 75 8 2" xfId="7094"/>
    <cellStyle name="Normal 75 9" xfId="2355"/>
    <cellStyle name="Normal 75 9 2" xfId="7095"/>
    <cellStyle name="Normal 76 10" xfId="2356"/>
    <cellStyle name="Normal 76 10 2" xfId="7096"/>
    <cellStyle name="Normal 76 11" xfId="2357"/>
    <cellStyle name="Normal 76 11 2" xfId="7097"/>
    <cellStyle name="Normal 76 12" xfId="2358"/>
    <cellStyle name="Normal 76 12 2" xfId="7098"/>
    <cellStyle name="Normal 76 13" xfId="2359"/>
    <cellStyle name="Normal 76 13 2" xfId="7099"/>
    <cellStyle name="Normal 76 14" xfId="2360"/>
    <cellStyle name="Normal 76 14 2" xfId="7100"/>
    <cellStyle name="Normal 76 15" xfId="2361"/>
    <cellStyle name="Normal 76 15 2" xfId="7101"/>
    <cellStyle name="Normal 76 16" xfId="2362"/>
    <cellStyle name="Normal 76 16 2" xfId="7102"/>
    <cellStyle name="Normal 76 17" xfId="2363"/>
    <cellStyle name="Normal 76 17 2" xfId="7103"/>
    <cellStyle name="Normal 76 18" xfId="2364"/>
    <cellStyle name="Normal 76 18 2" xfId="7104"/>
    <cellStyle name="Normal 76 19" xfId="2365"/>
    <cellStyle name="Normal 76 19 2" xfId="7105"/>
    <cellStyle name="Normal 76 2" xfId="2366"/>
    <cellStyle name="Normal 76 2 2" xfId="7106"/>
    <cellStyle name="Normal 76 20" xfId="2367"/>
    <cellStyle name="Normal 76 20 2" xfId="7107"/>
    <cellStyle name="Normal 76 21" xfId="2368"/>
    <cellStyle name="Normal 76 21 2" xfId="7108"/>
    <cellStyle name="Normal 76 3" xfId="2369"/>
    <cellStyle name="Normal 76 3 2" xfId="7109"/>
    <cellStyle name="Normal 76 4" xfId="2370"/>
    <cellStyle name="Normal 76 4 2" xfId="7110"/>
    <cellStyle name="Normal 76 5" xfId="2371"/>
    <cellStyle name="Normal 76 5 2" xfId="7111"/>
    <cellStyle name="Normal 76 6" xfId="2372"/>
    <cellStyle name="Normal 76 6 2" xfId="7112"/>
    <cellStyle name="Normal 76 7" xfId="2373"/>
    <cellStyle name="Normal 76 7 2" xfId="7113"/>
    <cellStyle name="Normal 76 8" xfId="2374"/>
    <cellStyle name="Normal 76 8 2" xfId="7114"/>
    <cellStyle name="Normal 76 9" xfId="2375"/>
    <cellStyle name="Normal 76 9 2" xfId="7115"/>
    <cellStyle name="Normal 77 10" xfId="2376"/>
    <cellStyle name="Normal 77 10 2" xfId="7116"/>
    <cellStyle name="Normal 77 11" xfId="2377"/>
    <cellStyle name="Normal 77 11 2" xfId="7117"/>
    <cellStyle name="Normal 77 12" xfId="2378"/>
    <cellStyle name="Normal 77 12 2" xfId="7118"/>
    <cellStyle name="Normal 77 13" xfId="2379"/>
    <cellStyle name="Normal 77 13 2" xfId="7119"/>
    <cellStyle name="Normal 77 14" xfId="2380"/>
    <cellStyle name="Normal 77 14 2" xfId="7120"/>
    <cellStyle name="Normal 77 15" xfId="2381"/>
    <cellStyle name="Normal 77 15 2" xfId="7121"/>
    <cellStyle name="Normal 77 16" xfId="2382"/>
    <cellStyle name="Normal 77 16 2" xfId="7122"/>
    <cellStyle name="Normal 77 17" xfId="2383"/>
    <cellStyle name="Normal 77 17 2" xfId="7123"/>
    <cellStyle name="Normal 77 18" xfId="2384"/>
    <cellStyle name="Normal 77 18 2" xfId="7124"/>
    <cellStyle name="Normal 77 19" xfId="2385"/>
    <cellStyle name="Normal 77 19 2" xfId="7125"/>
    <cellStyle name="Normal 77 2" xfId="2386"/>
    <cellStyle name="Normal 77 2 2" xfId="7126"/>
    <cellStyle name="Normal 77 20" xfId="2387"/>
    <cellStyle name="Normal 77 20 2" xfId="7127"/>
    <cellStyle name="Normal 77 21" xfId="2388"/>
    <cellStyle name="Normal 77 21 2" xfId="7128"/>
    <cellStyle name="Normal 77 3" xfId="2389"/>
    <cellStyle name="Normal 77 3 2" xfId="7129"/>
    <cellStyle name="Normal 77 4" xfId="2390"/>
    <cellStyle name="Normal 77 4 2" xfId="7130"/>
    <cellStyle name="Normal 77 5" xfId="2391"/>
    <cellStyle name="Normal 77 5 2" xfId="7131"/>
    <cellStyle name="Normal 77 6" xfId="2392"/>
    <cellStyle name="Normal 77 6 2" xfId="7132"/>
    <cellStyle name="Normal 77 7" xfId="2393"/>
    <cellStyle name="Normal 77 7 2" xfId="7133"/>
    <cellStyle name="Normal 77 8" xfId="2394"/>
    <cellStyle name="Normal 77 8 2" xfId="7134"/>
    <cellStyle name="Normal 77 9" xfId="2395"/>
    <cellStyle name="Normal 77 9 2" xfId="7135"/>
    <cellStyle name="Normal 78 10" xfId="2396"/>
    <cellStyle name="Normal 78 10 2" xfId="7136"/>
    <cellStyle name="Normal 78 11" xfId="2397"/>
    <cellStyle name="Normal 78 11 2" xfId="7137"/>
    <cellStyle name="Normal 78 12" xfId="2398"/>
    <cellStyle name="Normal 78 12 2" xfId="7138"/>
    <cellStyle name="Normal 78 13" xfId="2399"/>
    <cellStyle name="Normal 78 13 2" xfId="7139"/>
    <cellStyle name="Normal 78 14" xfId="2400"/>
    <cellStyle name="Normal 78 14 2" xfId="7140"/>
    <cellStyle name="Normal 78 15" xfId="2401"/>
    <cellStyle name="Normal 78 15 2" xfId="7141"/>
    <cellStyle name="Normal 78 16" xfId="2402"/>
    <cellStyle name="Normal 78 16 2" xfId="7142"/>
    <cellStyle name="Normal 78 17" xfId="2403"/>
    <cellStyle name="Normal 78 17 2" xfId="7143"/>
    <cellStyle name="Normal 78 18" xfId="2404"/>
    <cellStyle name="Normal 78 18 2" xfId="7144"/>
    <cellStyle name="Normal 78 19" xfId="2405"/>
    <cellStyle name="Normal 78 19 2" xfId="7145"/>
    <cellStyle name="Normal 78 2" xfId="2406"/>
    <cellStyle name="Normal 78 2 2" xfId="7146"/>
    <cellStyle name="Normal 78 20" xfId="2407"/>
    <cellStyle name="Normal 78 20 2" xfId="7147"/>
    <cellStyle name="Normal 78 21" xfId="2408"/>
    <cellStyle name="Normal 78 21 2" xfId="7148"/>
    <cellStyle name="Normal 78 3" xfId="2409"/>
    <cellStyle name="Normal 78 3 2" xfId="7149"/>
    <cellStyle name="Normal 78 4" xfId="2410"/>
    <cellStyle name="Normal 78 4 2" xfId="7150"/>
    <cellStyle name="Normal 78 5" xfId="2411"/>
    <cellStyle name="Normal 78 5 2" xfId="7151"/>
    <cellStyle name="Normal 78 6" xfId="2412"/>
    <cellStyle name="Normal 78 6 2" xfId="7152"/>
    <cellStyle name="Normal 78 7" xfId="2413"/>
    <cellStyle name="Normal 78 7 2" xfId="7153"/>
    <cellStyle name="Normal 78 8" xfId="2414"/>
    <cellStyle name="Normal 78 8 2" xfId="7154"/>
    <cellStyle name="Normal 78 9" xfId="2415"/>
    <cellStyle name="Normal 78 9 2" xfId="7155"/>
    <cellStyle name="Normal 79 10" xfId="2416"/>
    <cellStyle name="Normal 79 10 2" xfId="7156"/>
    <cellStyle name="Normal 79 11" xfId="2417"/>
    <cellStyle name="Normal 79 11 2" xfId="7157"/>
    <cellStyle name="Normal 79 12" xfId="2418"/>
    <cellStyle name="Normal 79 12 2" xfId="7158"/>
    <cellStyle name="Normal 79 13" xfId="2419"/>
    <cellStyle name="Normal 79 13 2" xfId="7159"/>
    <cellStyle name="Normal 79 14" xfId="2420"/>
    <cellStyle name="Normal 79 14 2" xfId="7160"/>
    <cellStyle name="Normal 79 15" xfId="2421"/>
    <cellStyle name="Normal 79 15 2" xfId="7161"/>
    <cellStyle name="Normal 79 16" xfId="2422"/>
    <cellStyle name="Normal 79 16 2" xfId="7162"/>
    <cellStyle name="Normal 79 17" xfId="2423"/>
    <cellStyle name="Normal 79 17 2" xfId="7163"/>
    <cellStyle name="Normal 79 18" xfId="2424"/>
    <cellStyle name="Normal 79 18 2" xfId="7164"/>
    <cellStyle name="Normal 79 19" xfId="2425"/>
    <cellStyle name="Normal 79 19 2" xfId="7165"/>
    <cellStyle name="Normal 79 2" xfId="2426"/>
    <cellStyle name="Normal 79 2 2" xfId="7166"/>
    <cellStyle name="Normal 79 20" xfId="2427"/>
    <cellStyle name="Normal 79 20 2" xfId="7167"/>
    <cellStyle name="Normal 79 21" xfId="2428"/>
    <cellStyle name="Normal 79 21 2" xfId="7168"/>
    <cellStyle name="Normal 79 3" xfId="2429"/>
    <cellStyle name="Normal 79 3 2" xfId="7169"/>
    <cellStyle name="Normal 79 4" xfId="2430"/>
    <cellStyle name="Normal 79 4 2" xfId="7170"/>
    <cellStyle name="Normal 79 5" xfId="2431"/>
    <cellStyle name="Normal 79 5 2" xfId="7171"/>
    <cellStyle name="Normal 79 6" xfId="2432"/>
    <cellStyle name="Normal 79 6 2" xfId="7172"/>
    <cellStyle name="Normal 79 7" xfId="2433"/>
    <cellStyle name="Normal 79 7 2" xfId="7173"/>
    <cellStyle name="Normal 79 8" xfId="2434"/>
    <cellStyle name="Normal 79 8 2" xfId="7174"/>
    <cellStyle name="Normal 79 9" xfId="2435"/>
    <cellStyle name="Normal 79 9 2" xfId="7175"/>
    <cellStyle name="Normal 8" xfId="2436"/>
    <cellStyle name="Normal 8 10" xfId="2437"/>
    <cellStyle name="Normal 8 10 2" xfId="7176"/>
    <cellStyle name="Normal 8 11" xfId="2438"/>
    <cellStyle name="Normal 8 11 2" xfId="7177"/>
    <cellStyle name="Normal 8 12" xfId="2439"/>
    <cellStyle name="Normal 8 12 2" xfId="7178"/>
    <cellStyle name="Normal 8 13" xfId="2440"/>
    <cellStyle name="Normal 8 13 2" xfId="7179"/>
    <cellStyle name="Normal 8 14" xfId="2441"/>
    <cellStyle name="Normal 8 14 2" xfId="7180"/>
    <cellStyle name="Normal 8 15" xfId="2442"/>
    <cellStyle name="Normal 8 15 2" xfId="7181"/>
    <cellStyle name="Normal 8 16" xfId="2443"/>
    <cellStyle name="Normal 8 16 2" xfId="7182"/>
    <cellStyle name="Normal 8 17" xfId="2444"/>
    <cellStyle name="Normal 8 17 2" xfId="7183"/>
    <cellStyle name="Normal 8 18" xfId="2445"/>
    <cellStyle name="Normal 8 18 2" xfId="7184"/>
    <cellStyle name="Normal 8 19" xfId="2446"/>
    <cellStyle name="Normal 8 19 2" xfId="7185"/>
    <cellStyle name="Normal 8 2" xfId="2447"/>
    <cellStyle name="Normal 8 2 2" xfId="2448"/>
    <cellStyle name="Normal 8 2 3" xfId="2449"/>
    <cellStyle name="Normal 8 2 4" xfId="7186"/>
    <cellStyle name="Normal 8 20" xfId="2450"/>
    <cellStyle name="Normal 8 20 2" xfId="7187"/>
    <cellStyle name="Normal 8 21" xfId="2451"/>
    <cellStyle name="Normal 8 21 2" xfId="7188"/>
    <cellStyle name="Normal 8 3" xfId="2452"/>
    <cellStyle name="Normal 8 3 2" xfId="2453"/>
    <cellStyle name="Normal 8 3 3" xfId="7189"/>
    <cellStyle name="Normal 8 4" xfId="2454"/>
    <cellStyle name="Normal 8 4 2" xfId="7190"/>
    <cellStyle name="Normal 8 5" xfId="2455"/>
    <cellStyle name="Normal 8 5 2" xfId="7191"/>
    <cellStyle name="Normal 8 6" xfId="2456"/>
    <cellStyle name="Normal 8 6 2" xfId="7192"/>
    <cellStyle name="Normal 8 7" xfId="2457"/>
    <cellStyle name="Normal 8 7 2" xfId="7193"/>
    <cellStyle name="Normal 8 8" xfId="2458"/>
    <cellStyle name="Normal 8 8 2" xfId="7194"/>
    <cellStyle name="Normal 8 9" xfId="2459"/>
    <cellStyle name="Normal 8 9 2" xfId="7195"/>
    <cellStyle name="Normal 80 10" xfId="2460"/>
    <cellStyle name="Normal 80 10 2" xfId="7196"/>
    <cellStyle name="Normal 80 11" xfId="2461"/>
    <cellStyle name="Normal 80 11 2" xfId="7197"/>
    <cellStyle name="Normal 80 12" xfId="2462"/>
    <cellStyle name="Normal 80 12 2" xfId="7198"/>
    <cellStyle name="Normal 80 13" xfId="2463"/>
    <cellStyle name="Normal 80 13 2" xfId="7199"/>
    <cellStyle name="Normal 80 14" xfId="2464"/>
    <cellStyle name="Normal 80 14 2" xfId="7200"/>
    <cellStyle name="Normal 80 15" xfId="2465"/>
    <cellStyle name="Normal 80 15 2" xfId="7201"/>
    <cellStyle name="Normal 80 16" xfId="2466"/>
    <cellStyle name="Normal 80 16 2" xfId="7202"/>
    <cellStyle name="Normal 80 17" xfId="2467"/>
    <cellStyle name="Normal 80 17 2" xfId="7203"/>
    <cellStyle name="Normal 80 18" xfId="2468"/>
    <cellStyle name="Normal 80 18 2" xfId="7204"/>
    <cellStyle name="Normal 80 19" xfId="2469"/>
    <cellStyle name="Normal 80 19 2" xfId="7205"/>
    <cellStyle name="Normal 80 2" xfId="2470"/>
    <cellStyle name="Normal 80 2 2" xfId="7206"/>
    <cellStyle name="Normal 80 20" xfId="2471"/>
    <cellStyle name="Normal 80 20 2" xfId="7207"/>
    <cellStyle name="Normal 80 21" xfId="2472"/>
    <cellStyle name="Normal 80 21 2" xfId="7208"/>
    <cellStyle name="Normal 80 3" xfId="2473"/>
    <cellStyle name="Normal 80 3 2" xfId="7209"/>
    <cellStyle name="Normal 80 4" xfId="2474"/>
    <cellStyle name="Normal 80 4 2" xfId="7210"/>
    <cellStyle name="Normal 80 5" xfId="2475"/>
    <cellStyle name="Normal 80 5 2" xfId="7211"/>
    <cellStyle name="Normal 80 6" xfId="2476"/>
    <cellStyle name="Normal 80 6 2" xfId="7212"/>
    <cellStyle name="Normal 80 7" xfId="2477"/>
    <cellStyle name="Normal 80 7 2" xfId="7213"/>
    <cellStyle name="Normal 80 8" xfId="2478"/>
    <cellStyle name="Normal 80 8 2" xfId="7214"/>
    <cellStyle name="Normal 80 9" xfId="2479"/>
    <cellStyle name="Normal 80 9 2" xfId="7215"/>
    <cellStyle name="Normal 81 10" xfId="2480"/>
    <cellStyle name="Normal 81 10 2" xfId="7216"/>
    <cellStyle name="Normal 81 11" xfId="2481"/>
    <cellStyle name="Normal 81 11 2" xfId="7217"/>
    <cellStyle name="Normal 81 12" xfId="2482"/>
    <cellStyle name="Normal 81 12 2" xfId="7218"/>
    <cellStyle name="Normal 81 13" xfId="2483"/>
    <cellStyle name="Normal 81 13 2" xfId="7219"/>
    <cellStyle name="Normal 81 14" xfId="2484"/>
    <cellStyle name="Normal 81 14 2" xfId="7220"/>
    <cellStyle name="Normal 81 15" xfId="2485"/>
    <cellStyle name="Normal 81 15 2" xfId="7221"/>
    <cellStyle name="Normal 81 16" xfId="2486"/>
    <cellStyle name="Normal 81 16 2" xfId="7222"/>
    <cellStyle name="Normal 81 17" xfId="2487"/>
    <cellStyle name="Normal 81 17 2" xfId="7223"/>
    <cellStyle name="Normal 81 18" xfId="2488"/>
    <cellStyle name="Normal 81 18 2" xfId="7224"/>
    <cellStyle name="Normal 81 19" xfId="2489"/>
    <cellStyle name="Normal 81 19 2" xfId="7225"/>
    <cellStyle name="Normal 81 2" xfId="2490"/>
    <cellStyle name="Normal 81 2 2" xfId="7226"/>
    <cellStyle name="Normal 81 20" xfId="2491"/>
    <cellStyle name="Normal 81 20 2" xfId="7227"/>
    <cellStyle name="Normal 81 21" xfId="2492"/>
    <cellStyle name="Normal 81 21 2" xfId="7228"/>
    <cellStyle name="Normal 81 3" xfId="2493"/>
    <cellStyle name="Normal 81 3 2" xfId="7229"/>
    <cellStyle name="Normal 81 4" xfId="2494"/>
    <cellStyle name="Normal 81 4 2" xfId="7230"/>
    <cellStyle name="Normal 81 5" xfId="2495"/>
    <cellStyle name="Normal 81 5 2" xfId="7231"/>
    <cellStyle name="Normal 81 6" xfId="2496"/>
    <cellStyle name="Normal 81 6 2" xfId="7232"/>
    <cellStyle name="Normal 81 7" xfId="2497"/>
    <cellStyle name="Normal 81 7 2" xfId="7233"/>
    <cellStyle name="Normal 81 8" xfId="2498"/>
    <cellStyle name="Normal 81 8 2" xfId="7234"/>
    <cellStyle name="Normal 81 9" xfId="2499"/>
    <cellStyle name="Normal 81 9 2" xfId="7235"/>
    <cellStyle name="Normal 82" xfId="2500"/>
    <cellStyle name="Normal 82 10" xfId="2501"/>
    <cellStyle name="Normal 82 10 2" xfId="7237"/>
    <cellStyle name="Normal 82 11" xfId="2502"/>
    <cellStyle name="Normal 82 11 2" xfId="7238"/>
    <cellStyle name="Normal 82 12" xfId="2503"/>
    <cellStyle name="Normal 82 12 2" xfId="7239"/>
    <cellStyle name="Normal 82 13" xfId="2504"/>
    <cellStyle name="Normal 82 13 2" xfId="7240"/>
    <cellStyle name="Normal 82 14" xfId="2505"/>
    <cellStyle name="Normal 82 14 2" xfId="7241"/>
    <cellStyle name="Normal 82 15" xfId="2506"/>
    <cellStyle name="Normal 82 15 2" xfId="7242"/>
    <cellStyle name="Normal 82 16" xfId="2507"/>
    <cellStyle name="Normal 82 16 2" xfId="7243"/>
    <cellStyle name="Normal 82 17" xfId="2508"/>
    <cellStyle name="Normal 82 17 2" xfId="7244"/>
    <cellStyle name="Normal 82 18" xfId="2509"/>
    <cellStyle name="Normal 82 18 2" xfId="7245"/>
    <cellStyle name="Normal 82 19" xfId="2510"/>
    <cellStyle name="Normal 82 19 2" xfId="7246"/>
    <cellStyle name="Normal 82 2" xfId="2511"/>
    <cellStyle name="Normal 82 2 2" xfId="7247"/>
    <cellStyle name="Normal 82 20" xfId="2512"/>
    <cellStyle name="Normal 82 20 2" xfId="7248"/>
    <cellStyle name="Normal 82 21" xfId="2513"/>
    <cellStyle name="Normal 82 21 2" xfId="7249"/>
    <cellStyle name="Normal 82 22" xfId="7236"/>
    <cellStyle name="Normal 82 3" xfId="2514"/>
    <cellStyle name="Normal 82 3 2" xfId="7250"/>
    <cellStyle name="Normal 82 4" xfId="2515"/>
    <cellStyle name="Normal 82 4 2" xfId="7251"/>
    <cellStyle name="Normal 82 5" xfId="2516"/>
    <cellStyle name="Normal 82 5 2" xfId="7252"/>
    <cellStyle name="Normal 82 6" xfId="2517"/>
    <cellStyle name="Normal 82 6 2" xfId="7253"/>
    <cellStyle name="Normal 82 7" xfId="2518"/>
    <cellStyle name="Normal 82 7 2" xfId="7254"/>
    <cellStyle name="Normal 82 8" xfId="2519"/>
    <cellStyle name="Normal 82 8 2" xfId="7255"/>
    <cellStyle name="Normal 82 9" xfId="2520"/>
    <cellStyle name="Normal 82 9 2" xfId="7256"/>
    <cellStyle name="Normal 83 10" xfId="2521"/>
    <cellStyle name="Normal 83 10 2" xfId="7257"/>
    <cellStyle name="Normal 83 11" xfId="2522"/>
    <cellStyle name="Normal 83 11 2" xfId="7258"/>
    <cellStyle name="Normal 83 12" xfId="2523"/>
    <cellStyle name="Normal 83 12 2" xfId="7259"/>
    <cellStyle name="Normal 83 13" xfId="2524"/>
    <cellStyle name="Normal 83 13 2" xfId="7260"/>
    <cellStyle name="Normal 83 14" xfId="2525"/>
    <cellStyle name="Normal 83 14 2" xfId="7261"/>
    <cellStyle name="Normal 83 15" xfId="2526"/>
    <cellStyle name="Normal 83 15 2" xfId="7262"/>
    <cellStyle name="Normal 83 16" xfId="2527"/>
    <cellStyle name="Normal 83 16 2" xfId="7263"/>
    <cellStyle name="Normal 83 17" xfId="2528"/>
    <cellStyle name="Normal 83 17 2" xfId="7264"/>
    <cellStyle name="Normal 83 18" xfId="2529"/>
    <cellStyle name="Normal 83 18 2" xfId="7265"/>
    <cellStyle name="Normal 83 19" xfId="2530"/>
    <cellStyle name="Normal 83 19 2" xfId="7266"/>
    <cellStyle name="Normal 83 2" xfId="2531"/>
    <cellStyle name="Normal 83 2 2" xfId="7267"/>
    <cellStyle name="Normal 83 20" xfId="2532"/>
    <cellStyle name="Normal 83 20 2" xfId="7268"/>
    <cellStyle name="Normal 83 21" xfId="2533"/>
    <cellStyle name="Normal 83 21 2" xfId="7269"/>
    <cellStyle name="Normal 83 3" xfId="2534"/>
    <cellStyle name="Normal 83 3 2" xfId="7270"/>
    <cellStyle name="Normal 83 4" xfId="2535"/>
    <cellStyle name="Normal 83 4 2" xfId="7271"/>
    <cellStyle name="Normal 83 5" xfId="2536"/>
    <cellStyle name="Normal 83 5 2" xfId="7272"/>
    <cellStyle name="Normal 83 6" xfId="2537"/>
    <cellStyle name="Normal 83 6 2" xfId="7273"/>
    <cellStyle name="Normal 83 7" xfId="2538"/>
    <cellStyle name="Normal 83 7 2" xfId="7274"/>
    <cellStyle name="Normal 83 8" xfId="2539"/>
    <cellStyle name="Normal 83 8 2" xfId="7275"/>
    <cellStyle name="Normal 83 9" xfId="2540"/>
    <cellStyle name="Normal 83 9 2" xfId="7276"/>
    <cellStyle name="Normal 84 10" xfId="2541"/>
    <cellStyle name="Normal 84 10 2" xfId="7277"/>
    <cellStyle name="Normal 84 11" xfId="2542"/>
    <cellStyle name="Normal 84 11 2" xfId="7278"/>
    <cellStyle name="Normal 84 12" xfId="2543"/>
    <cellStyle name="Normal 84 12 2" xfId="7279"/>
    <cellStyle name="Normal 84 13" xfId="2544"/>
    <cellStyle name="Normal 84 13 2" xfId="7280"/>
    <cellStyle name="Normal 84 14" xfId="2545"/>
    <cellStyle name="Normal 84 14 2" xfId="7281"/>
    <cellStyle name="Normal 84 15" xfId="2546"/>
    <cellStyle name="Normal 84 15 2" xfId="7282"/>
    <cellStyle name="Normal 84 16" xfId="2547"/>
    <cellStyle name="Normal 84 16 2" xfId="7283"/>
    <cellStyle name="Normal 84 17" xfId="2548"/>
    <cellStyle name="Normal 84 17 2" xfId="7284"/>
    <cellStyle name="Normal 84 18" xfId="2549"/>
    <cellStyle name="Normal 84 18 2" xfId="7285"/>
    <cellStyle name="Normal 84 19" xfId="2550"/>
    <cellStyle name="Normal 84 19 2" xfId="7286"/>
    <cellStyle name="Normal 84 2" xfId="2551"/>
    <cellStyle name="Normal 84 2 2" xfId="7287"/>
    <cellStyle name="Normal 84 20" xfId="2552"/>
    <cellStyle name="Normal 84 20 2" xfId="7288"/>
    <cellStyle name="Normal 84 21" xfId="2553"/>
    <cellStyle name="Normal 84 21 2" xfId="7289"/>
    <cellStyle name="Normal 84 3" xfId="2554"/>
    <cellStyle name="Normal 84 3 2" xfId="7290"/>
    <cellStyle name="Normal 84 4" xfId="2555"/>
    <cellStyle name="Normal 84 4 2" xfId="7291"/>
    <cellStyle name="Normal 84 5" xfId="2556"/>
    <cellStyle name="Normal 84 5 2" xfId="7292"/>
    <cellStyle name="Normal 84 6" xfId="2557"/>
    <cellStyle name="Normal 84 6 2" xfId="7293"/>
    <cellStyle name="Normal 84 7" xfId="2558"/>
    <cellStyle name="Normal 84 7 2" xfId="7294"/>
    <cellStyle name="Normal 84 8" xfId="2559"/>
    <cellStyle name="Normal 84 8 2" xfId="7295"/>
    <cellStyle name="Normal 84 9" xfId="2560"/>
    <cellStyle name="Normal 84 9 2" xfId="7296"/>
    <cellStyle name="Normal 85 10" xfId="2561"/>
    <cellStyle name="Normal 85 10 2" xfId="7297"/>
    <cellStyle name="Normal 85 11" xfId="2562"/>
    <cellStyle name="Normal 85 11 2" xfId="7298"/>
    <cellStyle name="Normal 85 12" xfId="2563"/>
    <cellStyle name="Normal 85 12 2" xfId="7299"/>
    <cellStyle name="Normal 85 13" xfId="2564"/>
    <cellStyle name="Normal 85 13 2" xfId="7300"/>
    <cellStyle name="Normal 85 14" xfId="2565"/>
    <cellStyle name="Normal 85 14 2" xfId="7301"/>
    <cellStyle name="Normal 85 15" xfId="2566"/>
    <cellStyle name="Normal 85 15 2" xfId="7302"/>
    <cellStyle name="Normal 85 16" xfId="2567"/>
    <cellStyle name="Normal 85 16 2" xfId="7303"/>
    <cellStyle name="Normal 85 17" xfId="2568"/>
    <cellStyle name="Normal 85 17 2" xfId="7304"/>
    <cellStyle name="Normal 85 18" xfId="2569"/>
    <cellStyle name="Normal 85 18 2" xfId="7305"/>
    <cellStyle name="Normal 85 19" xfId="2570"/>
    <cellStyle name="Normal 85 19 2" xfId="7306"/>
    <cellStyle name="Normal 85 2" xfId="2571"/>
    <cellStyle name="Normal 85 2 2" xfId="7307"/>
    <cellStyle name="Normal 85 20" xfId="2572"/>
    <cellStyle name="Normal 85 20 2" xfId="7308"/>
    <cellStyle name="Normal 85 21" xfId="2573"/>
    <cellStyle name="Normal 85 21 2" xfId="7309"/>
    <cellStyle name="Normal 85 3" xfId="2574"/>
    <cellStyle name="Normal 85 3 2" xfId="7310"/>
    <cellStyle name="Normal 85 4" xfId="2575"/>
    <cellStyle name="Normal 85 4 2" xfId="7311"/>
    <cellStyle name="Normal 85 5" xfId="2576"/>
    <cellStyle name="Normal 85 5 2" xfId="7312"/>
    <cellStyle name="Normal 85 6" xfId="2577"/>
    <cellStyle name="Normal 85 6 2" xfId="7313"/>
    <cellStyle name="Normal 85 7" xfId="2578"/>
    <cellStyle name="Normal 85 7 2" xfId="7314"/>
    <cellStyle name="Normal 85 8" xfId="2579"/>
    <cellStyle name="Normal 85 8 2" xfId="7315"/>
    <cellStyle name="Normal 85 9" xfId="2580"/>
    <cellStyle name="Normal 85 9 2" xfId="7316"/>
    <cellStyle name="Normal 86" xfId="2581"/>
    <cellStyle name="Normal 86 10" xfId="2582"/>
    <cellStyle name="Normal 86 10 2" xfId="7318"/>
    <cellStyle name="Normal 86 11" xfId="2583"/>
    <cellStyle name="Normal 86 11 2" xfId="7319"/>
    <cellStyle name="Normal 86 12" xfId="2584"/>
    <cellStyle name="Normal 86 12 2" xfId="7320"/>
    <cellStyle name="Normal 86 13" xfId="2585"/>
    <cellStyle name="Normal 86 13 2" xfId="7321"/>
    <cellStyle name="Normal 86 14" xfId="2586"/>
    <cellStyle name="Normal 86 14 2" xfId="7322"/>
    <cellStyle name="Normal 86 15" xfId="2587"/>
    <cellStyle name="Normal 86 15 2" xfId="7323"/>
    <cellStyle name="Normal 86 16" xfId="2588"/>
    <cellStyle name="Normal 86 16 2" xfId="7324"/>
    <cellStyle name="Normal 86 17" xfId="2589"/>
    <cellStyle name="Normal 86 17 2" xfId="7325"/>
    <cellStyle name="Normal 86 18" xfId="2590"/>
    <cellStyle name="Normal 86 18 2" xfId="7326"/>
    <cellStyle name="Normal 86 19" xfId="2591"/>
    <cellStyle name="Normal 86 19 2" xfId="7327"/>
    <cellStyle name="Normal 86 2" xfId="2592"/>
    <cellStyle name="Normal 86 2 2" xfId="7328"/>
    <cellStyle name="Normal 86 20" xfId="2593"/>
    <cellStyle name="Normal 86 20 2" xfId="7329"/>
    <cellStyle name="Normal 86 21" xfId="2594"/>
    <cellStyle name="Normal 86 21 2" xfId="7330"/>
    <cellStyle name="Normal 86 22" xfId="7317"/>
    <cellStyle name="Normal 86 3" xfId="2595"/>
    <cellStyle name="Normal 86 3 2" xfId="7331"/>
    <cellStyle name="Normal 86 4" xfId="2596"/>
    <cellStyle name="Normal 86 4 2" xfId="7332"/>
    <cellStyle name="Normal 86 5" xfId="2597"/>
    <cellStyle name="Normal 86 5 2" xfId="7333"/>
    <cellStyle name="Normal 86 6" xfId="2598"/>
    <cellStyle name="Normal 86 6 2" xfId="7334"/>
    <cellStyle name="Normal 86 7" xfId="2599"/>
    <cellStyle name="Normal 86 7 2" xfId="7335"/>
    <cellStyle name="Normal 86 8" xfId="2600"/>
    <cellStyle name="Normal 86 8 2" xfId="7336"/>
    <cellStyle name="Normal 86 9" xfId="2601"/>
    <cellStyle name="Normal 86 9 2" xfId="7337"/>
    <cellStyle name="Normal 87 10" xfId="2602"/>
    <cellStyle name="Normal 87 10 2" xfId="7338"/>
    <cellStyle name="Normal 87 11" xfId="2603"/>
    <cellStyle name="Normal 87 11 2" xfId="7339"/>
    <cellStyle name="Normal 87 12" xfId="2604"/>
    <cellStyle name="Normal 87 12 2" xfId="7340"/>
    <cellStyle name="Normal 87 13" xfId="2605"/>
    <cellStyle name="Normal 87 13 2" xfId="7341"/>
    <cellStyle name="Normal 87 14" xfId="2606"/>
    <cellStyle name="Normal 87 14 2" xfId="7342"/>
    <cellStyle name="Normal 87 15" xfId="2607"/>
    <cellStyle name="Normal 87 15 2" xfId="7343"/>
    <cellStyle name="Normal 87 16" xfId="2608"/>
    <cellStyle name="Normal 87 16 2" xfId="7344"/>
    <cellStyle name="Normal 87 17" xfId="2609"/>
    <cellStyle name="Normal 87 17 2" xfId="7345"/>
    <cellStyle name="Normal 87 18" xfId="2610"/>
    <cellStyle name="Normal 87 18 2" xfId="7346"/>
    <cellStyle name="Normal 87 19" xfId="2611"/>
    <cellStyle name="Normal 87 19 2" xfId="7347"/>
    <cellStyle name="Normal 87 2" xfId="2612"/>
    <cellStyle name="Normal 87 2 2" xfId="7348"/>
    <cellStyle name="Normal 87 20" xfId="2613"/>
    <cellStyle name="Normal 87 20 2" xfId="7349"/>
    <cellStyle name="Normal 87 21" xfId="2614"/>
    <cellStyle name="Normal 87 21 2" xfId="7350"/>
    <cellStyle name="Normal 87 3" xfId="2615"/>
    <cellStyle name="Normal 87 3 2" xfId="7351"/>
    <cellStyle name="Normal 87 4" xfId="2616"/>
    <cellStyle name="Normal 87 4 2" xfId="7352"/>
    <cellStyle name="Normal 87 5" xfId="2617"/>
    <cellStyle name="Normal 87 5 2" xfId="7353"/>
    <cellStyle name="Normal 87 6" xfId="2618"/>
    <cellStyle name="Normal 87 6 2" xfId="7354"/>
    <cellStyle name="Normal 87 7" xfId="2619"/>
    <cellStyle name="Normal 87 7 2" xfId="7355"/>
    <cellStyle name="Normal 87 8" xfId="2620"/>
    <cellStyle name="Normal 87 8 2" xfId="7356"/>
    <cellStyle name="Normal 87 9" xfId="2621"/>
    <cellStyle name="Normal 87 9 2" xfId="7357"/>
    <cellStyle name="Normal 88 10" xfId="2622"/>
    <cellStyle name="Normal 88 10 2" xfId="7358"/>
    <cellStyle name="Normal 88 11" xfId="2623"/>
    <cellStyle name="Normal 88 11 2" xfId="7359"/>
    <cellStyle name="Normal 88 12" xfId="2624"/>
    <cellStyle name="Normal 88 12 2" xfId="7360"/>
    <cellStyle name="Normal 88 13" xfId="2625"/>
    <cellStyle name="Normal 88 13 2" xfId="7361"/>
    <cellStyle name="Normal 88 14" xfId="2626"/>
    <cellStyle name="Normal 88 14 2" xfId="7362"/>
    <cellStyle name="Normal 88 15" xfId="2627"/>
    <cellStyle name="Normal 88 15 2" xfId="7363"/>
    <cellStyle name="Normal 88 16" xfId="2628"/>
    <cellStyle name="Normal 88 16 2" xfId="7364"/>
    <cellStyle name="Normal 88 17" xfId="2629"/>
    <cellStyle name="Normal 88 17 2" xfId="7365"/>
    <cellStyle name="Normal 88 18" xfId="2630"/>
    <cellStyle name="Normal 88 18 2" xfId="7366"/>
    <cellStyle name="Normal 88 19" xfId="2631"/>
    <cellStyle name="Normal 88 19 2" xfId="7367"/>
    <cellStyle name="Normal 88 2" xfId="2632"/>
    <cellStyle name="Normal 88 2 2" xfId="7368"/>
    <cellStyle name="Normal 88 20" xfId="2633"/>
    <cellStyle name="Normal 88 20 2" xfId="7369"/>
    <cellStyle name="Normal 88 21" xfId="2634"/>
    <cellStyle name="Normal 88 21 2" xfId="7370"/>
    <cellStyle name="Normal 88 3" xfId="2635"/>
    <cellStyle name="Normal 88 3 2" xfId="7371"/>
    <cellStyle name="Normal 88 4" xfId="2636"/>
    <cellStyle name="Normal 88 4 2" xfId="7372"/>
    <cellStyle name="Normal 88 5" xfId="2637"/>
    <cellStyle name="Normal 88 5 2" xfId="7373"/>
    <cellStyle name="Normal 88 6" xfId="2638"/>
    <cellStyle name="Normal 88 6 2" xfId="7374"/>
    <cellStyle name="Normal 88 7" xfId="2639"/>
    <cellStyle name="Normal 88 7 2" xfId="7375"/>
    <cellStyle name="Normal 88 8" xfId="2640"/>
    <cellStyle name="Normal 88 8 2" xfId="7376"/>
    <cellStyle name="Normal 88 9" xfId="2641"/>
    <cellStyle name="Normal 88 9 2" xfId="7377"/>
    <cellStyle name="Normal 89" xfId="2642"/>
    <cellStyle name="Normal 89 10" xfId="2643"/>
    <cellStyle name="Normal 89 10 2" xfId="7379"/>
    <cellStyle name="Normal 89 11" xfId="2644"/>
    <cellStyle name="Normal 89 11 2" xfId="7380"/>
    <cellStyle name="Normal 89 12" xfId="2645"/>
    <cellStyle name="Normal 89 12 2" xfId="7381"/>
    <cellStyle name="Normal 89 13" xfId="2646"/>
    <cellStyle name="Normal 89 13 2" xfId="7382"/>
    <cellStyle name="Normal 89 14" xfId="2647"/>
    <cellStyle name="Normal 89 14 2" xfId="7383"/>
    <cellStyle name="Normal 89 15" xfId="2648"/>
    <cellStyle name="Normal 89 15 2" xfId="7384"/>
    <cellStyle name="Normal 89 16" xfId="2649"/>
    <cellStyle name="Normal 89 16 2" xfId="7385"/>
    <cellStyle name="Normal 89 17" xfId="2650"/>
    <cellStyle name="Normal 89 17 2" xfId="7386"/>
    <cellStyle name="Normal 89 18" xfId="2651"/>
    <cellStyle name="Normal 89 18 2" xfId="7387"/>
    <cellStyle name="Normal 89 19" xfId="2652"/>
    <cellStyle name="Normal 89 19 2" xfId="7388"/>
    <cellStyle name="Normal 89 2" xfId="2653"/>
    <cellStyle name="Normal 89 2 2" xfId="7389"/>
    <cellStyle name="Normal 89 20" xfId="2654"/>
    <cellStyle name="Normal 89 20 2" xfId="7390"/>
    <cellStyle name="Normal 89 21" xfId="2655"/>
    <cellStyle name="Normal 89 21 2" xfId="7391"/>
    <cellStyle name="Normal 89 22" xfId="7378"/>
    <cellStyle name="Normal 89 3" xfId="2656"/>
    <cellStyle name="Normal 89 3 2" xfId="7392"/>
    <cellStyle name="Normal 89 4" xfId="2657"/>
    <cellStyle name="Normal 89 4 2" xfId="7393"/>
    <cellStyle name="Normal 89 5" xfId="2658"/>
    <cellStyle name="Normal 89 5 2" xfId="7394"/>
    <cellStyle name="Normal 89 6" xfId="2659"/>
    <cellStyle name="Normal 89 6 2" xfId="7395"/>
    <cellStyle name="Normal 89 7" xfId="2660"/>
    <cellStyle name="Normal 89 7 2" xfId="7396"/>
    <cellStyle name="Normal 89 8" xfId="2661"/>
    <cellStyle name="Normal 89 8 2" xfId="7397"/>
    <cellStyle name="Normal 89 9" xfId="2662"/>
    <cellStyle name="Normal 89 9 2" xfId="7398"/>
    <cellStyle name="Normal 9" xfId="2663"/>
    <cellStyle name="Normal 9 10" xfId="2664"/>
    <cellStyle name="Normal 9 10 2" xfId="2665"/>
    <cellStyle name="Normal 9 10 3" xfId="7399"/>
    <cellStyle name="Normal 9 11" xfId="2666"/>
    <cellStyle name="Normal 9 11 2" xfId="2667"/>
    <cellStyle name="Normal 9 11 3" xfId="7400"/>
    <cellStyle name="Normal 9 12" xfId="2668"/>
    <cellStyle name="Normal 9 12 2" xfId="2669"/>
    <cellStyle name="Normal 9 12 3" xfId="7401"/>
    <cellStyle name="Normal 9 13" xfId="2670"/>
    <cellStyle name="Normal 9 13 2" xfId="2671"/>
    <cellStyle name="Normal 9 13 3" xfId="7402"/>
    <cellStyle name="Normal 9 14" xfId="2672"/>
    <cellStyle name="Normal 9 14 2" xfId="2673"/>
    <cellStyle name="Normal 9 14 3" xfId="7403"/>
    <cellStyle name="Normal 9 15" xfId="2674"/>
    <cellStyle name="Normal 9 15 2" xfId="7404"/>
    <cellStyle name="Normal 9 16" xfId="2675"/>
    <cellStyle name="Normal 9 16 2" xfId="7405"/>
    <cellStyle name="Normal 9 17" xfId="2676"/>
    <cellStyle name="Normal 9 17 2" xfId="7406"/>
    <cellStyle name="Normal 9 18" xfId="2677"/>
    <cellStyle name="Normal 9 18 2" xfId="7407"/>
    <cellStyle name="Normal 9 19" xfId="2678"/>
    <cellStyle name="Normal 9 19 2" xfId="7408"/>
    <cellStyle name="Normal 9 2" xfId="2679"/>
    <cellStyle name="Normal 9 2 2" xfId="2680"/>
    <cellStyle name="Normal 9 2 3" xfId="2681"/>
    <cellStyle name="Normal 9 2 4" xfId="7409"/>
    <cellStyle name="Normal 9 20" xfId="2682"/>
    <cellStyle name="Normal 9 20 2" xfId="7410"/>
    <cellStyle name="Normal 9 21" xfId="2683"/>
    <cellStyle name="Normal 9 21 2" xfId="7411"/>
    <cellStyle name="Normal 9 22" xfId="7750"/>
    <cellStyle name="Normal 9 3" xfId="2684"/>
    <cellStyle name="Normal 9 3 2" xfId="2685"/>
    <cellStyle name="Normal 9 3 3" xfId="2686"/>
    <cellStyle name="Normal 9 3 4" xfId="7412"/>
    <cellStyle name="Normal 9 4" xfId="2687"/>
    <cellStyle name="Normal 9 4 2" xfId="2688"/>
    <cellStyle name="Normal 9 4 3" xfId="7413"/>
    <cellStyle name="Normal 9 5" xfId="2689"/>
    <cellStyle name="Normal 9 5 2" xfId="2690"/>
    <cellStyle name="Normal 9 5 3" xfId="7414"/>
    <cellStyle name="Normal 9 6" xfId="2691"/>
    <cellStyle name="Normal 9 6 2" xfId="2692"/>
    <cellStyle name="Normal 9 6 3" xfId="7415"/>
    <cellStyle name="Normal 9 7" xfId="2693"/>
    <cellStyle name="Normal 9 7 2" xfId="2694"/>
    <cellStyle name="Normal 9 7 3" xfId="7416"/>
    <cellStyle name="Normal 9 8" xfId="2695"/>
    <cellStyle name="Normal 9 8 2" xfId="2696"/>
    <cellStyle name="Normal 9 8 3" xfId="7417"/>
    <cellStyle name="Normal 9 9" xfId="2697"/>
    <cellStyle name="Normal 9 9 2" xfId="2698"/>
    <cellStyle name="Normal 9 9 3" xfId="7418"/>
    <cellStyle name="Normal 90 10" xfId="2699"/>
    <cellStyle name="Normal 90 10 2" xfId="7419"/>
    <cellStyle name="Normal 90 11" xfId="2700"/>
    <cellStyle name="Normal 90 11 2" xfId="7420"/>
    <cellStyle name="Normal 90 12" xfId="2701"/>
    <cellStyle name="Normal 90 12 2" xfId="7421"/>
    <cellStyle name="Normal 90 13" xfId="2702"/>
    <cellStyle name="Normal 90 13 2" xfId="7422"/>
    <cellStyle name="Normal 90 14" xfId="2703"/>
    <cellStyle name="Normal 90 14 2" xfId="7423"/>
    <cellStyle name="Normal 90 15" xfId="2704"/>
    <cellStyle name="Normal 90 15 2" xfId="7424"/>
    <cellStyle name="Normal 90 16" xfId="2705"/>
    <cellStyle name="Normal 90 16 2" xfId="7425"/>
    <cellStyle name="Normal 90 17" xfId="2706"/>
    <cellStyle name="Normal 90 17 2" xfId="7426"/>
    <cellStyle name="Normal 90 18" xfId="2707"/>
    <cellStyle name="Normal 90 18 2" xfId="7427"/>
    <cellStyle name="Normal 90 19" xfId="2708"/>
    <cellStyle name="Normal 90 19 2" xfId="7428"/>
    <cellStyle name="Normal 90 2" xfId="2709"/>
    <cellStyle name="Normal 90 2 2" xfId="7429"/>
    <cellStyle name="Normal 90 20" xfId="2710"/>
    <cellStyle name="Normal 90 20 2" xfId="7430"/>
    <cellStyle name="Normal 90 21" xfId="2711"/>
    <cellStyle name="Normal 90 21 2" xfId="7431"/>
    <cellStyle name="Normal 90 3" xfId="2712"/>
    <cellStyle name="Normal 90 3 2" xfId="7432"/>
    <cellStyle name="Normal 90 4" xfId="2713"/>
    <cellStyle name="Normal 90 4 2" xfId="7433"/>
    <cellStyle name="Normal 90 5" xfId="2714"/>
    <cellStyle name="Normal 90 5 2" xfId="7434"/>
    <cellStyle name="Normal 90 6" xfId="2715"/>
    <cellStyle name="Normal 90 6 2" xfId="7435"/>
    <cellStyle name="Normal 90 7" xfId="2716"/>
    <cellStyle name="Normal 90 7 2" xfId="7436"/>
    <cellStyle name="Normal 90 8" xfId="2717"/>
    <cellStyle name="Normal 90 8 2" xfId="7437"/>
    <cellStyle name="Normal 90 9" xfId="2718"/>
    <cellStyle name="Normal 90 9 2" xfId="7438"/>
    <cellStyle name="Normal 91 10" xfId="2719"/>
    <cellStyle name="Normal 91 10 2" xfId="7439"/>
    <cellStyle name="Normal 91 11" xfId="2720"/>
    <cellStyle name="Normal 91 11 2" xfId="7440"/>
    <cellStyle name="Normal 91 12" xfId="2721"/>
    <cellStyle name="Normal 91 12 2" xfId="7441"/>
    <cellStyle name="Normal 91 13" xfId="2722"/>
    <cellStyle name="Normal 91 13 2" xfId="7442"/>
    <cellStyle name="Normal 91 14" xfId="2723"/>
    <cellStyle name="Normal 91 14 2" xfId="7443"/>
    <cellStyle name="Normal 91 15" xfId="2724"/>
    <cellStyle name="Normal 91 15 2" xfId="7444"/>
    <cellStyle name="Normal 91 16" xfId="2725"/>
    <cellStyle name="Normal 91 16 2" xfId="7445"/>
    <cellStyle name="Normal 91 17" xfId="2726"/>
    <cellStyle name="Normal 91 17 2" xfId="7446"/>
    <cellStyle name="Normal 91 18" xfId="2727"/>
    <cellStyle name="Normal 91 18 2" xfId="7447"/>
    <cellStyle name="Normal 91 19" xfId="2728"/>
    <cellStyle name="Normal 91 19 2" xfId="7448"/>
    <cellStyle name="Normal 91 2" xfId="2729"/>
    <cellStyle name="Normal 91 2 2" xfId="7449"/>
    <cellStyle name="Normal 91 20" xfId="2730"/>
    <cellStyle name="Normal 91 20 2" xfId="7450"/>
    <cellStyle name="Normal 91 21" xfId="2731"/>
    <cellStyle name="Normal 91 21 2" xfId="7451"/>
    <cellStyle name="Normal 91 3" xfId="2732"/>
    <cellStyle name="Normal 91 3 2" xfId="7452"/>
    <cellStyle name="Normal 91 4" xfId="2733"/>
    <cellStyle name="Normal 91 4 2" xfId="7453"/>
    <cellStyle name="Normal 91 5" xfId="2734"/>
    <cellStyle name="Normal 91 5 2" xfId="7454"/>
    <cellStyle name="Normal 91 6" xfId="2735"/>
    <cellStyle name="Normal 91 6 2" xfId="7455"/>
    <cellStyle name="Normal 91 7" xfId="2736"/>
    <cellStyle name="Normal 91 7 2" xfId="7456"/>
    <cellStyle name="Normal 91 8" xfId="2737"/>
    <cellStyle name="Normal 91 8 2" xfId="7457"/>
    <cellStyle name="Normal 91 9" xfId="2738"/>
    <cellStyle name="Normal 91 9 2" xfId="7458"/>
    <cellStyle name="Normal 92" xfId="2739"/>
    <cellStyle name="Normal 92 10" xfId="2740"/>
    <cellStyle name="Normal 92 10 2" xfId="7460"/>
    <cellStyle name="Normal 92 11" xfId="2741"/>
    <cellStyle name="Normal 92 11 2" xfId="7461"/>
    <cellStyle name="Normal 92 12" xfId="2742"/>
    <cellStyle name="Normal 92 12 2" xfId="7462"/>
    <cellStyle name="Normal 92 13" xfId="2743"/>
    <cellStyle name="Normal 92 13 2" xfId="7463"/>
    <cellStyle name="Normal 92 14" xfId="2744"/>
    <cellStyle name="Normal 92 14 2" xfId="7464"/>
    <cellStyle name="Normal 92 15" xfId="2745"/>
    <cellStyle name="Normal 92 15 2" xfId="7465"/>
    <cellStyle name="Normal 92 16" xfId="2746"/>
    <cellStyle name="Normal 92 16 2" xfId="7466"/>
    <cellStyle name="Normal 92 17" xfId="2747"/>
    <cellStyle name="Normal 92 17 2" xfId="7467"/>
    <cellStyle name="Normal 92 18" xfId="2748"/>
    <cellStyle name="Normal 92 18 2" xfId="7468"/>
    <cellStyle name="Normal 92 19" xfId="2749"/>
    <cellStyle name="Normal 92 19 2" xfId="7469"/>
    <cellStyle name="Normal 92 2" xfId="2750"/>
    <cellStyle name="Normal 92 2 2" xfId="7470"/>
    <cellStyle name="Normal 92 20" xfId="2751"/>
    <cellStyle name="Normal 92 20 2" xfId="7471"/>
    <cellStyle name="Normal 92 21" xfId="2752"/>
    <cellStyle name="Normal 92 21 2" xfId="7472"/>
    <cellStyle name="Normal 92 22" xfId="7459"/>
    <cellStyle name="Normal 92 3" xfId="2753"/>
    <cellStyle name="Normal 92 3 2" xfId="7473"/>
    <cellStyle name="Normal 92 4" xfId="2754"/>
    <cellStyle name="Normal 92 4 2" xfId="7474"/>
    <cellStyle name="Normal 92 5" xfId="2755"/>
    <cellStyle name="Normal 92 5 2" xfId="7475"/>
    <cellStyle name="Normal 92 6" xfId="2756"/>
    <cellStyle name="Normal 92 6 2" xfId="7476"/>
    <cellStyle name="Normal 92 7" xfId="2757"/>
    <cellStyle name="Normal 92 7 2" xfId="7477"/>
    <cellStyle name="Normal 92 8" xfId="2758"/>
    <cellStyle name="Normal 92 8 2" xfId="7478"/>
    <cellStyle name="Normal 92 9" xfId="2759"/>
    <cellStyle name="Normal 92 9 2" xfId="7479"/>
    <cellStyle name="Normal 93" xfId="2760"/>
    <cellStyle name="Normal 93 10" xfId="2761"/>
    <cellStyle name="Normal 93 10 2" xfId="7481"/>
    <cellStyle name="Normal 93 11" xfId="2762"/>
    <cellStyle name="Normal 93 11 2" xfId="7482"/>
    <cellStyle name="Normal 93 12" xfId="2763"/>
    <cellStyle name="Normal 93 12 2" xfId="7483"/>
    <cellStyle name="Normal 93 13" xfId="2764"/>
    <cellStyle name="Normal 93 13 2" xfId="7484"/>
    <cellStyle name="Normal 93 14" xfId="2765"/>
    <cellStyle name="Normal 93 14 2" xfId="7485"/>
    <cellStyle name="Normal 93 15" xfId="2766"/>
    <cellStyle name="Normal 93 15 2" xfId="7486"/>
    <cellStyle name="Normal 93 16" xfId="2767"/>
    <cellStyle name="Normal 93 16 2" xfId="7487"/>
    <cellStyle name="Normal 93 17" xfId="2768"/>
    <cellStyle name="Normal 93 17 2" xfId="7488"/>
    <cellStyle name="Normal 93 18" xfId="2769"/>
    <cellStyle name="Normal 93 18 2" xfId="7489"/>
    <cellStyle name="Normal 93 19" xfId="2770"/>
    <cellStyle name="Normal 93 19 2" xfId="7490"/>
    <cellStyle name="Normal 93 2" xfId="2771"/>
    <cellStyle name="Normal 93 2 2" xfId="7491"/>
    <cellStyle name="Normal 93 20" xfId="2772"/>
    <cellStyle name="Normal 93 20 2" xfId="7492"/>
    <cellStyle name="Normal 93 21" xfId="2773"/>
    <cellStyle name="Normal 93 21 2" xfId="7493"/>
    <cellStyle name="Normal 93 22" xfId="7480"/>
    <cellStyle name="Normal 93 3" xfId="2774"/>
    <cellStyle name="Normal 93 3 2" xfId="7494"/>
    <cellStyle name="Normal 93 4" xfId="2775"/>
    <cellStyle name="Normal 93 4 2" xfId="7495"/>
    <cellStyle name="Normal 93 5" xfId="2776"/>
    <cellStyle name="Normal 93 5 2" xfId="7496"/>
    <cellStyle name="Normal 93 6" xfId="2777"/>
    <cellStyle name="Normal 93 6 2" xfId="7497"/>
    <cellStyle name="Normal 93 7" xfId="2778"/>
    <cellStyle name="Normal 93 7 2" xfId="7498"/>
    <cellStyle name="Normal 93 8" xfId="2779"/>
    <cellStyle name="Normal 93 8 2" xfId="7499"/>
    <cellStyle name="Normal 93 9" xfId="2780"/>
    <cellStyle name="Normal 93 9 2" xfId="7500"/>
    <cellStyle name="Normal 94" xfId="2781"/>
    <cellStyle name="Normal 94 10" xfId="2782"/>
    <cellStyle name="Normal 94 10 2" xfId="7502"/>
    <cellStyle name="Normal 94 11" xfId="2783"/>
    <cellStyle name="Normal 94 11 2" xfId="7503"/>
    <cellStyle name="Normal 94 12" xfId="2784"/>
    <cellStyle name="Normal 94 12 2" xfId="7504"/>
    <cellStyle name="Normal 94 13" xfId="2785"/>
    <cellStyle name="Normal 94 13 2" xfId="7505"/>
    <cellStyle name="Normal 94 14" xfId="2786"/>
    <cellStyle name="Normal 94 14 2" xfId="7506"/>
    <cellStyle name="Normal 94 15" xfId="2787"/>
    <cellStyle name="Normal 94 15 2" xfId="7507"/>
    <cellStyle name="Normal 94 16" xfId="2788"/>
    <cellStyle name="Normal 94 16 2" xfId="7508"/>
    <cellStyle name="Normal 94 17" xfId="2789"/>
    <cellStyle name="Normal 94 17 2" xfId="7509"/>
    <cellStyle name="Normal 94 18" xfId="2790"/>
    <cellStyle name="Normal 94 18 2" xfId="7510"/>
    <cellStyle name="Normal 94 19" xfId="2791"/>
    <cellStyle name="Normal 94 19 2" xfId="7511"/>
    <cellStyle name="Normal 94 2" xfId="2792"/>
    <cellStyle name="Normal 94 2 2" xfId="7512"/>
    <cellStyle name="Normal 94 20" xfId="2793"/>
    <cellStyle name="Normal 94 20 2" xfId="7513"/>
    <cellStyle name="Normal 94 21" xfId="2794"/>
    <cellStyle name="Normal 94 21 2" xfId="7514"/>
    <cellStyle name="Normal 94 22" xfId="7501"/>
    <cellStyle name="Normal 94 3" xfId="2795"/>
    <cellStyle name="Normal 94 3 2" xfId="7515"/>
    <cellStyle name="Normal 94 4" xfId="2796"/>
    <cellStyle name="Normal 94 4 2" xfId="7516"/>
    <cellStyle name="Normal 94 5" xfId="2797"/>
    <cellStyle name="Normal 94 5 2" xfId="7517"/>
    <cellStyle name="Normal 94 6" xfId="2798"/>
    <cellStyle name="Normal 94 6 2" xfId="7518"/>
    <cellStyle name="Normal 94 7" xfId="2799"/>
    <cellStyle name="Normal 94 7 2" xfId="7519"/>
    <cellStyle name="Normal 94 8" xfId="2800"/>
    <cellStyle name="Normal 94 8 2" xfId="7520"/>
    <cellStyle name="Normal 94 9" xfId="2801"/>
    <cellStyle name="Normal 94 9 2" xfId="7521"/>
    <cellStyle name="Normal 95" xfId="2802"/>
    <cellStyle name="Normal 95 10" xfId="2803"/>
    <cellStyle name="Normal 95 10 2" xfId="7523"/>
    <cellStyle name="Normal 95 11" xfId="2804"/>
    <cellStyle name="Normal 95 11 2" xfId="7524"/>
    <cellStyle name="Normal 95 12" xfId="2805"/>
    <cellStyle name="Normal 95 12 2" xfId="7525"/>
    <cellStyle name="Normal 95 13" xfId="2806"/>
    <cellStyle name="Normal 95 13 2" xfId="7526"/>
    <cellStyle name="Normal 95 14" xfId="2807"/>
    <cellStyle name="Normal 95 14 2" xfId="7527"/>
    <cellStyle name="Normal 95 15" xfId="2808"/>
    <cellStyle name="Normal 95 15 2" xfId="7528"/>
    <cellStyle name="Normal 95 16" xfId="2809"/>
    <cellStyle name="Normal 95 16 2" xfId="7529"/>
    <cellStyle name="Normal 95 17" xfId="2810"/>
    <cellStyle name="Normal 95 17 2" xfId="7530"/>
    <cellStyle name="Normal 95 18" xfId="2811"/>
    <cellStyle name="Normal 95 18 2" xfId="7531"/>
    <cellStyle name="Normal 95 19" xfId="2812"/>
    <cellStyle name="Normal 95 19 2" xfId="7532"/>
    <cellStyle name="Normal 95 2" xfId="2813"/>
    <cellStyle name="Normal 95 2 2" xfId="7533"/>
    <cellStyle name="Normal 95 20" xfId="2814"/>
    <cellStyle name="Normal 95 20 2" xfId="7534"/>
    <cellStyle name="Normal 95 21" xfId="2815"/>
    <cellStyle name="Normal 95 21 2" xfId="7535"/>
    <cellStyle name="Normal 95 22" xfId="7522"/>
    <cellStyle name="Normal 95 3" xfId="2816"/>
    <cellStyle name="Normal 95 3 2" xfId="7536"/>
    <cellStyle name="Normal 95 4" xfId="2817"/>
    <cellStyle name="Normal 95 4 2" xfId="7537"/>
    <cellStyle name="Normal 95 5" xfId="2818"/>
    <cellStyle name="Normal 95 5 2" xfId="7538"/>
    <cellStyle name="Normal 95 6" xfId="2819"/>
    <cellStyle name="Normal 95 6 2" xfId="7539"/>
    <cellStyle name="Normal 95 7" xfId="2820"/>
    <cellStyle name="Normal 95 7 2" xfId="7540"/>
    <cellStyle name="Normal 95 8" xfId="2821"/>
    <cellStyle name="Normal 95 8 2" xfId="7541"/>
    <cellStyle name="Normal 95 9" xfId="2822"/>
    <cellStyle name="Normal 95 9 2" xfId="7542"/>
    <cellStyle name="Normal 96 10" xfId="2823"/>
    <cellStyle name="Normal 96 10 2" xfId="7543"/>
    <cellStyle name="Normal 96 11" xfId="2824"/>
    <cellStyle name="Normal 96 11 2" xfId="7544"/>
    <cellStyle name="Normal 96 12" xfId="2825"/>
    <cellStyle name="Normal 96 12 2" xfId="7545"/>
    <cellStyle name="Normal 96 13" xfId="2826"/>
    <cellStyle name="Normal 96 13 2" xfId="7546"/>
    <cellStyle name="Normal 96 14" xfId="2827"/>
    <cellStyle name="Normal 96 14 2" xfId="7547"/>
    <cellStyle name="Normal 96 15" xfId="2828"/>
    <cellStyle name="Normal 96 15 2" xfId="7548"/>
    <cellStyle name="Normal 96 16" xfId="2829"/>
    <cellStyle name="Normal 96 16 2" xfId="7549"/>
    <cellStyle name="Normal 96 17" xfId="2830"/>
    <cellStyle name="Normal 96 17 2" xfId="7550"/>
    <cellStyle name="Normal 96 18" xfId="2831"/>
    <cellStyle name="Normal 96 18 2" xfId="7551"/>
    <cellStyle name="Normal 96 19" xfId="2832"/>
    <cellStyle name="Normal 96 19 2" xfId="7552"/>
    <cellStyle name="Normal 96 2" xfId="2833"/>
    <cellStyle name="Normal 96 2 2" xfId="7553"/>
    <cellStyle name="Normal 96 20" xfId="2834"/>
    <cellStyle name="Normal 96 20 2" xfId="7554"/>
    <cellStyle name="Normal 96 21" xfId="2835"/>
    <cellStyle name="Normal 96 21 2" xfId="7555"/>
    <cellStyle name="Normal 96 3" xfId="2836"/>
    <cellStyle name="Normal 96 3 2" xfId="7556"/>
    <cellStyle name="Normal 96 4" xfId="2837"/>
    <cellStyle name="Normal 96 4 2" xfId="7557"/>
    <cellStyle name="Normal 96 5" xfId="2838"/>
    <cellStyle name="Normal 96 5 2" xfId="7558"/>
    <cellStyle name="Normal 96 6" xfId="2839"/>
    <cellStyle name="Normal 96 6 2" xfId="7559"/>
    <cellStyle name="Normal 96 7" xfId="2840"/>
    <cellStyle name="Normal 96 7 2" xfId="7560"/>
    <cellStyle name="Normal 96 8" xfId="2841"/>
    <cellStyle name="Normal 96 8 2" xfId="7561"/>
    <cellStyle name="Normal 96 9" xfId="2842"/>
    <cellStyle name="Normal 96 9 2" xfId="7562"/>
    <cellStyle name="Normal 97 10" xfId="2843"/>
    <cellStyle name="Normal 97 10 2" xfId="7563"/>
    <cellStyle name="Normal 97 11" xfId="2844"/>
    <cellStyle name="Normal 97 11 2" xfId="7564"/>
    <cellStyle name="Normal 97 12" xfId="2845"/>
    <cellStyle name="Normal 97 12 2" xfId="7565"/>
    <cellStyle name="Normal 97 13" xfId="2846"/>
    <cellStyle name="Normal 97 13 2" xfId="7566"/>
    <cellStyle name="Normal 97 14" xfId="2847"/>
    <cellStyle name="Normal 97 14 2" xfId="7567"/>
    <cellStyle name="Normal 97 15" xfId="2848"/>
    <cellStyle name="Normal 97 15 2" xfId="7568"/>
    <cellStyle name="Normal 97 16" xfId="2849"/>
    <cellStyle name="Normal 97 16 2" xfId="7569"/>
    <cellStyle name="Normal 97 17" xfId="2850"/>
    <cellStyle name="Normal 97 17 2" xfId="7570"/>
    <cellStyle name="Normal 97 18" xfId="2851"/>
    <cellStyle name="Normal 97 18 2" xfId="7571"/>
    <cellStyle name="Normal 97 19" xfId="2852"/>
    <cellStyle name="Normal 97 19 2" xfId="7572"/>
    <cellStyle name="Normal 97 2" xfId="2853"/>
    <cellStyle name="Normal 97 2 2" xfId="7573"/>
    <cellStyle name="Normal 97 20" xfId="2854"/>
    <cellStyle name="Normal 97 20 2" xfId="7574"/>
    <cellStyle name="Normal 97 21" xfId="2855"/>
    <cellStyle name="Normal 97 21 2" xfId="7575"/>
    <cellStyle name="Normal 97 3" xfId="2856"/>
    <cellStyle name="Normal 97 3 2" xfId="7576"/>
    <cellStyle name="Normal 97 4" xfId="2857"/>
    <cellStyle name="Normal 97 4 2" xfId="7577"/>
    <cellStyle name="Normal 97 5" xfId="2858"/>
    <cellStyle name="Normal 97 5 2" xfId="7578"/>
    <cellStyle name="Normal 97 6" xfId="2859"/>
    <cellStyle name="Normal 97 6 2" xfId="7579"/>
    <cellStyle name="Normal 97 7" xfId="2860"/>
    <cellStyle name="Normal 97 7 2" xfId="7580"/>
    <cellStyle name="Normal 97 8" xfId="2861"/>
    <cellStyle name="Normal 97 8 2" xfId="7581"/>
    <cellStyle name="Normal 97 9" xfId="2862"/>
    <cellStyle name="Normal 97 9 2" xfId="7582"/>
    <cellStyle name="Normal 98 10" xfId="2863"/>
    <cellStyle name="Normal 98 10 2" xfId="7583"/>
    <cellStyle name="Normal 98 11" xfId="2864"/>
    <cellStyle name="Normal 98 11 2" xfId="7584"/>
    <cellStyle name="Normal 98 12" xfId="2865"/>
    <cellStyle name="Normal 98 12 2" xfId="7585"/>
    <cellStyle name="Normal 98 13" xfId="2866"/>
    <cellStyle name="Normal 98 13 2" xfId="7586"/>
    <cellStyle name="Normal 98 14" xfId="2867"/>
    <cellStyle name="Normal 98 14 2" xfId="7587"/>
    <cellStyle name="Normal 98 15" xfId="2868"/>
    <cellStyle name="Normal 98 15 2" xfId="7588"/>
    <cellStyle name="Normal 98 16" xfId="2869"/>
    <cellStyle name="Normal 98 16 2" xfId="7589"/>
    <cellStyle name="Normal 98 17" xfId="2870"/>
    <cellStyle name="Normal 98 17 2" xfId="7590"/>
    <cellStyle name="Normal 98 18" xfId="2871"/>
    <cellStyle name="Normal 98 18 2" xfId="7591"/>
    <cellStyle name="Normal 98 19" xfId="2872"/>
    <cellStyle name="Normal 98 19 2" xfId="7592"/>
    <cellStyle name="Normal 98 2" xfId="2873"/>
    <cellStyle name="Normal 98 2 2" xfId="7593"/>
    <cellStyle name="Normal 98 20" xfId="2874"/>
    <cellStyle name="Normal 98 20 2" xfId="7594"/>
    <cellStyle name="Normal 98 21" xfId="2875"/>
    <cellStyle name="Normal 98 21 2" xfId="7595"/>
    <cellStyle name="Normal 98 3" xfId="2876"/>
    <cellStyle name="Normal 98 3 2" xfId="7596"/>
    <cellStyle name="Normal 98 4" xfId="2877"/>
    <cellStyle name="Normal 98 4 2" xfId="7597"/>
    <cellStyle name="Normal 98 5" xfId="2878"/>
    <cellStyle name="Normal 98 5 2" xfId="7598"/>
    <cellStyle name="Normal 98 6" xfId="2879"/>
    <cellStyle name="Normal 98 6 2" xfId="7599"/>
    <cellStyle name="Normal 98 7" xfId="2880"/>
    <cellStyle name="Normal 98 7 2" xfId="7600"/>
    <cellStyle name="Normal 98 8" xfId="2881"/>
    <cellStyle name="Normal 98 8 2" xfId="7601"/>
    <cellStyle name="Normal 98 9" xfId="2882"/>
    <cellStyle name="Normal 98 9 2" xfId="7602"/>
    <cellStyle name="Normal 99 10" xfId="2883"/>
    <cellStyle name="Normal 99 10 2" xfId="7603"/>
    <cellStyle name="Normal 99 11" xfId="2884"/>
    <cellStyle name="Normal 99 11 2" xfId="7604"/>
    <cellStyle name="Normal 99 12" xfId="2885"/>
    <cellStyle name="Normal 99 12 2" xfId="7605"/>
    <cellStyle name="Normal 99 13" xfId="2886"/>
    <cellStyle name="Normal 99 13 2" xfId="7606"/>
    <cellStyle name="Normal 99 14" xfId="2887"/>
    <cellStyle name="Normal 99 14 2" xfId="7607"/>
    <cellStyle name="Normal 99 15" xfId="2888"/>
    <cellStyle name="Normal 99 15 2" xfId="7608"/>
    <cellStyle name="Normal 99 16" xfId="2889"/>
    <cellStyle name="Normal 99 16 2" xfId="7609"/>
    <cellStyle name="Normal 99 17" xfId="2890"/>
    <cellStyle name="Normal 99 17 2" xfId="7610"/>
    <cellStyle name="Normal 99 18" xfId="2891"/>
    <cellStyle name="Normal 99 18 2" xfId="7611"/>
    <cellStyle name="Normal 99 19" xfId="2892"/>
    <cellStyle name="Normal 99 19 2" xfId="7612"/>
    <cellStyle name="Normal 99 2" xfId="2893"/>
    <cellStyle name="Normal 99 2 2" xfId="7613"/>
    <cellStyle name="Normal 99 20" xfId="2894"/>
    <cellStyle name="Normal 99 20 2" xfId="7614"/>
    <cellStyle name="Normal 99 21" xfId="2895"/>
    <cellStyle name="Normal 99 21 2" xfId="7615"/>
    <cellStyle name="Normal 99 3" xfId="2896"/>
    <cellStyle name="Normal 99 3 2" xfId="7616"/>
    <cellStyle name="Normal 99 4" xfId="2897"/>
    <cellStyle name="Normal 99 4 2" xfId="7617"/>
    <cellStyle name="Normal 99 5" xfId="2898"/>
    <cellStyle name="Normal 99 5 2" xfId="7618"/>
    <cellStyle name="Normal 99 6" xfId="2899"/>
    <cellStyle name="Normal 99 6 2" xfId="7619"/>
    <cellStyle name="Normal 99 7" xfId="2900"/>
    <cellStyle name="Normal 99 7 2" xfId="7620"/>
    <cellStyle name="Normal 99 8" xfId="2901"/>
    <cellStyle name="Normal 99 8 2" xfId="7621"/>
    <cellStyle name="Normal 99 9" xfId="2902"/>
    <cellStyle name="Normal 99 9 2" xfId="7622"/>
    <cellStyle name="Note" xfId="37" builtinId="10" customBuiltin="1"/>
    <cellStyle name="Note 2" xfId="2903"/>
    <cellStyle name="Note 2 2" xfId="7813"/>
    <cellStyle name="Note 3" xfId="2904"/>
    <cellStyle name="Note 3 2" xfId="3066"/>
    <cellStyle name="Note 4" xfId="4741"/>
    <cellStyle name="Output" xfId="38" builtinId="21" customBuiltin="1"/>
    <cellStyle name="Output 2" xfId="2905"/>
    <cellStyle name="Percent 2" xfId="2906"/>
    <cellStyle name="Percent 2 10" xfId="2907"/>
    <cellStyle name="Percent 2 10 2" xfId="7623"/>
    <cellStyle name="Percent 2 11" xfId="2908"/>
    <cellStyle name="Percent 2 11 2" xfId="7624"/>
    <cellStyle name="Percent 2 12" xfId="2909"/>
    <cellStyle name="Percent 2 12 2" xfId="7625"/>
    <cellStyle name="Percent 2 13" xfId="2910"/>
    <cellStyle name="Percent 2 13 2" xfId="7626"/>
    <cellStyle name="Percent 2 14" xfId="2911"/>
    <cellStyle name="Percent 2 14 2" xfId="7627"/>
    <cellStyle name="Percent 2 15" xfId="2912"/>
    <cellStyle name="Percent 2 15 2" xfId="7628"/>
    <cellStyle name="Percent 2 16" xfId="2913"/>
    <cellStyle name="Percent 2 16 2" xfId="7629"/>
    <cellStyle name="Percent 2 17" xfId="2914"/>
    <cellStyle name="Percent 2 17 2" xfId="7630"/>
    <cellStyle name="Percent 2 18" xfId="2915"/>
    <cellStyle name="Percent 2 18 2" xfId="7631"/>
    <cellStyle name="Percent 2 19" xfId="2916"/>
    <cellStyle name="Percent 2 19 2" xfId="7632"/>
    <cellStyle name="Percent 2 2" xfId="2917"/>
    <cellStyle name="Percent 2 2 2" xfId="2918"/>
    <cellStyle name="Percent 2 2 2 2" xfId="7761"/>
    <cellStyle name="Percent 2 2 3" xfId="2919"/>
    <cellStyle name="Percent 2 2 3 2" xfId="7737"/>
    <cellStyle name="Percent 2 2 4" xfId="7633"/>
    <cellStyle name="Percent 2 20" xfId="2920"/>
    <cellStyle name="Percent 2 20 2" xfId="7634"/>
    <cellStyle name="Percent 2 21" xfId="2921"/>
    <cellStyle name="Percent 2 21 2" xfId="7635"/>
    <cellStyle name="Percent 2 22" xfId="7727"/>
    <cellStyle name="Percent 2 3" xfId="2922"/>
    <cellStyle name="Percent 2 3 2" xfId="2923"/>
    <cellStyle name="Percent 2 3 2 2" xfId="7763"/>
    <cellStyle name="Percent 2 3 3" xfId="7636"/>
    <cellStyle name="Percent 2 4" xfId="2924"/>
    <cellStyle name="Percent 2 4 2" xfId="2925"/>
    <cellStyle name="Percent 2 4 2 2" xfId="7758"/>
    <cellStyle name="Percent 2 4 3" xfId="7637"/>
    <cellStyle name="Percent 2 5" xfId="2926"/>
    <cellStyle name="Percent 2 5 2" xfId="7638"/>
    <cellStyle name="Percent 2 6" xfId="2927"/>
    <cellStyle name="Percent 2 6 2" xfId="7639"/>
    <cellStyle name="Percent 2 7" xfId="2928"/>
    <cellStyle name="Percent 2 7 2" xfId="7640"/>
    <cellStyle name="Percent 2 8" xfId="2929"/>
    <cellStyle name="Percent 2 8 2" xfId="7641"/>
    <cellStyle name="Percent 2 9" xfId="2930"/>
    <cellStyle name="Percent 2 9 2" xfId="7642"/>
    <cellStyle name="Percent 3" xfId="2931"/>
    <cellStyle name="Percent 3 10" xfId="2932"/>
    <cellStyle name="Percent 3 10 2" xfId="7643"/>
    <cellStyle name="Percent 3 11" xfId="2933"/>
    <cellStyle name="Percent 3 11 2" xfId="7644"/>
    <cellStyle name="Percent 3 12" xfId="2934"/>
    <cellStyle name="Percent 3 12 2" xfId="7645"/>
    <cellStyle name="Percent 3 13" xfId="2935"/>
    <cellStyle name="Percent 3 13 2" xfId="7646"/>
    <cellStyle name="Percent 3 14" xfId="2936"/>
    <cellStyle name="Percent 3 14 2" xfId="7647"/>
    <cellStyle name="Percent 3 15" xfId="2937"/>
    <cellStyle name="Percent 3 15 2" xfId="7648"/>
    <cellStyle name="Percent 3 16" xfId="2938"/>
    <cellStyle name="Percent 3 16 2" xfId="7649"/>
    <cellStyle name="Percent 3 17" xfId="2939"/>
    <cellStyle name="Percent 3 17 2" xfId="7650"/>
    <cellStyle name="Percent 3 18" xfId="2940"/>
    <cellStyle name="Percent 3 18 2" xfId="7651"/>
    <cellStyle name="Percent 3 19" xfId="2941"/>
    <cellStyle name="Percent 3 19 2" xfId="7652"/>
    <cellStyle name="Percent 3 2" xfId="2942"/>
    <cellStyle name="Percent 3 2 2" xfId="2943"/>
    <cellStyle name="Percent 3 2 2 2" xfId="7759"/>
    <cellStyle name="Percent 3 2 3" xfId="7653"/>
    <cellStyle name="Percent 3 20" xfId="2944"/>
    <cellStyle name="Percent 3 20 2" xfId="7654"/>
    <cellStyle name="Percent 3 21" xfId="2945"/>
    <cellStyle name="Percent 3 21 2" xfId="7655"/>
    <cellStyle name="Percent 3 22" xfId="7726"/>
    <cellStyle name="Percent 3 3" xfId="2946"/>
    <cellStyle name="Percent 3 3 2" xfId="7656"/>
    <cellStyle name="Percent 3 4" xfId="2947"/>
    <cellStyle name="Percent 3 4 2" xfId="7657"/>
    <cellStyle name="Percent 3 5" xfId="2948"/>
    <cellStyle name="Percent 3 5 2" xfId="7658"/>
    <cellStyle name="Percent 3 6" xfId="2949"/>
    <cellStyle name="Percent 3 6 2" xfId="7659"/>
    <cellStyle name="Percent 3 7" xfId="2950"/>
    <cellStyle name="Percent 3 7 2" xfId="7660"/>
    <cellStyle name="Percent 3 8" xfId="2951"/>
    <cellStyle name="Percent 3 8 2" xfId="7661"/>
    <cellStyle name="Percent 3 9" xfId="2952"/>
    <cellStyle name="Percent 3 9 2" xfId="7662"/>
    <cellStyle name="Percent 4" xfId="2953"/>
    <cellStyle name="Percent 4 10" xfId="2954"/>
    <cellStyle name="Percent 4 10 2" xfId="7663"/>
    <cellStyle name="Percent 4 11" xfId="2955"/>
    <cellStyle name="Percent 4 11 2" xfId="7664"/>
    <cellStyle name="Percent 4 12" xfId="2956"/>
    <cellStyle name="Percent 4 12 2" xfId="7665"/>
    <cellStyle name="Percent 4 13" xfId="2957"/>
    <cellStyle name="Percent 4 13 2" xfId="7666"/>
    <cellStyle name="Percent 4 14" xfId="2958"/>
    <cellStyle name="Percent 4 14 2" xfId="7667"/>
    <cellStyle name="Percent 4 15" xfId="2959"/>
    <cellStyle name="Percent 4 15 2" xfId="7668"/>
    <cellStyle name="Percent 4 16" xfId="2960"/>
    <cellStyle name="Percent 4 16 2" xfId="7669"/>
    <cellStyle name="Percent 4 17" xfId="2961"/>
    <cellStyle name="Percent 4 17 2" xfId="7670"/>
    <cellStyle name="Percent 4 18" xfId="2962"/>
    <cellStyle name="Percent 4 18 2" xfId="7671"/>
    <cellStyle name="Percent 4 19" xfId="2963"/>
    <cellStyle name="Percent 4 19 2" xfId="7672"/>
    <cellStyle name="Percent 4 2" xfId="2964"/>
    <cellStyle name="Percent 4 2 2" xfId="7795"/>
    <cellStyle name="Percent 4 2 3" xfId="7673"/>
    <cellStyle name="Percent 4 20" xfId="2965"/>
    <cellStyle name="Percent 4 20 2" xfId="7674"/>
    <cellStyle name="Percent 4 21" xfId="2966"/>
    <cellStyle name="Percent 4 21 2" xfId="7675"/>
    <cellStyle name="Percent 4 22" xfId="7730"/>
    <cellStyle name="Percent 4 3" xfId="2967"/>
    <cellStyle name="Percent 4 3 2" xfId="7676"/>
    <cellStyle name="Percent 4 4" xfId="2968"/>
    <cellStyle name="Percent 4 4 2" xfId="7677"/>
    <cellStyle name="Percent 4 5" xfId="2969"/>
    <cellStyle name="Percent 4 5 2" xfId="7678"/>
    <cellStyle name="Percent 4 6" xfId="2970"/>
    <cellStyle name="Percent 4 6 2" xfId="7679"/>
    <cellStyle name="Percent 4 7" xfId="2971"/>
    <cellStyle name="Percent 4 7 2" xfId="7680"/>
    <cellStyle name="Percent 4 8" xfId="2972"/>
    <cellStyle name="Percent 4 8 2" xfId="7681"/>
    <cellStyle name="Percent 4 9" xfId="2973"/>
    <cellStyle name="Percent 4 9 2" xfId="7682"/>
    <cellStyle name="Percent 5" xfId="2974"/>
    <cellStyle name="Percent 5 10" xfId="2975"/>
    <cellStyle name="Percent 5 10 2" xfId="7683"/>
    <cellStyle name="Percent 5 11" xfId="2976"/>
    <cellStyle name="Percent 5 11 2" xfId="7684"/>
    <cellStyle name="Percent 5 12" xfId="2977"/>
    <cellStyle name="Percent 5 12 2" xfId="7685"/>
    <cellStyle name="Percent 5 13" xfId="2978"/>
    <cellStyle name="Percent 5 13 2" xfId="7686"/>
    <cellStyle name="Percent 5 14" xfId="2979"/>
    <cellStyle name="Percent 5 14 2" xfId="7687"/>
    <cellStyle name="Percent 5 15" xfId="2980"/>
    <cellStyle name="Percent 5 15 2" xfId="7688"/>
    <cellStyle name="Percent 5 16" xfId="2981"/>
    <cellStyle name="Percent 5 16 2" xfId="7689"/>
    <cellStyle name="Percent 5 17" xfId="2982"/>
    <cellStyle name="Percent 5 17 2" xfId="7690"/>
    <cellStyle name="Percent 5 18" xfId="2983"/>
    <cellStyle name="Percent 5 18 2" xfId="7691"/>
    <cellStyle name="Percent 5 19" xfId="2984"/>
    <cellStyle name="Percent 5 19 2" xfId="7692"/>
    <cellStyle name="Percent 5 2" xfId="2985"/>
    <cellStyle name="Percent 5 2 2" xfId="7693"/>
    <cellStyle name="Percent 5 20" xfId="2986"/>
    <cellStyle name="Percent 5 20 2" xfId="7694"/>
    <cellStyle name="Percent 5 21" xfId="2987"/>
    <cellStyle name="Percent 5 21 2" xfId="7695"/>
    <cellStyle name="Percent 5 22" xfId="7724"/>
    <cellStyle name="Percent 5 3" xfId="2988"/>
    <cellStyle name="Percent 5 3 2" xfId="7696"/>
    <cellStyle name="Percent 5 4" xfId="2989"/>
    <cellStyle name="Percent 5 4 2" xfId="7697"/>
    <cellStyle name="Percent 5 5" xfId="2990"/>
    <cellStyle name="Percent 5 5 2" xfId="7698"/>
    <cellStyle name="Percent 5 6" xfId="2991"/>
    <cellStyle name="Percent 5 6 2" xfId="7699"/>
    <cellStyle name="Percent 5 7" xfId="2992"/>
    <cellStyle name="Percent 5 7 2" xfId="7700"/>
    <cellStyle name="Percent 5 8" xfId="2993"/>
    <cellStyle name="Percent 5 8 2" xfId="7701"/>
    <cellStyle name="Percent 5 9" xfId="2994"/>
    <cellStyle name="Percent 5 9 2" xfId="7702"/>
    <cellStyle name="Percent 6" xfId="4730"/>
    <cellStyle name="Percent 6 10" xfId="2995"/>
    <cellStyle name="Percent 6 10 2" xfId="7703"/>
    <cellStyle name="Percent 6 11" xfId="2996"/>
    <cellStyle name="Percent 6 11 2" xfId="7704"/>
    <cellStyle name="Percent 6 12" xfId="2997"/>
    <cellStyle name="Percent 6 12 2" xfId="7705"/>
    <cellStyle name="Percent 6 13" xfId="2998"/>
    <cellStyle name="Percent 6 13 2" xfId="7706"/>
    <cellStyle name="Percent 6 14" xfId="2999"/>
    <cellStyle name="Percent 6 14 2" xfId="7707"/>
    <cellStyle name="Percent 6 15" xfId="3000"/>
    <cellStyle name="Percent 6 15 2" xfId="7708"/>
    <cellStyle name="Percent 6 16" xfId="3001"/>
    <cellStyle name="Percent 6 16 2" xfId="7709"/>
    <cellStyle name="Percent 6 17" xfId="3002"/>
    <cellStyle name="Percent 6 17 2" xfId="7710"/>
    <cellStyle name="Percent 6 18" xfId="3003"/>
    <cellStyle name="Percent 6 18 2" xfId="7711"/>
    <cellStyle name="Percent 6 19" xfId="3004"/>
    <cellStyle name="Percent 6 19 2" xfId="7712"/>
    <cellStyle name="Percent 6 2" xfId="3005"/>
    <cellStyle name="Percent 6 2 2" xfId="7713"/>
    <cellStyle name="Percent 6 20" xfId="3006"/>
    <cellStyle name="Percent 6 20 2" xfId="7714"/>
    <cellStyle name="Percent 6 21" xfId="3007"/>
    <cellStyle name="Percent 6 21 2" xfId="7715"/>
    <cellStyle name="Percent 6 3" xfId="3008"/>
    <cellStyle name="Percent 6 3 2" xfId="7716"/>
    <cellStyle name="Percent 6 4" xfId="3009"/>
    <cellStyle name="Percent 6 4 2" xfId="7717"/>
    <cellStyle name="Percent 6 5" xfId="3010"/>
    <cellStyle name="Percent 6 5 2" xfId="7718"/>
    <cellStyle name="Percent 6 6" xfId="3011"/>
    <cellStyle name="Percent 6 6 2" xfId="7719"/>
    <cellStyle name="Percent 6 7" xfId="3012"/>
    <cellStyle name="Percent 6 7 2" xfId="7720"/>
    <cellStyle name="Percent 6 8" xfId="3013"/>
    <cellStyle name="Percent 6 8 2" xfId="7721"/>
    <cellStyle name="Percent 6 9" xfId="3014"/>
    <cellStyle name="Percent 6 9 2" xfId="7722"/>
    <cellStyle name="Title" xfId="39" builtinId="15" customBuiltin="1"/>
    <cellStyle name="Title 2" xfId="3015"/>
    <cellStyle name="Title 3" xfId="4732"/>
    <cellStyle name="Total" xfId="40" builtinId="25" customBuiltin="1"/>
    <cellStyle name="Total 2" xfId="3016"/>
    <cellStyle name="Warning Text" xfId="41" builtinId="11" customBuiltin="1"/>
    <cellStyle name="Warning Text 2" xfId="3017"/>
    <cellStyle name="Warning Text 3" xfId="474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abSelected="1" zoomScaleNormal="100" workbookViewId="0">
      <pane ySplit="4" topLeftCell="A5" activePane="bottomLeft" state="frozen"/>
      <selection pane="bottomLeft" activeCell="A4" sqref="A4"/>
    </sheetView>
  </sheetViews>
  <sheetFormatPr defaultColWidth="9.140625" defaultRowHeight="12.75" x14ac:dyDescent="0.2"/>
  <cols>
    <col min="1" max="1" width="42" style="8" customWidth="1"/>
    <col min="2" max="2" width="20.7109375" style="22" customWidth="1"/>
    <col min="3" max="3" width="20.7109375" style="8" customWidth="1"/>
    <col min="4" max="4" width="20.7109375" style="7" customWidth="1"/>
    <col min="5" max="5" width="25" style="8" customWidth="1"/>
    <col min="6" max="6" width="4.28515625" style="8" customWidth="1"/>
    <col min="7" max="16384" width="9.140625" style="8"/>
  </cols>
  <sheetData>
    <row r="1" spans="1:6" x14ac:dyDescent="0.2">
      <c r="A1" s="92" t="s">
        <v>89</v>
      </c>
      <c r="D1" s="89"/>
    </row>
    <row r="2" spans="1:6" x14ac:dyDescent="0.2">
      <c r="D2" s="89"/>
    </row>
    <row r="3" spans="1:6" x14ac:dyDescent="0.2">
      <c r="A3" s="110" t="s">
        <v>55</v>
      </c>
      <c r="D3" s="89"/>
    </row>
    <row r="4" spans="1:6" ht="13.5" thickBot="1" x14ac:dyDescent="0.25">
      <c r="A4" s="77" t="s">
        <v>62</v>
      </c>
      <c r="B4" s="82" t="str">
        <f>+'Property Tax'!A3:B3</f>
        <v>COUNTY</v>
      </c>
      <c r="C4" s="13"/>
      <c r="D4" s="12" t="s">
        <v>57</v>
      </c>
      <c r="E4" s="83" t="s">
        <v>63</v>
      </c>
      <c r="F4" s="83"/>
    </row>
    <row r="5" spans="1:6" x14ac:dyDescent="0.2">
      <c r="A5" s="53"/>
      <c r="D5" s="89"/>
      <c r="E5" s="6"/>
      <c r="F5" s="21"/>
    </row>
    <row r="6" spans="1:6" x14ac:dyDescent="0.2">
      <c r="A6" s="65" t="s">
        <v>23</v>
      </c>
      <c r="B6" s="66"/>
      <c r="C6" s="66"/>
      <c r="D6" s="67"/>
      <c r="F6" s="36"/>
    </row>
    <row r="7" spans="1:6" x14ac:dyDescent="0.2">
      <c r="A7" s="58"/>
      <c r="C7" s="22"/>
      <c r="D7" s="59"/>
      <c r="F7" s="36"/>
    </row>
    <row r="8" spans="1:6" x14ac:dyDescent="0.2">
      <c r="A8" s="58" t="s">
        <v>6</v>
      </c>
      <c r="C8" s="22"/>
      <c r="D8" s="68">
        <f>+'Additional Property Tax Quietus'!E34</f>
        <v>0</v>
      </c>
      <c r="F8" s="44"/>
    </row>
    <row r="9" spans="1:6" x14ac:dyDescent="0.2">
      <c r="A9" s="58" t="s">
        <v>5</v>
      </c>
      <c r="C9" s="22"/>
      <c r="D9" s="68">
        <f>+'Excise Tax'!D163</f>
        <v>0</v>
      </c>
      <c r="F9" s="6"/>
    </row>
    <row r="10" spans="1:6" ht="12.75" customHeight="1" x14ac:dyDescent="0.2">
      <c r="A10" s="58" t="s">
        <v>22</v>
      </c>
      <c r="C10" s="22"/>
      <c r="D10" s="69">
        <f>+'Additional Quietus'!A52</f>
        <v>0</v>
      </c>
      <c r="E10" s="22"/>
      <c r="F10" s="47"/>
    </row>
    <row r="11" spans="1:6" x14ac:dyDescent="0.2">
      <c r="A11" s="58"/>
      <c r="C11" s="22"/>
      <c r="D11" s="59"/>
      <c r="F11" s="47"/>
    </row>
    <row r="12" spans="1:6" x14ac:dyDescent="0.2">
      <c r="A12" s="70" t="s">
        <v>24</v>
      </c>
      <c r="B12" s="41"/>
      <c r="C12" s="41"/>
      <c r="D12" s="71">
        <f>SUM(D8:D10)</f>
        <v>0</v>
      </c>
      <c r="F12" s="49"/>
    </row>
    <row r="13" spans="1:6" x14ac:dyDescent="0.2">
      <c r="A13" s="72"/>
      <c r="B13" s="9"/>
      <c r="C13" s="9"/>
      <c r="D13" s="9"/>
      <c r="E13" s="73"/>
      <c r="F13" s="49"/>
    </row>
    <row r="14" spans="1:6" x14ac:dyDescent="0.2">
      <c r="A14" s="20"/>
      <c r="B14" s="74"/>
      <c r="C14" s="74"/>
      <c r="D14" s="36"/>
      <c r="E14" s="51"/>
      <c r="F14" s="50"/>
    </row>
    <row r="15" spans="1:6" x14ac:dyDescent="0.2">
      <c r="A15" s="20"/>
      <c r="B15" s="74"/>
      <c r="C15" s="74"/>
      <c r="D15" s="36"/>
      <c r="E15" s="51"/>
      <c r="F15" s="50"/>
    </row>
    <row r="16" spans="1:6" x14ac:dyDescent="0.2">
      <c r="A16" s="11"/>
      <c r="B16" s="20"/>
      <c r="C16" s="20"/>
      <c r="D16" s="20"/>
      <c r="E16" s="47"/>
      <c r="F16" s="50"/>
    </row>
    <row r="17" spans="1:6" s="22" customFormat="1" x14ac:dyDescent="0.2">
      <c r="A17" s="20"/>
      <c r="B17" s="20"/>
      <c r="C17" s="20"/>
      <c r="D17" s="20"/>
      <c r="E17" s="51"/>
      <c r="F17" s="50"/>
    </row>
    <row r="18" spans="1:6" s="22" customFormat="1" x14ac:dyDescent="0.2">
      <c r="A18" s="74"/>
      <c r="B18" s="74"/>
      <c r="C18" s="74"/>
      <c r="D18" s="36"/>
      <c r="E18" s="51"/>
      <c r="F18" s="50"/>
    </row>
    <row r="19" spans="1:6" s="22" customFormat="1" x14ac:dyDescent="0.2">
      <c r="A19" s="74"/>
      <c r="B19" s="75"/>
      <c r="C19" s="75"/>
      <c r="D19" s="36"/>
      <c r="E19" s="74"/>
    </row>
    <row r="20" spans="1:6" x14ac:dyDescent="0.2">
      <c r="A20" s="74"/>
      <c r="B20" s="74"/>
      <c r="C20" s="74"/>
      <c r="D20" s="36"/>
      <c r="E20" s="74"/>
    </row>
    <row r="21" spans="1:6" x14ac:dyDescent="0.2">
      <c r="A21" s="74"/>
      <c r="B21" s="74"/>
      <c r="C21" s="74"/>
      <c r="D21" s="36"/>
      <c r="E21" s="74"/>
    </row>
    <row r="22" spans="1:6" x14ac:dyDescent="0.2">
      <c r="A22" s="74"/>
      <c r="B22" s="74"/>
      <c r="C22" s="74"/>
      <c r="D22" s="36"/>
      <c r="E22" s="74"/>
    </row>
    <row r="23" spans="1:6" x14ac:dyDescent="0.2">
      <c r="A23" s="74"/>
      <c r="B23" s="74"/>
      <c r="C23" s="74"/>
      <c r="D23" s="36"/>
      <c r="E23" s="74"/>
    </row>
    <row r="24" spans="1:6" x14ac:dyDescent="0.2">
      <c r="A24" s="74"/>
      <c r="B24" s="74"/>
      <c r="C24" s="74"/>
      <c r="D24" s="36"/>
      <c r="E24" s="74"/>
    </row>
    <row r="25" spans="1:6" x14ac:dyDescent="0.2">
      <c r="A25" s="74"/>
      <c r="B25" s="74"/>
      <c r="C25" s="74"/>
      <c r="D25" s="36"/>
      <c r="E25" s="74"/>
    </row>
    <row r="26" spans="1:6" x14ac:dyDescent="0.2">
      <c r="A26" s="74"/>
      <c r="B26" s="74"/>
      <c r="C26" s="74"/>
      <c r="D26" s="36"/>
      <c r="E26" s="74"/>
    </row>
    <row r="27" spans="1:6" x14ac:dyDescent="0.2">
      <c r="A27" s="74"/>
      <c r="B27" s="74"/>
      <c r="C27" s="74"/>
      <c r="D27" s="36"/>
      <c r="E27" s="74"/>
    </row>
    <row r="28" spans="1:6" x14ac:dyDescent="0.2">
      <c r="A28" s="74"/>
      <c r="B28" s="74"/>
      <c r="C28" s="74"/>
      <c r="D28" s="36"/>
      <c r="E28" s="74"/>
    </row>
    <row r="29" spans="1:6" x14ac:dyDescent="0.2">
      <c r="A29" s="74"/>
      <c r="B29" s="74"/>
      <c r="C29" s="74"/>
      <c r="D29" s="36"/>
      <c r="E29" s="74"/>
    </row>
    <row r="30" spans="1:6" x14ac:dyDescent="0.2">
      <c r="A30" s="74"/>
      <c r="B30" s="74"/>
      <c r="C30" s="74"/>
      <c r="D30" s="36"/>
      <c r="E30" s="74"/>
    </row>
    <row r="31" spans="1:6" x14ac:dyDescent="0.2">
      <c r="A31" s="74"/>
      <c r="B31" s="74"/>
      <c r="C31" s="74"/>
      <c r="D31" s="36"/>
      <c r="E31" s="74"/>
    </row>
    <row r="32" spans="1:6" x14ac:dyDescent="0.2">
      <c r="A32" s="74"/>
      <c r="B32" s="74"/>
      <c r="C32" s="74"/>
      <c r="D32" s="36"/>
      <c r="E32" s="74"/>
    </row>
    <row r="33" spans="1:5" x14ac:dyDescent="0.2">
      <c r="A33" s="74"/>
      <c r="B33" s="74"/>
      <c r="C33" s="74"/>
      <c r="D33" s="36"/>
      <c r="E33" s="74"/>
    </row>
  </sheetData>
  <sheetProtection password="CB11" sheet="1" objects="1" scenarios="1" formatColumns="0" formatRows="0"/>
  <protectedRanges>
    <protectedRange sqref="E5:F5" name="Range1"/>
    <protectedRange sqref="E14:F14" name="Range1_1"/>
  </protectedRanges>
  <printOptions horizontalCentered="1"/>
  <pageMargins left="0.25" right="0.25" top="0.25" bottom="0.1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58"/>
  <sheetViews>
    <sheetView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3" sqref="A3"/>
    </sheetView>
  </sheetViews>
  <sheetFormatPr defaultColWidth="9.140625" defaultRowHeight="12.75" x14ac:dyDescent="0.2"/>
  <cols>
    <col min="1" max="1" width="35" style="8" customWidth="1"/>
    <col min="2" max="2" width="20.7109375" style="22" customWidth="1"/>
    <col min="3" max="3" width="20.7109375" style="8" customWidth="1"/>
    <col min="4" max="4" width="20.7109375" style="7" customWidth="1"/>
    <col min="5" max="5" width="25" style="8" customWidth="1"/>
    <col min="6" max="6" width="4.28515625" style="8" customWidth="1"/>
    <col min="7" max="16384" width="9.140625" style="8"/>
  </cols>
  <sheetData>
    <row r="1" spans="1:8" ht="13.5" thickBot="1" x14ac:dyDescent="0.25">
      <c r="A1" s="116" t="s">
        <v>65</v>
      </c>
      <c r="B1" s="116"/>
      <c r="C1" s="116"/>
      <c r="D1" s="116"/>
      <c r="E1" s="116"/>
      <c r="F1" s="116"/>
    </row>
    <row r="2" spans="1:8" x14ac:dyDescent="0.2">
      <c r="A2" s="9"/>
      <c r="B2" s="11"/>
      <c r="C2" s="10"/>
      <c r="D2" s="9"/>
      <c r="E2" s="10"/>
      <c r="F2" s="9"/>
    </row>
    <row r="3" spans="1:8" ht="13.5" thickBot="1" x14ac:dyDescent="0.25">
      <c r="A3" s="78" t="str">
        <f>+'Quietus Summary'!A4</f>
        <v>Enter County Name Here</v>
      </c>
      <c r="B3" s="78" t="s">
        <v>56</v>
      </c>
      <c r="D3" s="12" t="s">
        <v>57</v>
      </c>
      <c r="E3" s="113" t="str">
        <f>+'Quietus Summary'!E4</f>
        <v>Enter Settlement Period Here</v>
      </c>
      <c r="F3" s="83"/>
    </row>
    <row r="4" spans="1:8" ht="45.75" customHeight="1" x14ac:dyDescent="0.2">
      <c r="A4" s="14" t="s">
        <v>0</v>
      </c>
      <c r="B4" s="15" t="s">
        <v>18</v>
      </c>
      <c r="C4" s="106" t="s">
        <v>82</v>
      </c>
      <c r="D4" s="106" t="s">
        <v>83</v>
      </c>
      <c r="E4" s="17" t="s">
        <v>19</v>
      </c>
      <c r="F4" s="17"/>
      <c r="G4" s="94" t="s">
        <v>11</v>
      </c>
    </row>
    <row r="5" spans="1:8" x14ac:dyDescent="0.2">
      <c r="A5" s="5" t="s">
        <v>17</v>
      </c>
      <c r="B5" s="2">
        <v>0</v>
      </c>
      <c r="C5" s="2">
        <v>0</v>
      </c>
      <c r="D5" s="2">
        <v>0</v>
      </c>
      <c r="E5" s="7">
        <f>SUM(B5:D5)</f>
        <v>0</v>
      </c>
      <c r="F5" s="7"/>
      <c r="G5" s="105">
        <v>0</v>
      </c>
      <c r="H5" s="8">
        <v>1</v>
      </c>
    </row>
    <row r="6" spans="1:8" x14ac:dyDescent="0.2">
      <c r="A6" s="5" t="s">
        <v>29</v>
      </c>
      <c r="B6" s="2">
        <v>0</v>
      </c>
      <c r="C6" s="2">
        <v>0</v>
      </c>
      <c r="D6" s="2">
        <v>0</v>
      </c>
      <c r="E6" s="89">
        <f t="shared" ref="E6:E69" si="0">SUM(B6:D6)</f>
        <v>0</v>
      </c>
      <c r="F6" s="7"/>
      <c r="G6" s="105">
        <v>0</v>
      </c>
      <c r="H6" s="8">
        <f t="shared" ref="H6:H69" si="1">H5+1</f>
        <v>2</v>
      </c>
    </row>
    <row r="7" spans="1:8" x14ac:dyDescent="0.2">
      <c r="A7" s="5" t="s">
        <v>30</v>
      </c>
      <c r="B7" s="2">
        <v>0</v>
      </c>
      <c r="C7" s="2">
        <v>0</v>
      </c>
      <c r="D7" s="2">
        <v>0</v>
      </c>
      <c r="E7" s="89">
        <f t="shared" si="0"/>
        <v>0</v>
      </c>
      <c r="F7" s="7"/>
      <c r="G7" s="105">
        <v>0</v>
      </c>
      <c r="H7" s="8">
        <f t="shared" si="1"/>
        <v>3</v>
      </c>
    </row>
    <row r="8" spans="1:8" x14ac:dyDescent="0.2">
      <c r="A8" s="5" t="s">
        <v>31</v>
      </c>
      <c r="B8" s="2">
        <v>0</v>
      </c>
      <c r="C8" s="2">
        <v>0</v>
      </c>
      <c r="D8" s="2">
        <v>0</v>
      </c>
      <c r="E8" s="89">
        <f t="shared" si="0"/>
        <v>0</v>
      </c>
      <c r="F8" s="7"/>
      <c r="G8" s="105">
        <v>0</v>
      </c>
      <c r="H8" s="8">
        <f t="shared" si="1"/>
        <v>4</v>
      </c>
    </row>
    <row r="9" spans="1:8" x14ac:dyDescent="0.2">
      <c r="A9" s="5" t="s">
        <v>81</v>
      </c>
      <c r="B9" s="2">
        <v>0</v>
      </c>
      <c r="C9" s="2">
        <v>0</v>
      </c>
      <c r="D9" s="2">
        <v>0</v>
      </c>
      <c r="E9" s="89">
        <f t="shared" si="0"/>
        <v>0</v>
      </c>
      <c r="F9" s="7"/>
      <c r="G9" s="105">
        <v>0</v>
      </c>
      <c r="H9" s="8">
        <f t="shared" si="1"/>
        <v>5</v>
      </c>
    </row>
    <row r="10" spans="1:8" x14ac:dyDescent="0.2">
      <c r="A10" s="5" t="s">
        <v>81</v>
      </c>
      <c r="B10" s="2">
        <v>0</v>
      </c>
      <c r="C10" s="2">
        <v>0</v>
      </c>
      <c r="D10" s="2">
        <v>0</v>
      </c>
      <c r="E10" s="89">
        <f t="shared" si="0"/>
        <v>0</v>
      </c>
      <c r="F10" s="7"/>
      <c r="G10" s="105">
        <v>0</v>
      </c>
      <c r="H10" s="8">
        <f t="shared" si="1"/>
        <v>6</v>
      </c>
    </row>
    <row r="11" spans="1:8" x14ac:dyDescent="0.2">
      <c r="A11" s="5" t="s">
        <v>81</v>
      </c>
      <c r="B11" s="2">
        <v>0</v>
      </c>
      <c r="C11" s="2">
        <v>0</v>
      </c>
      <c r="D11" s="2">
        <v>0</v>
      </c>
      <c r="E11" s="89">
        <f t="shared" si="0"/>
        <v>0</v>
      </c>
      <c r="F11" s="7"/>
      <c r="G11" s="105">
        <v>0</v>
      </c>
      <c r="H11" s="8">
        <f t="shared" si="1"/>
        <v>7</v>
      </c>
    </row>
    <row r="12" spans="1:8" x14ac:dyDescent="0.2">
      <c r="A12" s="5" t="s">
        <v>81</v>
      </c>
      <c r="B12" s="2">
        <v>0</v>
      </c>
      <c r="C12" s="2">
        <v>0</v>
      </c>
      <c r="D12" s="2">
        <v>0</v>
      </c>
      <c r="E12" s="89">
        <f t="shared" si="0"/>
        <v>0</v>
      </c>
      <c r="F12" s="7"/>
      <c r="G12" s="105">
        <v>0</v>
      </c>
      <c r="H12" s="8">
        <f t="shared" si="1"/>
        <v>8</v>
      </c>
    </row>
    <row r="13" spans="1:8" x14ac:dyDescent="0.2">
      <c r="A13" s="5" t="s">
        <v>81</v>
      </c>
      <c r="B13" s="2">
        <v>0</v>
      </c>
      <c r="C13" s="2">
        <v>0</v>
      </c>
      <c r="D13" s="2">
        <v>0</v>
      </c>
      <c r="E13" s="89">
        <f t="shared" si="0"/>
        <v>0</v>
      </c>
      <c r="F13" s="7"/>
      <c r="G13" s="105">
        <v>0</v>
      </c>
      <c r="H13" s="8">
        <f t="shared" si="1"/>
        <v>9</v>
      </c>
    </row>
    <row r="14" spans="1:8" x14ac:dyDescent="0.2">
      <c r="A14" s="5" t="s">
        <v>81</v>
      </c>
      <c r="B14" s="2">
        <v>0</v>
      </c>
      <c r="C14" s="2">
        <v>0</v>
      </c>
      <c r="D14" s="2">
        <v>0</v>
      </c>
      <c r="E14" s="89">
        <f t="shared" si="0"/>
        <v>0</v>
      </c>
      <c r="F14" s="7"/>
      <c r="G14" s="105">
        <v>0</v>
      </c>
      <c r="H14" s="8">
        <f t="shared" si="1"/>
        <v>10</v>
      </c>
    </row>
    <row r="15" spans="1:8" x14ac:dyDescent="0.2">
      <c r="A15" s="5" t="s">
        <v>81</v>
      </c>
      <c r="B15" s="2">
        <v>0</v>
      </c>
      <c r="C15" s="2">
        <v>0</v>
      </c>
      <c r="D15" s="2">
        <v>0</v>
      </c>
      <c r="E15" s="89">
        <f t="shared" si="0"/>
        <v>0</v>
      </c>
      <c r="F15" s="7"/>
      <c r="G15" s="105">
        <v>0</v>
      </c>
      <c r="H15" s="8">
        <f t="shared" si="1"/>
        <v>11</v>
      </c>
    </row>
    <row r="16" spans="1:8" x14ac:dyDescent="0.2">
      <c r="A16" s="5" t="s">
        <v>81</v>
      </c>
      <c r="B16" s="2">
        <v>0</v>
      </c>
      <c r="C16" s="2">
        <v>0</v>
      </c>
      <c r="D16" s="2">
        <v>0</v>
      </c>
      <c r="E16" s="89">
        <f t="shared" si="0"/>
        <v>0</v>
      </c>
      <c r="F16" s="7"/>
      <c r="G16" s="105">
        <v>0</v>
      </c>
      <c r="H16" s="8">
        <f t="shared" si="1"/>
        <v>12</v>
      </c>
    </row>
    <row r="17" spans="1:8" x14ac:dyDescent="0.2">
      <c r="A17" s="5" t="s">
        <v>81</v>
      </c>
      <c r="B17" s="2">
        <v>0</v>
      </c>
      <c r="C17" s="2">
        <v>0</v>
      </c>
      <c r="D17" s="2">
        <v>0</v>
      </c>
      <c r="E17" s="89">
        <f t="shared" si="0"/>
        <v>0</v>
      </c>
      <c r="F17" s="7"/>
      <c r="G17" s="105">
        <v>0</v>
      </c>
      <c r="H17" s="8">
        <f t="shared" si="1"/>
        <v>13</v>
      </c>
    </row>
    <row r="18" spans="1:8" x14ac:dyDescent="0.2">
      <c r="A18" s="5" t="s">
        <v>81</v>
      </c>
      <c r="B18" s="2">
        <v>0</v>
      </c>
      <c r="C18" s="2">
        <v>0</v>
      </c>
      <c r="D18" s="2">
        <v>0</v>
      </c>
      <c r="E18" s="89">
        <f t="shared" si="0"/>
        <v>0</v>
      </c>
      <c r="F18" s="7"/>
      <c r="G18" s="105">
        <v>0</v>
      </c>
      <c r="H18" s="8">
        <f t="shared" si="1"/>
        <v>14</v>
      </c>
    </row>
    <row r="19" spans="1:8" x14ac:dyDescent="0.2">
      <c r="A19" s="5" t="s">
        <v>81</v>
      </c>
      <c r="B19" s="2">
        <v>0</v>
      </c>
      <c r="C19" s="2">
        <v>0</v>
      </c>
      <c r="D19" s="2">
        <v>0</v>
      </c>
      <c r="E19" s="89">
        <f t="shared" si="0"/>
        <v>0</v>
      </c>
      <c r="F19" s="7"/>
      <c r="G19" s="105">
        <v>0</v>
      </c>
      <c r="H19" s="8">
        <f t="shared" si="1"/>
        <v>15</v>
      </c>
    </row>
    <row r="20" spans="1:8" x14ac:dyDescent="0.2">
      <c r="A20" s="5" t="s">
        <v>32</v>
      </c>
      <c r="B20" s="2">
        <v>0</v>
      </c>
      <c r="C20" s="2">
        <v>0</v>
      </c>
      <c r="D20" s="2">
        <v>0</v>
      </c>
      <c r="E20" s="89">
        <f t="shared" si="0"/>
        <v>0</v>
      </c>
      <c r="F20" s="7"/>
      <c r="G20" s="105">
        <v>0</v>
      </c>
      <c r="H20" s="8">
        <f t="shared" si="1"/>
        <v>16</v>
      </c>
    </row>
    <row r="21" spans="1:8" x14ac:dyDescent="0.2">
      <c r="A21" s="5" t="s">
        <v>33</v>
      </c>
      <c r="B21" s="2">
        <v>0</v>
      </c>
      <c r="C21" s="2">
        <v>0</v>
      </c>
      <c r="D21" s="2">
        <v>0</v>
      </c>
      <c r="E21" s="89">
        <f t="shared" si="0"/>
        <v>0</v>
      </c>
      <c r="F21" s="7"/>
      <c r="G21" s="105">
        <v>0</v>
      </c>
      <c r="H21" s="8">
        <f t="shared" si="1"/>
        <v>17</v>
      </c>
    </row>
    <row r="22" spans="1:8" x14ac:dyDescent="0.2">
      <c r="A22" s="5" t="s">
        <v>34</v>
      </c>
      <c r="B22" s="2">
        <v>0</v>
      </c>
      <c r="C22" s="2">
        <v>0</v>
      </c>
      <c r="D22" s="2">
        <v>0</v>
      </c>
      <c r="E22" s="89">
        <f t="shared" si="0"/>
        <v>0</v>
      </c>
      <c r="F22" s="7"/>
      <c r="G22" s="105">
        <v>0</v>
      </c>
      <c r="H22" s="8">
        <f t="shared" si="1"/>
        <v>18</v>
      </c>
    </row>
    <row r="23" spans="1:8" x14ac:dyDescent="0.2">
      <c r="A23" s="5" t="s">
        <v>35</v>
      </c>
      <c r="B23" s="2">
        <v>0</v>
      </c>
      <c r="C23" s="2">
        <v>0</v>
      </c>
      <c r="D23" s="2">
        <v>0</v>
      </c>
      <c r="E23" s="89">
        <f t="shared" si="0"/>
        <v>0</v>
      </c>
      <c r="F23" s="7"/>
      <c r="G23" s="105">
        <v>0</v>
      </c>
      <c r="H23" s="8">
        <f t="shared" si="1"/>
        <v>19</v>
      </c>
    </row>
    <row r="24" spans="1:8" x14ac:dyDescent="0.2">
      <c r="A24" s="5" t="s">
        <v>36</v>
      </c>
      <c r="B24" s="2">
        <v>0</v>
      </c>
      <c r="C24" s="2">
        <v>0</v>
      </c>
      <c r="D24" s="2">
        <v>0</v>
      </c>
      <c r="E24" s="89">
        <f t="shared" si="0"/>
        <v>0</v>
      </c>
      <c r="F24" s="7"/>
      <c r="G24" s="105">
        <v>0</v>
      </c>
      <c r="H24" s="8">
        <f t="shared" si="1"/>
        <v>20</v>
      </c>
    </row>
    <row r="25" spans="1:8" x14ac:dyDescent="0.2">
      <c r="A25" s="5" t="s">
        <v>81</v>
      </c>
      <c r="B25" s="2">
        <v>0</v>
      </c>
      <c r="C25" s="2">
        <v>0</v>
      </c>
      <c r="D25" s="2">
        <v>0</v>
      </c>
      <c r="E25" s="89">
        <f t="shared" si="0"/>
        <v>0</v>
      </c>
      <c r="F25" s="7"/>
      <c r="G25" s="105">
        <v>0</v>
      </c>
      <c r="H25" s="8">
        <f t="shared" si="1"/>
        <v>21</v>
      </c>
    </row>
    <row r="26" spans="1:8" x14ac:dyDescent="0.2">
      <c r="A26" s="5" t="s">
        <v>81</v>
      </c>
      <c r="B26" s="2">
        <v>0</v>
      </c>
      <c r="C26" s="2">
        <v>0</v>
      </c>
      <c r="D26" s="2">
        <v>0</v>
      </c>
      <c r="E26" s="89">
        <f t="shared" si="0"/>
        <v>0</v>
      </c>
      <c r="F26" s="7"/>
      <c r="G26" s="105">
        <v>0</v>
      </c>
      <c r="H26" s="8">
        <f t="shared" si="1"/>
        <v>22</v>
      </c>
    </row>
    <row r="27" spans="1:8" x14ac:dyDescent="0.2">
      <c r="A27" s="5" t="s">
        <v>81</v>
      </c>
      <c r="B27" s="2">
        <v>0</v>
      </c>
      <c r="C27" s="2">
        <v>0</v>
      </c>
      <c r="D27" s="2">
        <v>0</v>
      </c>
      <c r="E27" s="89">
        <f t="shared" si="0"/>
        <v>0</v>
      </c>
      <c r="F27" s="7"/>
      <c r="G27" s="105">
        <v>0</v>
      </c>
      <c r="H27" s="8">
        <f t="shared" si="1"/>
        <v>23</v>
      </c>
    </row>
    <row r="28" spans="1:8" x14ac:dyDescent="0.2">
      <c r="A28" s="5" t="s">
        <v>81</v>
      </c>
      <c r="B28" s="2">
        <v>0</v>
      </c>
      <c r="C28" s="2">
        <v>0</v>
      </c>
      <c r="D28" s="2">
        <v>0</v>
      </c>
      <c r="E28" s="89">
        <f t="shared" si="0"/>
        <v>0</v>
      </c>
      <c r="F28" s="7"/>
      <c r="G28" s="105">
        <v>0</v>
      </c>
      <c r="H28" s="8">
        <f t="shared" si="1"/>
        <v>24</v>
      </c>
    </row>
    <row r="29" spans="1:8" x14ac:dyDescent="0.2">
      <c r="A29" s="5" t="s">
        <v>81</v>
      </c>
      <c r="B29" s="2">
        <v>0</v>
      </c>
      <c r="C29" s="2">
        <v>0</v>
      </c>
      <c r="D29" s="2">
        <v>0</v>
      </c>
      <c r="E29" s="89">
        <f t="shared" si="0"/>
        <v>0</v>
      </c>
      <c r="F29" s="7"/>
      <c r="G29" s="105">
        <v>0</v>
      </c>
      <c r="H29" s="8">
        <f t="shared" si="1"/>
        <v>25</v>
      </c>
    </row>
    <row r="30" spans="1:8" x14ac:dyDescent="0.2">
      <c r="A30" s="5" t="s">
        <v>81</v>
      </c>
      <c r="B30" s="2">
        <v>0</v>
      </c>
      <c r="C30" s="2">
        <v>0</v>
      </c>
      <c r="D30" s="2">
        <v>0</v>
      </c>
      <c r="E30" s="89">
        <f t="shared" si="0"/>
        <v>0</v>
      </c>
      <c r="F30" s="7"/>
      <c r="G30" s="105">
        <v>0</v>
      </c>
      <c r="H30" s="8">
        <f t="shared" si="1"/>
        <v>26</v>
      </c>
    </row>
    <row r="31" spans="1:8" x14ac:dyDescent="0.2">
      <c r="A31" s="5" t="s">
        <v>81</v>
      </c>
      <c r="B31" s="2">
        <v>0</v>
      </c>
      <c r="C31" s="2">
        <v>0</v>
      </c>
      <c r="D31" s="2">
        <v>0</v>
      </c>
      <c r="E31" s="89">
        <f t="shared" si="0"/>
        <v>0</v>
      </c>
      <c r="F31" s="7"/>
      <c r="G31" s="105">
        <v>0</v>
      </c>
      <c r="H31" s="8">
        <f t="shared" si="1"/>
        <v>27</v>
      </c>
    </row>
    <row r="32" spans="1:8" x14ac:dyDescent="0.2">
      <c r="A32" s="5" t="s">
        <v>81</v>
      </c>
      <c r="B32" s="2">
        <v>0</v>
      </c>
      <c r="C32" s="2">
        <v>0</v>
      </c>
      <c r="D32" s="2">
        <v>0</v>
      </c>
      <c r="E32" s="89">
        <f t="shared" si="0"/>
        <v>0</v>
      </c>
      <c r="F32" s="7"/>
      <c r="G32" s="105">
        <v>0</v>
      </c>
      <c r="H32" s="8">
        <f t="shared" si="1"/>
        <v>28</v>
      </c>
    </row>
    <row r="33" spans="1:8" x14ac:dyDescent="0.2">
      <c r="A33" s="5" t="s">
        <v>81</v>
      </c>
      <c r="B33" s="2">
        <v>0</v>
      </c>
      <c r="C33" s="2">
        <v>0</v>
      </c>
      <c r="D33" s="2">
        <v>0</v>
      </c>
      <c r="E33" s="89">
        <f t="shared" si="0"/>
        <v>0</v>
      </c>
      <c r="F33" s="7"/>
      <c r="G33" s="105">
        <v>0</v>
      </c>
      <c r="H33" s="8">
        <f t="shared" si="1"/>
        <v>29</v>
      </c>
    </row>
    <row r="34" spans="1:8" x14ac:dyDescent="0.2">
      <c r="A34" s="5" t="s">
        <v>81</v>
      </c>
      <c r="B34" s="2">
        <v>0</v>
      </c>
      <c r="C34" s="2">
        <v>0</v>
      </c>
      <c r="D34" s="2">
        <v>0</v>
      </c>
      <c r="E34" s="89">
        <f t="shared" si="0"/>
        <v>0</v>
      </c>
      <c r="F34" s="7"/>
      <c r="G34" s="105">
        <v>0</v>
      </c>
      <c r="H34" s="8">
        <f t="shared" si="1"/>
        <v>30</v>
      </c>
    </row>
    <row r="35" spans="1:8" x14ac:dyDescent="0.2">
      <c r="A35" s="5" t="s">
        <v>37</v>
      </c>
      <c r="B35" s="2">
        <v>0</v>
      </c>
      <c r="C35" s="2">
        <v>0</v>
      </c>
      <c r="D35" s="2">
        <v>0</v>
      </c>
      <c r="E35" s="89">
        <f t="shared" si="0"/>
        <v>0</v>
      </c>
      <c r="F35" s="7"/>
      <c r="G35" s="105">
        <v>0</v>
      </c>
      <c r="H35" s="8">
        <f t="shared" si="1"/>
        <v>31</v>
      </c>
    </row>
    <row r="36" spans="1:8" x14ac:dyDescent="0.2">
      <c r="A36" s="5" t="s">
        <v>38</v>
      </c>
      <c r="B36" s="2">
        <v>0</v>
      </c>
      <c r="C36" s="2">
        <v>0</v>
      </c>
      <c r="D36" s="2">
        <v>0</v>
      </c>
      <c r="E36" s="89">
        <f t="shared" si="0"/>
        <v>0</v>
      </c>
      <c r="F36" s="7"/>
      <c r="G36" s="105">
        <v>0</v>
      </c>
      <c r="H36" s="8">
        <f t="shared" si="1"/>
        <v>32</v>
      </c>
    </row>
    <row r="37" spans="1:8" x14ac:dyDescent="0.2">
      <c r="A37" s="5" t="s">
        <v>39</v>
      </c>
      <c r="B37" s="2">
        <v>0</v>
      </c>
      <c r="C37" s="2">
        <v>0</v>
      </c>
      <c r="D37" s="2">
        <v>0</v>
      </c>
      <c r="E37" s="89">
        <f t="shared" si="0"/>
        <v>0</v>
      </c>
      <c r="F37" s="7"/>
      <c r="G37" s="105">
        <v>0</v>
      </c>
      <c r="H37" s="8">
        <f t="shared" si="1"/>
        <v>33</v>
      </c>
    </row>
    <row r="38" spans="1:8" x14ac:dyDescent="0.2">
      <c r="A38" s="5" t="s">
        <v>40</v>
      </c>
      <c r="B38" s="2">
        <v>0</v>
      </c>
      <c r="C38" s="2">
        <v>0</v>
      </c>
      <c r="D38" s="2">
        <v>0</v>
      </c>
      <c r="E38" s="89">
        <f t="shared" si="0"/>
        <v>0</v>
      </c>
      <c r="F38" s="7"/>
      <c r="G38" s="105">
        <v>0</v>
      </c>
      <c r="H38" s="8">
        <f t="shared" si="1"/>
        <v>34</v>
      </c>
    </row>
    <row r="39" spans="1:8" x14ac:dyDescent="0.2">
      <c r="A39" s="5" t="s">
        <v>41</v>
      </c>
      <c r="B39" s="2">
        <v>0</v>
      </c>
      <c r="C39" s="2">
        <v>0</v>
      </c>
      <c r="D39" s="2">
        <v>0</v>
      </c>
      <c r="E39" s="89">
        <f t="shared" si="0"/>
        <v>0</v>
      </c>
      <c r="F39" s="7"/>
      <c r="G39" s="105">
        <v>0</v>
      </c>
      <c r="H39" s="8">
        <f t="shared" si="1"/>
        <v>35</v>
      </c>
    </row>
    <row r="40" spans="1:8" x14ac:dyDescent="0.2">
      <c r="A40" s="5" t="s">
        <v>42</v>
      </c>
      <c r="B40" s="2">
        <v>0</v>
      </c>
      <c r="C40" s="2">
        <v>0</v>
      </c>
      <c r="D40" s="2">
        <v>0</v>
      </c>
      <c r="E40" s="89">
        <f t="shared" si="0"/>
        <v>0</v>
      </c>
      <c r="F40" s="7"/>
      <c r="G40" s="105">
        <v>0</v>
      </c>
      <c r="H40" s="8">
        <f t="shared" si="1"/>
        <v>36</v>
      </c>
    </row>
    <row r="41" spans="1:8" x14ac:dyDescent="0.2">
      <c r="A41" s="5" t="s">
        <v>81</v>
      </c>
      <c r="B41" s="2">
        <v>0</v>
      </c>
      <c r="C41" s="2">
        <v>0</v>
      </c>
      <c r="D41" s="2">
        <v>0</v>
      </c>
      <c r="E41" s="89">
        <f t="shared" si="0"/>
        <v>0</v>
      </c>
      <c r="F41" s="7"/>
      <c r="G41" s="105">
        <v>0</v>
      </c>
      <c r="H41" s="8">
        <f t="shared" si="1"/>
        <v>37</v>
      </c>
    </row>
    <row r="42" spans="1:8" x14ac:dyDescent="0.2">
      <c r="A42" s="5" t="s">
        <v>81</v>
      </c>
      <c r="B42" s="2">
        <v>0</v>
      </c>
      <c r="C42" s="2">
        <v>0</v>
      </c>
      <c r="D42" s="2">
        <v>0</v>
      </c>
      <c r="E42" s="89">
        <f t="shared" si="0"/>
        <v>0</v>
      </c>
      <c r="F42" s="7"/>
      <c r="G42" s="105">
        <v>0</v>
      </c>
      <c r="H42" s="8">
        <f t="shared" si="1"/>
        <v>38</v>
      </c>
    </row>
    <row r="43" spans="1:8" x14ac:dyDescent="0.2">
      <c r="A43" s="5" t="s">
        <v>81</v>
      </c>
      <c r="B43" s="2">
        <v>0</v>
      </c>
      <c r="C43" s="2">
        <v>0</v>
      </c>
      <c r="D43" s="2">
        <v>0</v>
      </c>
      <c r="E43" s="89">
        <f t="shared" si="0"/>
        <v>0</v>
      </c>
      <c r="F43" s="7"/>
      <c r="G43" s="105">
        <v>0</v>
      </c>
      <c r="H43" s="8">
        <f t="shared" si="1"/>
        <v>39</v>
      </c>
    </row>
    <row r="44" spans="1:8" x14ac:dyDescent="0.2">
      <c r="A44" s="5" t="s">
        <v>43</v>
      </c>
      <c r="B44" s="2">
        <v>0</v>
      </c>
      <c r="C44" s="2">
        <v>0</v>
      </c>
      <c r="D44" s="2">
        <v>0</v>
      </c>
      <c r="E44" s="89">
        <f t="shared" si="0"/>
        <v>0</v>
      </c>
      <c r="F44" s="7"/>
      <c r="G44" s="105">
        <v>0</v>
      </c>
      <c r="H44" s="8">
        <f t="shared" si="1"/>
        <v>40</v>
      </c>
    </row>
    <row r="45" spans="1:8" x14ac:dyDescent="0.2">
      <c r="A45" s="5" t="s">
        <v>44</v>
      </c>
      <c r="B45" s="2">
        <v>0</v>
      </c>
      <c r="C45" s="2">
        <v>0</v>
      </c>
      <c r="D45" s="2">
        <v>0</v>
      </c>
      <c r="E45" s="89">
        <f t="shared" si="0"/>
        <v>0</v>
      </c>
      <c r="F45" s="7"/>
      <c r="G45" s="105">
        <v>0</v>
      </c>
      <c r="H45" s="8">
        <f t="shared" si="1"/>
        <v>41</v>
      </c>
    </row>
    <row r="46" spans="1:8" x14ac:dyDescent="0.2">
      <c r="A46" s="5" t="s">
        <v>45</v>
      </c>
      <c r="B46" s="2">
        <v>0</v>
      </c>
      <c r="C46" s="2">
        <v>0</v>
      </c>
      <c r="D46" s="2">
        <v>0</v>
      </c>
      <c r="E46" s="89">
        <f t="shared" si="0"/>
        <v>0</v>
      </c>
      <c r="F46" s="7"/>
      <c r="G46" s="105">
        <v>0</v>
      </c>
      <c r="H46" s="8">
        <f t="shared" si="1"/>
        <v>42</v>
      </c>
    </row>
    <row r="47" spans="1:8" x14ac:dyDescent="0.2">
      <c r="A47" s="5" t="s">
        <v>81</v>
      </c>
      <c r="B47" s="2">
        <v>0</v>
      </c>
      <c r="C47" s="2">
        <v>0</v>
      </c>
      <c r="D47" s="2">
        <v>0</v>
      </c>
      <c r="E47" s="89">
        <f t="shared" si="0"/>
        <v>0</v>
      </c>
      <c r="F47" s="7"/>
      <c r="G47" s="105">
        <v>0</v>
      </c>
      <c r="H47" s="8">
        <f t="shared" si="1"/>
        <v>43</v>
      </c>
    </row>
    <row r="48" spans="1:8" x14ac:dyDescent="0.2">
      <c r="A48" s="5" t="s">
        <v>81</v>
      </c>
      <c r="B48" s="2">
        <v>0</v>
      </c>
      <c r="C48" s="2">
        <v>0</v>
      </c>
      <c r="D48" s="2">
        <v>0</v>
      </c>
      <c r="E48" s="89">
        <f t="shared" si="0"/>
        <v>0</v>
      </c>
      <c r="F48" s="7"/>
      <c r="G48" s="105">
        <v>0</v>
      </c>
      <c r="H48" s="8">
        <f t="shared" si="1"/>
        <v>44</v>
      </c>
    </row>
    <row r="49" spans="1:8" x14ac:dyDescent="0.2">
      <c r="A49" s="5" t="s">
        <v>81</v>
      </c>
      <c r="B49" s="2">
        <v>0</v>
      </c>
      <c r="C49" s="2">
        <v>0</v>
      </c>
      <c r="D49" s="2">
        <v>0</v>
      </c>
      <c r="E49" s="89">
        <f t="shared" si="0"/>
        <v>0</v>
      </c>
      <c r="F49" s="7"/>
      <c r="G49" s="105">
        <v>0</v>
      </c>
      <c r="H49" s="8">
        <f t="shared" si="1"/>
        <v>45</v>
      </c>
    </row>
    <row r="50" spans="1:8" x14ac:dyDescent="0.2">
      <c r="A50" s="5" t="s">
        <v>46</v>
      </c>
      <c r="B50" s="2">
        <v>0</v>
      </c>
      <c r="C50" s="2">
        <v>0</v>
      </c>
      <c r="D50" s="2">
        <v>0</v>
      </c>
      <c r="E50" s="89">
        <f t="shared" si="0"/>
        <v>0</v>
      </c>
      <c r="F50" s="7"/>
      <c r="G50" s="105">
        <v>0</v>
      </c>
      <c r="H50" s="8">
        <f t="shared" si="1"/>
        <v>46</v>
      </c>
    </row>
    <row r="51" spans="1:8" x14ac:dyDescent="0.2">
      <c r="A51" s="5" t="s">
        <v>47</v>
      </c>
      <c r="B51" s="2">
        <v>0</v>
      </c>
      <c r="C51" s="2">
        <v>0</v>
      </c>
      <c r="D51" s="2">
        <v>0</v>
      </c>
      <c r="E51" s="89">
        <f t="shared" si="0"/>
        <v>0</v>
      </c>
      <c r="F51" s="7"/>
      <c r="G51" s="105">
        <v>0</v>
      </c>
      <c r="H51" s="8">
        <f t="shared" si="1"/>
        <v>47</v>
      </c>
    </row>
    <row r="52" spans="1:8" x14ac:dyDescent="0.2">
      <c r="A52" s="5" t="s">
        <v>48</v>
      </c>
      <c r="B52" s="2">
        <v>0</v>
      </c>
      <c r="C52" s="2">
        <v>0</v>
      </c>
      <c r="D52" s="2">
        <v>0</v>
      </c>
      <c r="E52" s="89">
        <f t="shared" si="0"/>
        <v>0</v>
      </c>
      <c r="F52" s="7"/>
      <c r="G52" s="105">
        <v>0</v>
      </c>
      <c r="H52" s="8">
        <f t="shared" si="1"/>
        <v>48</v>
      </c>
    </row>
    <row r="53" spans="1:8" x14ac:dyDescent="0.2">
      <c r="A53" s="5" t="s">
        <v>49</v>
      </c>
      <c r="B53" s="2">
        <v>0</v>
      </c>
      <c r="C53" s="2">
        <v>0</v>
      </c>
      <c r="D53" s="2">
        <v>0</v>
      </c>
      <c r="E53" s="89">
        <f t="shared" si="0"/>
        <v>0</v>
      </c>
      <c r="F53" s="7"/>
      <c r="G53" s="105">
        <v>0</v>
      </c>
      <c r="H53" s="8">
        <f t="shared" si="1"/>
        <v>49</v>
      </c>
    </row>
    <row r="54" spans="1:8" x14ac:dyDescent="0.2">
      <c r="A54" s="5" t="s">
        <v>50</v>
      </c>
      <c r="B54" s="2">
        <v>0</v>
      </c>
      <c r="C54" s="2">
        <v>0</v>
      </c>
      <c r="D54" s="2">
        <v>0</v>
      </c>
      <c r="E54" s="89">
        <f t="shared" si="0"/>
        <v>0</v>
      </c>
      <c r="F54" s="7"/>
      <c r="G54" s="105">
        <v>0</v>
      </c>
      <c r="H54" s="8">
        <f t="shared" si="1"/>
        <v>50</v>
      </c>
    </row>
    <row r="55" spans="1:8" x14ac:dyDescent="0.2">
      <c r="A55" s="5" t="s">
        <v>81</v>
      </c>
      <c r="B55" s="2">
        <v>0</v>
      </c>
      <c r="C55" s="2">
        <v>0</v>
      </c>
      <c r="D55" s="2">
        <v>0</v>
      </c>
      <c r="E55" s="89">
        <f t="shared" si="0"/>
        <v>0</v>
      </c>
      <c r="F55" s="7"/>
      <c r="G55" s="105">
        <v>0</v>
      </c>
      <c r="H55" s="8">
        <f t="shared" si="1"/>
        <v>51</v>
      </c>
    </row>
    <row r="56" spans="1:8" x14ac:dyDescent="0.2">
      <c r="A56" s="5" t="s">
        <v>81</v>
      </c>
      <c r="B56" s="2">
        <v>0</v>
      </c>
      <c r="C56" s="2">
        <v>0</v>
      </c>
      <c r="D56" s="2">
        <v>0</v>
      </c>
      <c r="E56" s="89">
        <f t="shared" si="0"/>
        <v>0</v>
      </c>
      <c r="F56" s="7"/>
      <c r="G56" s="105">
        <v>0</v>
      </c>
      <c r="H56" s="8">
        <f t="shared" si="1"/>
        <v>52</v>
      </c>
    </row>
    <row r="57" spans="1:8" x14ac:dyDescent="0.2">
      <c r="A57" s="5" t="s">
        <v>81</v>
      </c>
      <c r="B57" s="2">
        <v>0</v>
      </c>
      <c r="C57" s="2">
        <v>0</v>
      </c>
      <c r="D57" s="2">
        <v>0</v>
      </c>
      <c r="E57" s="89">
        <f t="shared" si="0"/>
        <v>0</v>
      </c>
      <c r="F57" s="7"/>
      <c r="G57" s="105">
        <v>0</v>
      </c>
      <c r="H57" s="8">
        <f t="shared" si="1"/>
        <v>53</v>
      </c>
    </row>
    <row r="58" spans="1:8" x14ac:dyDescent="0.2">
      <c r="A58" s="5" t="s">
        <v>81</v>
      </c>
      <c r="B58" s="2">
        <v>0</v>
      </c>
      <c r="C58" s="2">
        <v>0</v>
      </c>
      <c r="D58" s="2">
        <v>0</v>
      </c>
      <c r="E58" s="89">
        <f t="shared" si="0"/>
        <v>0</v>
      </c>
      <c r="F58" s="7"/>
      <c r="G58" s="105">
        <v>0</v>
      </c>
      <c r="H58" s="8">
        <f t="shared" si="1"/>
        <v>54</v>
      </c>
    </row>
    <row r="59" spans="1:8" x14ac:dyDescent="0.2">
      <c r="A59" s="5" t="s">
        <v>81</v>
      </c>
      <c r="B59" s="2">
        <v>0</v>
      </c>
      <c r="C59" s="2">
        <v>0</v>
      </c>
      <c r="D59" s="2">
        <v>0</v>
      </c>
      <c r="E59" s="89">
        <f t="shared" si="0"/>
        <v>0</v>
      </c>
      <c r="F59" s="7"/>
      <c r="G59" s="105">
        <v>0</v>
      </c>
      <c r="H59" s="8">
        <f t="shared" si="1"/>
        <v>55</v>
      </c>
    </row>
    <row r="60" spans="1:8" x14ac:dyDescent="0.2">
      <c r="A60" s="5" t="s">
        <v>81</v>
      </c>
      <c r="B60" s="2">
        <v>0</v>
      </c>
      <c r="C60" s="2">
        <v>0</v>
      </c>
      <c r="D60" s="2">
        <v>0</v>
      </c>
      <c r="E60" s="89">
        <f t="shared" si="0"/>
        <v>0</v>
      </c>
      <c r="F60" s="7"/>
      <c r="G60" s="105">
        <v>0</v>
      </c>
      <c r="H60" s="8">
        <f t="shared" si="1"/>
        <v>56</v>
      </c>
    </row>
    <row r="61" spans="1:8" x14ac:dyDescent="0.2">
      <c r="A61" s="5" t="s">
        <v>81</v>
      </c>
      <c r="B61" s="2">
        <v>0</v>
      </c>
      <c r="C61" s="2">
        <v>0</v>
      </c>
      <c r="D61" s="2">
        <v>0</v>
      </c>
      <c r="E61" s="89">
        <f t="shared" si="0"/>
        <v>0</v>
      </c>
      <c r="F61" s="7"/>
      <c r="G61" s="105">
        <v>0</v>
      </c>
      <c r="H61" s="8">
        <f t="shared" si="1"/>
        <v>57</v>
      </c>
    </row>
    <row r="62" spans="1:8" x14ac:dyDescent="0.2">
      <c r="A62" s="5" t="s">
        <v>81</v>
      </c>
      <c r="B62" s="2">
        <v>0</v>
      </c>
      <c r="C62" s="2">
        <v>0</v>
      </c>
      <c r="D62" s="2">
        <v>0</v>
      </c>
      <c r="E62" s="89">
        <f t="shared" si="0"/>
        <v>0</v>
      </c>
      <c r="F62" s="7"/>
      <c r="G62" s="105">
        <v>0</v>
      </c>
      <c r="H62" s="8">
        <f t="shared" si="1"/>
        <v>58</v>
      </c>
    </row>
    <row r="63" spans="1:8" x14ac:dyDescent="0.2">
      <c r="A63" s="5" t="s">
        <v>81</v>
      </c>
      <c r="B63" s="2">
        <v>0</v>
      </c>
      <c r="C63" s="2">
        <v>0</v>
      </c>
      <c r="D63" s="2">
        <v>0</v>
      </c>
      <c r="E63" s="89">
        <f t="shared" si="0"/>
        <v>0</v>
      </c>
      <c r="F63" s="7"/>
      <c r="G63" s="105">
        <v>0</v>
      </c>
      <c r="H63" s="8">
        <f t="shared" si="1"/>
        <v>59</v>
      </c>
    </row>
    <row r="64" spans="1:8" x14ac:dyDescent="0.2">
      <c r="A64" s="5" t="s">
        <v>81</v>
      </c>
      <c r="B64" s="2">
        <v>0</v>
      </c>
      <c r="C64" s="2">
        <v>0</v>
      </c>
      <c r="D64" s="2">
        <v>0</v>
      </c>
      <c r="E64" s="89">
        <f t="shared" si="0"/>
        <v>0</v>
      </c>
      <c r="F64" s="7"/>
      <c r="G64" s="105">
        <v>0</v>
      </c>
      <c r="H64" s="8">
        <f t="shared" si="1"/>
        <v>60</v>
      </c>
    </row>
    <row r="65" spans="1:8" x14ac:dyDescent="0.2">
      <c r="A65" s="5" t="s">
        <v>81</v>
      </c>
      <c r="B65" s="2">
        <v>0</v>
      </c>
      <c r="C65" s="2">
        <v>0</v>
      </c>
      <c r="D65" s="2">
        <v>0</v>
      </c>
      <c r="E65" s="89">
        <f t="shared" si="0"/>
        <v>0</v>
      </c>
      <c r="F65" s="7"/>
      <c r="G65" s="105">
        <v>0</v>
      </c>
      <c r="H65" s="8">
        <f t="shared" si="1"/>
        <v>61</v>
      </c>
    </row>
    <row r="66" spans="1:8" x14ac:dyDescent="0.2">
      <c r="A66" s="5" t="s">
        <v>81</v>
      </c>
      <c r="B66" s="2">
        <v>0</v>
      </c>
      <c r="C66" s="2">
        <v>0</v>
      </c>
      <c r="D66" s="2">
        <v>0</v>
      </c>
      <c r="E66" s="89">
        <f t="shared" si="0"/>
        <v>0</v>
      </c>
      <c r="F66" s="7"/>
      <c r="G66" s="105">
        <v>0</v>
      </c>
      <c r="H66" s="8">
        <f t="shared" si="1"/>
        <v>62</v>
      </c>
    </row>
    <row r="67" spans="1:8" x14ac:dyDescent="0.2">
      <c r="A67" s="5" t="s">
        <v>81</v>
      </c>
      <c r="B67" s="2">
        <v>0</v>
      </c>
      <c r="C67" s="2">
        <v>0</v>
      </c>
      <c r="D67" s="2">
        <v>0</v>
      </c>
      <c r="E67" s="89">
        <f t="shared" si="0"/>
        <v>0</v>
      </c>
      <c r="F67" s="7"/>
      <c r="G67" s="105">
        <v>0</v>
      </c>
      <c r="H67" s="8">
        <f t="shared" si="1"/>
        <v>63</v>
      </c>
    </row>
    <row r="68" spans="1:8" x14ac:dyDescent="0.2">
      <c r="A68" s="5" t="s">
        <v>81</v>
      </c>
      <c r="B68" s="2">
        <v>0</v>
      </c>
      <c r="C68" s="2">
        <v>0</v>
      </c>
      <c r="D68" s="2">
        <v>0</v>
      </c>
      <c r="E68" s="89">
        <f t="shared" si="0"/>
        <v>0</v>
      </c>
      <c r="F68" s="7"/>
      <c r="G68" s="105">
        <v>0</v>
      </c>
      <c r="H68" s="8">
        <f t="shared" si="1"/>
        <v>64</v>
      </c>
    </row>
    <row r="69" spans="1:8" x14ac:dyDescent="0.2">
      <c r="A69" s="5" t="s">
        <v>81</v>
      </c>
      <c r="B69" s="2">
        <v>0</v>
      </c>
      <c r="C69" s="2">
        <v>0</v>
      </c>
      <c r="D69" s="2">
        <v>0</v>
      </c>
      <c r="E69" s="89">
        <f t="shared" si="0"/>
        <v>0</v>
      </c>
      <c r="F69" s="7"/>
      <c r="G69" s="105">
        <v>0</v>
      </c>
      <c r="H69" s="8">
        <f t="shared" si="1"/>
        <v>65</v>
      </c>
    </row>
    <row r="70" spans="1:8" x14ac:dyDescent="0.2">
      <c r="A70" s="5" t="s">
        <v>81</v>
      </c>
      <c r="B70" s="2">
        <v>0</v>
      </c>
      <c r="C70" s="2">
        <v>0</v>
      </c>
      <c r="D70" s="2">
        <v>0</v>
      </c>
      <c r="E70" s="89">
        <f t="shared" ref="E70:E102" si="2">SUM(B70:D70)</f>
        <v>0</v>
      </c>
      <c r="F70" s="7"/>
      <c r="G70" s="105">
        <v>0</v>
      </c>
      <c r="H70" s="8">
        <f t="shared" ref="H70:H154" si="3">H69+1</f>
        <v>66</v>
      </c>
    </row>
    <row r="71" spans="1:8" x14ac:dyDescent="0.2">
      <c r="A71" s="5" t="s">
        <v>81</v>
      </c>
      <c r="B71" s="2">
        <v>0</v>
      </c>
      <c r="C71" s="2">
        <v>0</v>
      </c>
      <c r="D71" s="2">
        <v>0</v>
      </c>
      <c r="E71" s="89">
        <f t="shared" si="2"/>
        <v>0</v>
      </c>
      <c r="F71" s="7"/>
      <c r="G71" s="105">
        <v>0</v>
      </c>
      <c r="H71" s="8">
        <f t="shared" si="3"/>
        <v>67</v>
      </c>
    </row>
    <row r="72" spans="1:8" x14ac:dyDescent="0.2">
      <c r="A72" s="5" t="s">
        <v>81</v>
      </c>
      <c r="B72" s="2">
        <v>0</v>
      </c>
      <c r="C72" s="2">
        <v>0</v>
      </c>
      <c r="D72" s="2">
        <v>0</v>
      </c>
      <c r="E72" s="89">
        <f t="shared" si="2"/>
        <v>0</v>
      </c>
      <c r="F72" s="7"/>
      <c r="G72" s="105">
        <v>0</v>
      </c>
      <c r="H72" s="8">
        <f t="shared" si="3"/>
        <v>68</v>
      </c>
    </row>
    <row r="73" spans="1:8" x14ac:dyDescent="0.2">
      <c r="A73" s="5" t="s">
        <v>81</v>
      </c>
      <c r="B73" s="2">
        <v>0</v>
      </c>
      <c r="C73" s="2">
        <v>0</v>
      </c>
      <c r="D73" s="2">
        <v>0</v>
      </c>
      <c r="E73" s="89">
        <f t="shared" si="2"/>
        <v>0</v>
      </c>
      <c r="F73" s="7"/>
      <c r="G73" s="105">
        <v>0</v>
      </c>
      <c r="H73" s="8">
        <f t="shared" si="3"/>
        <v>69</v>
      </c>
    </row>
    <row r="74" spans="1:8" x14ac:dyDescent="0.2">
      <c r="A74" s="5" t="s">
        <v>81</v>
      </c>
      <c r="B74" s="2">
        <v>0</v>
      </c>
      <c r="C74" s="2">
        <v>0</v>
      </c>
      <c r="D74" s="2">
        <v>0</v>
      </c>
      <c r="E74" s="89">
        <f t="shared" si="2"/>
        <v>0</v>
      </c>
      <c r="F74" s="7"/>
      <c r="G74" s="105">
        <v>0</v>
      </c>
      <c r="H74" s="8">
        <f t="shared" si="3"/>
        <v>70</v>
      </c>
    </row>
    <row r="75" spans="1:8" x14ac:dyDescent="0.2">
      <c r="A75" s="5" t="s">
        <v>81</v>
      </c>
      <c r="B75" s="2">
        <v>0</v>
      </c>
      <c r="C75" s="2">
        <v>0</v>
      </c>
      <c r="D75" s="2">
        <v>0</v>
      </c>
      <c r="E75" s="89">
        <f t="shared" si="2"/>
        <v>0</v>
      </c>
      <c r="F75" s="7"/>
      <c r="G75" s="105">
        <v>0</v>
      </c>
      <c r="H75" s="8">
        <f t="shared" si="3"/>
        <v>71</v>
      </c>
    </row>
    <row r="76" spans="1:8" x14ac:dyDescent="0.2">
      <c r="A76" s="5" t="s">
        <v>81</v>
      </c>
      <c r="B76" s="2">
        <v>0</v>
      </c>
      <c r="C76" s="2">
        <v>0</v>
      </c>
      <c r="D76" s="2">
        <v>0</v>
      </c>
      <c r="E76" s="89">
        <f t="shared" si="2"/>
        <v>0</v>
      </c>
      <c r="F76" s="7"/>
      <c r="G76" s="105">
        <v>0</v>
      </c>
      <c r="H76" s="8">
        <f t="shared" si="3"/>
        <v>72</v>
      </c>
    </row>
    <row r="77" spans="1:8" x14ac:dyDescent="0.2">
      <c r="A77" s="5" t="s">
        <v>81</v>
      </c>
      <c r="B77" s="2">
        <v>0</v>
      </c>
      <c r="C77" s="2">
        <v>0</v>
      </c>
      <c r="D77" s="2">
        <v>0</v>
      </c>
      <c r="E77" s="89">
        <f t="shared" si="2"/>
        <v>0</v>
      </c>
      <c r="F77" s="7"/>
      <c r="G77" s="105">
        <v>0</v>
      </c>
      <c r="H77" s="8">
        <f t="shared" si="3"/>
        <v>73</v>
      </c>
    </row>
    <row r="78" spans="1:8" x14ac:dyDescent="0.2">
      <c r="A78" s="5" t="s">
        <v>81</v>
      </c>
      <c r="B78" s="2">
        <v>0</v>
      </c>
      <c r="C78" s="2">
        <v>0</v>
      </c>
      <c r="D78" s="2">
        <v>0</v>
      </c>
      <c r="E78" s="89">
        <f t="shared" si="2"/>
        <v>0</v>
      </c>
      <c r="F78" s="7"/>
      <c r="G78" s="105">
        <v>0</v>
      </c>
      <c r="H78" s="8">
        <f t="shared" si="3"/>
        <v>74</v>
      </c>
    </row>
    <row r="79" spans="1:8" x14ac:dyDescent="0.2">
      <c r="A79" s="5" t="s">
        <v>81</v>
      </c>
      <c r="B79" s="2">
        <v>0</v>
      </c>
      <c r="C79" s="2">
        <v>0</v>
      </c>
      <c r="D79" s="2">
        <v>0</v>
      </c>
      <c r="E79" s="89">
        <f t="shared" si="2"/>
        <v>0</v>
      </c>
      <c r="F79" s="7"/>
      <c r="G79" s="105">
        <v>0</v>
      </c>
      <c r="H79" s="8">
        <f t="shared" si="3"/>
        <v>75</v>
      </c>
    </row>
    <row r="80" spans="1:8" x14ac:dyDescent="0.2">
      <c r="A80" s="5" t="s">
        <v>81</v>
      </c>
      <c r="B80" s="2">
        <v>0</v>
      </c>
      <c r="C80" s="2">
        <v>0</v>
      </c>
      <c r="D80" s="2">
        <v>0</v>
      </c>
      <c r="E80" s="89">
        <f t="shared" si="2"/>
        <v>0</v>
      </c>
      <c r="F80" s="7"/>
      <c r="G80" s="105">
        <v>0</v>
      </c>
      <c r="H80" s="8">
        <f t="shared" si="3"/>
        <v>76</v>
      </c>
    </row>
    <row r="81" spans="1:8" x14ac:dyDescent="0.2">
      <c r="A81" s="5" t="s">
        <v>81</v>
      </c>
      <c r="B81" s="2">
        <v>0</v>
      </c>
      <c r="C81" s="2">
        <v>0</v>
      </c>
      <c r="D81" s="2">
        <v>0</v>
      </c>
      <c r="E81" s="89">
        <f t="shared" si="2"/>
        <v>0</v>
      </c>
      <c r="F81" s="7"/>
      <c r="G81" s="105">
        <v>0</v>
      </c>
      <c r="H81" s="8">
        <f t="shared" si="3"/>
        <v>77</v>
      </c>
    </row>
    <row r="82" spans="1:8" x14ac:dyDescent="0.2">
      <c r="A82" s="5" t="s">
        <v>81</v>
      </c>
      <c r="B82" s="2">
        <v>0</v>
      </c>
      <c r="C82" s="2">
        <v>0</v>
      </c>
      <c r="D82" s="2">
        <v>0</v>
      </c>
      <c r="E82" s="89">
        <f t="shared" si="2"/>
        <v>0</v>
      </c>
      <c r="F82" s="7"/>
      <c r="G82" s="105">
        <v>0</v>
      </c>
      <c r="H82" s="8">
        <f t="shared" si="3"/>
        <v>78</v>
      </c>
    </row>
    <row r="83" spans="1:8" x14ac:dyDescent="0.2">
      <c r="A83" s="5" t="s">
        <v>81</v>
      </c>
      <c r="B83" s="2">
        <v>0</v>
      </c>
      <c r="C83" s="2">
        <v>0</v>
      </c>
      <c r="D83" s="2">
        <v>0</v>
      </c>
      <c r="E83" s="89">
        <f t="shared" si="2"/>
        <v>0</v>
      </c>
      <c r="F83" s="7"/>
      <c r="G83" s="105">
        <v>0</v>
      </c>
      <c r="H83" s="8">
        <f t="shared" si="3"/>
        <v>79</v>
      </c>
    </row>
    <row r="84" spans="1:8" x14ac:dyDescent="0.2">
      <c r="A84" s="5" t="s">
        <v>81</v>
      </c>
      <c r="B84" s="2">
        <v>0</v>
      </c>
      <c r="C84" s="2">
        <v>0</v>
      </c>
      <c r="D84" s="2">
        <v>0</v>
      </c>
      <c r="E84" s="89">
        <f t="shared" si="2"/>
        <v>0</v>
      </c>
      <c r="F84" s="7"/>
      <c r="G84" s="105">
        <v>0</v>
      </c>
      <c r="H84" s="8">
        <f t="shared" si="3"/>
        <v>80</v>
      </c>
    </row>
    <row r="85" spans="1:8" x14ac:dyDescent="0.2">
      <c r="A85" s="5" t="s">
        <v>81</v>
      </c>
      <c r="B85" s="2">
        <v>0</v>
      </c>
      <c r="C85" s="2">
        <v>0</v>
      </c>
      <c r="D85" s="2">
        <v>0</v>
      </c>
      <c r="E85" s="89">
        <f t="shared" si="2"/>
        <v>0</v>
      </c>
      <c r="F85" s="7"/>
      <c r="G85" s="105">
        <v>0</v>
      </c>
      <c r="H85" s="8">
        <f t="shared" si="3"/>
        <v>81</v>
      </c>
    </row>
    <row r="86" spans="1:8" x14ac:dyDescent="0.2">
      <c r="A86" s="5" t="s">
        <v>81</v>
      </c>
      <c r="B86" s="2">
        <v>0</v>
      </c>
      <c r="C86" s="2">
        <v>0</v>
      </c>
      <c r="D86" s="2">
        <v>0</v>
      </c>
      <c r="E86" s="89">
        <f t="shared" si="2"/>
        <v>0</v>
      </c>
      <c r="F86" s="7"/>
      <c r="G86" s="105">
        <v>0</v>
      </c>
      <c r="H86" s="8">
        <f t="shared" si="3"/>
        <v>82</v>
      </c>
    </row>
    <row r="87" spans="1:8" x14ac:dyDescent="0.2">
      <c r="A87" s="5" t="s">
        <v>81</v>
      </c>
      <c r="B87" s="2">
        <v>0</v>
      </c>
      <c r="C87" s="2">
        <v>0</v>
      </c>
      <c r="D87" s="2">
        <v>0</v>
      </c>
      <c r="E87" s="89">
        <f t="shared" si="2"/>
        <v>0</v>
      </c>
      <c r="F87" s="7"/>
      <c r="G87" s="105">
        <v>0</v>
      </c>
      <c r="H87" s="8">
        <f t="shared" si="3"/>
        <v>83</v>
      </c>
    </row>
    <row r="88" spans="1:8" x14ac:dyDescent="0.2">
      <c r="A88" s="5" t="s">
        <v>81</v>
      </c>
      <c r="B88" s="2">
        <v>0</v>
      </c>
      <c r="C88" s="2">
        <v>0</v>
      </c>
      <c r="D88" s="2">
        <v>0</v>
      </c>
      <c r="E88" s="89">
        <f t="shared" si="2"/>
        <v>0</v>
      </c>
      <c r="F88" s="7"/>
      <c r="G88" s="105">
        <v>0</v>
      </c>
      <c r="H88" s="8">
        <f t="shared" si="3"/>
        <v>84</v>
      </c>
    </row>
    <row r="89" spans="1:8" x14ac:dyDescent="0.2">
      <c r="A89" s="5" t="s">
        <v>81</v>
      </c>
      <c r="B89" s="2">
        <v>0</v>
      </c>
      <c r="C89" s="2">
        <v>0</v>
      </c>
      <c r="D89" s="2">
        <v>0</v>
      </c>
      <c r="E89" s="89">
        <f t="shared" si="2"/>
        <v>0</v>
      </c>
      <c r="F89" s="7"/>
      <c r="G89" s="105">
        <v>0</v>
      </c>
      <c r="H89" s="8">
        <f t="shared" si="3"/>
        <v>85</v>
      </c>
    </row>
    <row r="90" spans="1:8" x14ac:dyDescent="0.2">
      <c r="A90" s="5" t="s">
        <v>81</v>
      </c>
      <c r="B90" s="2">
        <v>0</v>
      </c>
      <c r="C90" s="2">
        <v>0</v>
      </c>
      <c r="D90" s="2">
        <v>0</v>
      </c>
      <c r="E90" s="89">
        <f t="shared" si="2"/>
        <v>0</v>
      </c>
      <c r="F90" s="7"/>
      <c r="G90" s="105">
        <v>0</v>
      </c>
      <c r="H90" s="8">
        <f t="shared" si="3"/>
        <v>86</v>
      </c>
    </row>
    <row r="91" spans="1:8" x14ac:dyDescent="0.2">
      <c r="A91" s="5" t="s">
        <v>81</v>
      </c>
      <c r="B91" s="2">
        <v>0</v>
      </c>
      <c r="C91" s="2">
        <v>0</v>
      </c>
      <c r="D91" s="2">
        <v>0</v>
      </c>
      <c r="E91" s="89">
        <f t="shared" si="2"/>
        <v>0</v>
      </c>
      <c r="F91" s="7"/>
      <c r="G91" s="105">
        <v>0</v>
      </c>
      <c r="H91" s="8">
        <f t="shared" si="3"/>
        <v>87</v>
      </c>
    </row>
    <row r="92" spans="1:8" x14ac:dyDescent="0.2">
      <c r="A92" s="5" t="s">
        <v>81</v>
      </c>
      <c r="B92" s="2">
        <v>0</v>
      </c>
      <c r="C92" s="2">
        <v>0</v>
      </c>
      <c r="D92" s="2">
        <v>0</v>
      </c>
      <c r="E92" s="89">
        <f t="shared" si="2"/>
        <v>0</v>
      </c>
      <c r="F92" s="7"/>
      <c r="G92" s="105">
        <v>0</v>
      </c>
      <c r="H92" s="8">
        <f t="shared" si="3"/>
        <v>88</v>
      </c>
    </row>
    <row r="93" spans="1:8" x14ac:dyDescent="0.2">
      <c r="A93" s="5" t="s">
        <v>81</v>
      </c>
      <c r="B93" s="2">
        <v>0</v>
      </c>
      <c r="C93" s="2">
        <v>0</v>
      </c>
      <c r="D93" s="2">
        <v>0</v>
      </c>
      <c r="E93" s="89">
        <f t="shared" si="2"/>
        <v>0</v>
      </c>
      <c r="F93" s="7"/>
      <c r="G93" s="105">
        <v>0</v>
      </c>
      <c r="H93" s="8">
        <f t="shared" si="3"/>
        <v>89</v>
      </c>
    </row>
    <row r="94" spans="1:8" x14ac:dyDescent="0.2">
      <c r="A94" s="5" t="s">
        <v>81</v>
      </c>
      <c r="B94" s="2">
        <v>0</v>
      </c>
      <c r="C94" s="2">
        <v>0</v>
      </c>
      <c r="D94" s="2">
        <v>0</v>
      </c>
      <c r="E94" s="89">
        <f t="shared" si="2"/>
        <v>0</v>
      </c>
      <c r="F94" s="21"/>
      <c r="G94" s="105">
        <v>0</v>
      </c>
      <c r="H94" s="8">
        <f t="shared" si="3"/>
        <v>90</v>
      </c>
    </row>
    <row r="95" spans="1:8" x14ac:dyDescent="0.2">
      <c r="A95" s="5" t="s">
        <v>81</v>
      </c>
      <c r="B95" s="2">
        <v>0</v>
      </c>
      <c r="C95" s="2">
        <v>0</v>
      </c>
      <c r="D95" s="2">
        <v>0</v>
      </c>
      <c r="E95" s="89">
        <f t="shared" si="2"/>
        <v>0</v>
      </c>
      <c r="G95" s="105">
        <v>0</v>
      </c>
      <c r="H95" s="8">
        <f t="shared" si="3"/>
        <v>91</v>
      </c>
    </row>
    <row r="96" spans="1:8" x14ac:dyDescent="0.2">
      <c r="A96" s="5" t="s">
        <v>81</v>
      </c>
      <c r="B96" s="2">
        <v>0</v>
      </c>
      <c r="C96" s="2">
        <v>0</v>
      </c>
      <c r="D96" s="2">
        <v>0</v>
      </c>
      <c r="E96" s="89">
        <f t="shared" si="2"/>
        <v>0</v>
      </c>
      <c r="G96" s="105">
        <v>0</v>
      </c>
      <c r="H96" s="8">
        <f t="shared" si="3"/>
        <v>92</v>
      </c>
    </row>
    <row r="97" spans="1:8" x14ac:dyDescent="0.2">
      <c r="A97" s="5" t="s">
        <v>81</v>
      </c>
      <c r="B97" s="2">
        <v>0</v>
      </c>
      <c r="C97" s="2">
        <v>0</v>
      </c>
      <c r="D97" s="2">
        <v>0</v>
      </c>
      <c r="E97" s="89">
        <f t="shared" si="2"/>
        <v>0</v>
      </c>
      <c r="G97" s="105">
        <v>0</v>
      </c>
      <c r="H97" s="8">
        <f t="shared" si="3"/>
        <v>93</v>
      </c>
    </row>
    <row r="98" spans="1:8" x14ac:dyDescent="0.2">
      <c r="A98" s="5" t="s">
        <v>81</v>
      </c>
      <c r="B98" s="2">
        <v>0</v>
      </c>
      <c r="C98" s="2">
        <v>0</v>
      </c>
      <c r="D98" s="2">
        <v>0</v>
      </c>
      <c r="E98" s="89">
        <f t="shared" si="2"/>
        <v>0</v>
      </c>
      <c r="G98" s="105">
        <v>0</v>
      </c>
      <c r="H98" s="8">
        <f t="shared" si="3"/>
        <v>94</v>
      </c>
    </row>
    <row r="99" spans="1:8" x14ac:dyDescent="0.2">
      <c r="A99" s="5" t="s">
        <v>81</v>
      </c>
      <c r="B99" s="2">
        <v>0</v>
      </c>
      <c r="C99" s="2">
        <v>0</v>
      </c>
      <c r="D99" s="2">
        <v>0</v>
      </c>
      <c r="E99" s="89">
        <f t="shared" si="2"/>
        <v>0</v>
      </c>
      <c r="G99" s="105">
        <v>0</v>
      </c>
      <c r="H99" s="8">
        <f t="shared" si="3"/>
        <v>95</v>
      </c>
    </row>
    <row r="100" spans="1:8" ht="12.75" customHeight="1" x14ac:dyDescent="0.2">
      <c r="A100" s="5" t="s">
        <v>81</v>
      </c>
      <c r="B100" s="2">
        <v>0</v>
      </c>
      <c r="C100" s="2">
        <v>0</v>
      </c>
      <c r="D100" s="2">
        <v>0</v>
      </c>
      <c r="E100" s="89">
        <f t="shared" si="2"/>
        <v>0</v>
      </c>
      <c r="G100" s="105">
        <v>0</v>
      </c>
      <c r="H100" s="8">
        <f t="shared" si="3"/>
        <v>96</v>
      </c>
    </row>
    <row r="101" spans="1:8" x14ac:dyDescent="0.2">
      <c r="A101" s="5" t="s">
        <v>81</v>
      </c>
      <c r="B101" s="2">
        <v>0</v>
      </c>
      <c r="C101" s="2">
        <v>0</v>
      </c>
      <c r="D101" s="2">
        <v>0</v>
      </c>
      <c r="E101" s="89">
        <f t="shared" si="2"/>
        <v>0</v>
      </c>
      <c r="G101" s="105">
        <v>0</v>
      </c>
      <c r="H101" s="8">
        <f t="shared" si="3"/>
        <v>97</v>
      </c>
    </row>
    <row r="102" spans="1:8" x14ac:dyDescent="0.2">
      <c r="A102" s="5" t="s">
        <v>81</v>
      </c>
      <c r="B102" s="2">
        <v>0</v>
      </c>
      <c r="C102" s="2">
        <v>0</v>
      </c>
      <c r="D102" s="2">
        <v>0</v>
      </c>
      <c r="E102" s="89">
        <f t="shared" si="2"/>
        <v>0</v>
      </c>
      <c r="G102" s="105">
        <v>0</v>
      </c>
      <c r="H102" s="8">
        <f t="shared" si="3"/>
        <v>98</v>
      </c>
    </row>
    <row r="103" spans="1:8" x14ac:dyDescent="0.2">
      <c r="A103" s="5" t="s">
        <v>81</v>
      </c>
      <c r="B103" s="2">
        <v>0</v>
      </c>
      <c r="C103" s="2">
        <v>0</v>
      </c>
      <c r="D103" s="2">
        <v>0</v>
      </c>
      <c r="E103" s="89">
        <f t="shared" ref="E103:E153" si="4">SUM(B103:D103)</f>
        <v>0</v>
      </c>
      <c r="G103" s="105">
        <v>0</v>
      </c>
      <c r="H103" s="8">
        <f t="shared" si="3"/>
        <v>99</v>
      </c>
    </row>
    <row r="104" spans="1:8" x14ac:dyDescent="0.2">
      <c r="A104" s="5" t="s">
        <v>81</v>
      </c>
      <c r="B104" s="2">
        <v>0</v>
      </c>
      <c r="C104" s="2">
        <v>0</v>
      </c>
      <c r="D104" s="2">
        <v>0</v>
      </c>
      <c r="E104" s="89">
        <f t="shared" si="4"/>
        <v>0</v>
      </c>
      <c r="G104" s="105">
        <v>0</v>
      </c>
      <c r="H104" s="8">
        <f t="shared" si="3"/>
        <v>100</v>
      </c>
    </row>
    <row r="105" spans="1:8" x14ac:dyDescent="0.2">
      <c r="A105" s="5" t="s">
        <v>81</v>
      </c>
      <c r="B105" s="2">
        <v>0</v>
      </c>
      <c r="C105" s="2">
        <v>0</v>
      </c>
      <c r="D105" s="2">
        <v>0</v>
      </c>
      <c r="E105" s="89">
        <f t="shared" si="4"/>
        <v>0</v>
      </c>
      <c r="G105" s="105">
        <v>0</v>
      </c>
      <c r="H105" s="8">
        <f t="shared" si="3"/>
        <v>101</v>
      </c>
    </row>
    <row r="106" spans="1:8" x14ac:dyDescent="0.2">
      <c r="A106" s="5" t="s">
        <v>81</v>
      </c>
      <c r="B106" s="2">
        <v>0</v>
      </c>
      <c r="C106" s="2">
        <v>0</v>
      </c>
      <c r="D106" s="2">
        <v>0</v>
      </c>
      <c r="E106" s="89">
        <f t="shared" si="4"/>
        <v>0</v>
      </c>
      <c r="G106" s="105">
        <v>0</v>
      </c>
      <c r="H106" s="8">
        <f t="shared" si="3"/>
        <v>102</v>
      </c>
    </row>
    <row r="107" spans="1:8" x14ac:dyDescent="0.2">
      <c r="A107" s="5" t="s">
        <v>81</v>
      </c>
      <c r="B107" s="2">
        <v>0</v>
      </c>
      <c r="C107" s="2">
        <v>0</v>
      </c>
      <c r="D107" s="2">
        <v>0</v>
      </c>
      <c r="E107" s="89">
        <f t="shared" ref="E107:E151" si="5">SUM(B107:D107)</f>
        <v>0</v>
      </c>
      <c r="G107" s="105">
        <v>0</v>
      </c>
      <c r="H107" s="8">
        <f t="shared" si="3"/>
        <v>103</v>
      </c>
    </row>
    <row r="108" spans="1:8" x14ac:dyDescent="0.2">
      <c r="A108" s="5" t="s">
        <v>81</v>
      </c>
      <c r="B108" s="2">
        <v>0</v>
      </c>
      <c r="C108" s="2">
        <v>0</v>
      </c>
      <c r="D108" s="2">
        <v>0</v>
      </c>
      <c r="E108" s="89">
        <f t="shared" si="5"/>
        <v>0</v>
      </c>
      <c r="G108" s="105">
        <v>0</v>
      </c>
      <c r="H108" s="8">
        <f t="shared" si="3"/>
        <v>104</v>
      </c>
    </row>
    <row r="109" spans="1:8" x14ac:dyDescent="0.2">
      <c r="A109" s="5" t="s">
        <v>81</v>
      </c>
      <c r="B109" s="2">
        <v>0</v>
      </c>
      <c r="C109" s="2">
        <v>0</v>
      </c>
      <c r="D109" s="2">
        <v>0</v>
      </c>
      <c r="E109" s="89">
        <f t="shared" si="5"/>
        <v>0</v>
      </c>
      <c r="G109" s="105">
        <v>0</v>
      </c>
      <c r="H109" s="8">
        <f t="shared" si="3"/>
        <v>105</v>
      </c>
    </row>
    <row r="110" spans="1:8" x14ac:dyDescent="0.2">
      <c r="A110" s="5" t="s">
        <v>81</v>
      </c>
      <c r="B110" s="2">
        <v>0</v>
      </c>
      <c r="C110" s="2">
        <v>0</v>
      </c>
      <c r="D110" s="2">
        <v>0</v>
      </c>
      <c r="E110" s="89">
        <f t="shared" si="5"/>
        <v>0</v>
      </c>
      <c r="G110" s="105">
        <v>0</v>
      </c>
      <c r="H110" s="8">
        <f t="shared" si="3"/>
        <v>106</v>
      </c>
    </row>
    <row r="111" spans="1:8" x14ac:dyDescent="0.2">
      <c r="A111" s="5" t="s">
        <v>81</v>
      </c>
      <c r="B111" s="2">
        <v>0</v>
      </c>
      <c r="C111" s="2">
        <v>0</v>
      </c>
      <c r="D111" s="2">
        <v>0</v>
      </c>
      <c r="E111" s="89">
        <f t="shared" si="5"/>
        <v>0</v>
      </c>
      <c r="G111" s="105">
        <v>0</v>
      </c>
      <c r="H111" s="8">
        <f t="shared" si="3"/>
        <v>107</v>
      </c>
    </row>
    <row r="112" spans="1:8" x14ac:dyDescent="0.2">
      <c r="A112" s="5" t="s">
        <v>81</v>
      </c>
      <c r="B112" s="2">
        <v>0</v>
      </c>
      <c r="C112" s="2">
        <v>0</v>
      </c>
      <c r="D112" s="2">
        <v>0</v>
      </c>
      <c r="E112" s="89">
        <f t="shared" si="5"/>
        <v>0</v>
      </c>
      <c r="G112" s="105">
        <v>0</v>
      </c>
      <c r="H112" s="8">
        <f t="shared" si="3"/>
        <v>108</v>
      </c>
    </row>
    <row r="113" spans="1:8" x14ac:dyDescent="0.2">
      <c r="A113" s="5" t="s">
        <v>81</v>
      </c>
      <c r="B113" s="2">
        <v>0</v>
      </c>
      <c r="C113" s="2">
        <v>0</v>
      </c>
      <c r="D113" s="2">
        <v>0</v>
      </c>
      <c r="E113" s="89">
        <f t="shared" si="5"/>
        <v>0</v>
      </c>
      <c r="G113" s="105">
        <v>0</v>
      </c>
      <c r="H113" s="8">
        <f t="shared" si="3"/>
        <v>109</v>
      </c>
    </row>
    <row r="114" spans="1:8" x14ac:dyDescent="0.2">
      <c r="A114" s="5" t="s">
        <v>81</v>
      </c>
      <c r="B114" s="2">
        <v>0</v>
      </c>
      <c r="C114" s="2">
        <v>0</v>
      </c>
      <c r="D114" s="2">
        <v>0</v>
      </c>
      <c r="E114" s="89">
        <f t="shared" si="5"/>
        <v>0</v>
      </c>
      <c r="G114" s="105">
        <v>0</v>
      </c>
      <c r="H114" s="8">
        <f t="shared" si="3"/>
        <v>110</v>
      </c>
    </row>
    <row r="115" spans="1:8" x14ac:dyDescent="0.2">
      <c r="A115" s="5" t="s">
        <v>81</v>
      </c>
      <c r="B115" s="2">
        <v>0</v>
      </c>
      <c r="C115" s="2">
        <v>0</v>
      </c>
      <c r="D115" s="2">
        <v>0</v>
      </c>
      <c r="E115" s="89">
        <f t="shared" si="5"/>
        <v>0</v>
      </c>
      <c r="G115" s="105">
        <v>0</v>
      </c>
      <c r="H115" s="8">
        <f t="shared" si="3"/>
        <v>111</v>
      </c>
    </row>
    <row r="116" spans="1:8" x14ac:dyDescent="0.2">
      <c r="A116" s="5" t="s">
        <v>81</v>
      </c>
      <c r="B116" s="2">
        <v>0</v>
      </c>
      <c r="C116" s="2">
        <v>0</v>
      </c>
      <c r="D116" s="2">
        <v>0</v>
      </c>
      <c r="E116" s="89">
        <f t="shared" si="5"/>
        <v>0</v>
      </c>
      <c r="G116" s="105">
        <v>0</v>
      </c>
      <c r="H116" s="8">
        <f t="shared" si="3"/>
        <v>112</v>
      </c>
    </row>
    <row r="117" spans="1:8" x14ac:dyDescent="0.2">
      <c r="A117" s="5" t="s">
        <v>81</v>
      </c>
      <c r="B117" s="2">
        <v>0</v>
      </c>
      <c r="C117" s="2">
        <v>0</v>
      </c>
      <c r="D117" s="2">
        <v>0</v>
      </c>
      <c r="E117" s="89">
        <f t="shared" si="5"/>
        <v>0</v>
      </c>
      <c r="G117" s="105">
        <v>0</v>
      </c>
      <c r="H117" s="8">
        <f t="shared" si="3"/>
        <v>113</v>
      </c>
    </row>
    <row r="118" spans="1:8" x14ac:dyDescent="0.2">
      <c r="A118" s="5" t="s">
        <v>81</v>
      </c>
      <c r="B118" s="2">
        <v>0</v>
      </c>
      <c r="C118" s="2">
        <v>0</v>
      </c>
      <c r="D118" s="2">
        <v>0</v>
      </c>
      <c r="E118" s="89">
        <f t="shared" si="5"/>
        <v>0</v>
      </c>
      <c r="G118" s="105">
        <v>0</v>
      </c>
      <c r="H118" s="8">
        <f t="shared" si="3"/>
        <v>114</v>
      </c>
    </row>
    <row r="119" spans="1:8" x14ac:dyDescent="0.2">
      <c r="A119" s="5" t="s">
        <v>81</v>
      </c>
      <c r="B119" s="2">
        <v>0</v>
      </c>
      <c r="C119" s="2">
        <v>0</v>
      </c>
      <c r="D119" s="2">
        <v>0</v>
      </c>
      <c r="E119" s="89">
        <f t="shared" si="5"/>
        <v>0</v>
      </c>
      <c r="G119" s="105">
        <v>0</v>
      </c>
      <c r="H119" s="8">
        <f t="shared" si="3"/>
        <v>115</v>
      </c>
    </row>
    <row r="120" spans="1:8" x14ac:dyDescent="0.2">
      <c r="A120" s="5" t="s">
        <v>81</v>
      </c>
      <c r="B120" s="2">
        <v>0</v>
      </c>
      <c r="C120" s="2">
        <v>0</v>
      </c>
      <c r="D120" s="2">
        <v>0</v>
      </c>
      <c r="E120" s="89">
        <f t="shared" si="5"/>
        <v>0</v>
      </c>
      <c r="G120" s="105">
        <v>0</v>
      </c>
      <c r="H120" s="8">
        <f t="shared" si="3"/>
        <v>116</v>
      </c>
    </row>
    <row r="121" spans="1:8" x14ac:dyDescent="0.2">
      <c r="A121" s="5" t="s">
        <v>81</v>
      </c>
      <c r="B121" s="2">
        <v>0</v>
      </c>
      <c r="C121" s="2">
        <v>0</v>
      </c>
      <c r="D121" s="2">
        <v>0</v>
      </c>
      <c r="E121" s="89">
        <f t="shared" si="5"/>
        <v>0</v>
      </c>
      <c r="G121" s="105">
        <v>0</v>
      </c>
      <c r="H121" s="8">
        <f t="shared" si="3"/>
        <v>117</v>
      </c>
    </row>
    <row r="122" spans="1:8" x14ac:dyDescent="0.2">
      <c r="A122" s="5" t="s">
        <v>81</v>
      </c>
      <c r="B122" s="2">
        <v>0</v>
      </c>
      <c r="C122" s="2">
        <v>0</v>
      </c>
      <c r="D122" s="2">
        <v>0</v>
      </c>
      <c r="E122" s="89">
        <f t="shared" si="5"/>
        <v>0</v>
      </c>
      <c r="G122" s="105">
        <v>0</v>
      </c>
      <c r="H122" s="8">
        <f t="shared" si="3"/>
        <v>118</v>
      </c>
    </row>
    <row r="123" spans="1:8" x14ac:dyDescent="0.2">
      <c r="A123" s="5" t="s">
        <v>81</v>
      </c>
      <c r="B123" s="2">
        <v>0</v>
      </c>
      <c r="C123" s="2">
        <v>0</v>
      </c>
      <c r="D123" s="2">
        <v>0</v>
      </c>
      <c r="E123" s="89">
        <f t="shared" si="5"/>
        <v>0</v>
      </c>
      <c r="G123" s="105">
        <v>0</v>
      </c>
      <c r="H123" s="8">
        <f t="shared" si="3"/>
        <v>119</v>
      </c>
    </row>
    <row r="124" spans="1:8" x14ac:dyDescent="0.2">
      <c r="A124" s="5" t="s">
        <v>81</v>
      </c>
      <c r="B124" s="2">
        <v>0</v>
      </c>
      <c r="C124" s="2">
        <v>0</v>
      </c>
      <c r="D124" s="2">
        <v>0</v>
      </c>
      <c r="E124" s="89">
        <f t="shared" si="5"/>
        <v>0</v>
      </c>
      <c r="G124" s="105">
        <v>0</v>
      </c>
      <c r="H124" s="8">
        <f t="shared" si="3"/>
        <v>120</v>
      </c>
    </row>
    <row r="125" spans="1:8" x14ac:dyDescent="0.2">
      <c r="A125" s="5" t="s">
        <v>81</v>
      </c>
      <c r="B125" s="2">
        <v>0</v>
      </c>
      <c r="C125" s="2">
        <v>0</v>
      </c>
      <c r="D125" s="2">
        <v>0</v>
      </c>
      <c r="E125" s="89">
        <f t="shared" si="5"/>
        <v>0</v>
      </c>
      <c r="G125" s="105">
        <v>0</v>
      </c>
      <c r="H125" s="8">
        <f t="shared" si="3"/>
        <v>121</v>
      </c>
    </row>
    <row r="126" spans="1:8" x14ac:dyDescent="0.2">
      <c r="A126" s="5" t="s">
        <v>81</v>
      </c>
      <c r="B126" s="2">
        <v>0</v>
      </c>
      <c r="C126" s="2">
        <v>0</v>
      </c>
      <c r="D126" s="2">
        <v>0</v>
      </c>
      <c r="E126" s="89">
        <f t="shared" si="5"/>
        <v>0</v>
      </c>
      <c r="G126" s="105">
        <v>0</v>
      </c>
      <c r="H126" s="8">
        <f t="shared" si="3"/>
        <v>122</v>
      </c>
    </row>
    <row r="127" spans="1:8" x14ac:dyDescent="0.2">
      <c r="A127" s="5" t="s">
        <v>81</v>
      </c>
      <c r="B127" s="2">
        <v>0</v>
      </c>
      <c r="C127" s="2">
        <v>0</v>
      </c>
      <c r="D127" s="2">
        <v>0</v>
      </c>
      <c r="E127" s="89">
        <f t="shared" si="5"/>
        <v>0</v>
      </c>
      <c r="G127" s="105">
        <v>0</v>
      </c>
      <c r="H127" s="8">
        <f t="shared" si="3"/>
        <v>123</v>
      </c>
    </row>
    <row r="128" spans="1:8" x14ac:dyDescent="0.2">
      <c r="A128" s="5" t="s">
        <v>81</v>
      </c>
      <c r="B128" s="2">
        <v>0</v>
      </c>
      <c r="C128" s="2">
        <v>0</v>
      </c>
      <c r="D128" s="2">
        <v>0</v>
      </c>
      <c r="E128" s="89">
        <f t="shared" si="5"/>
        <v>0</v>
      </c>
      <c r="G128" s="105">
        <v>0</v>
      </c>
      <c r="H128" s="8">
        <f t="shared" si="3"/>
        <v>124</v>
      </c>
    </row>
    <row r="129" spans="1:8" x14ac:dyDescent="0.2">
      <c r="A129" s="5" t="s">
        <v>81</v>
      </c>
      <c r="B129" s="2">
        <v>0</v>
      </c>
      <c r="C129" s="2">
        <v>0</v>
      </c>
      <c r="D129" s="2">
        <v>0</v>
      </c>
      <c r="E129" s="89">
        <f t="shared" si="5"/>
        <v>0</v>
      </c>
      <c r="G129" s="105">
        <v>0</v>
      </c>
      <c r="H129" s="8">
        <f t="shared" si="3"/>
        <v>125</v>
      </c>
    </row>
    <row r="130" spans="1:8" x14ac:dyDescent="0.2">
      <c r="A130" s="5" t="s">
        <v>81</v>
      </c>
      <c r="B130" s="2">
        <v>0</v>
      </c>
      <c r="C130" s="2">
        <v>0</v>
      </c>
      <c r="D130" s="2">
        <v>0</v>
      </c>
      <c r="E130" s="89">
        <f t="shared" si="5"/>
        <v>0</v>
      </c>
      <c r="G130" s="105">
        <v>0</v>
      </c>
      <c r="H130" s="8">
        <f t="shared" si="3"/>
        <v>126</v>
      </c>
    </row>
    <row r="131" spans="1:8" x14ac:dyDescent="0.2">
      <c r="A131" s="5" t="s">
        <v>81</v>
      </c>
      <c r="B131" s="2">
        <v>0</v>
      </c>
      <c r="C131" s="2">
        <v>0</v>
      </c>
      <c r="D131" s="2">
        <v>0</v>
      </c>
      <c r="E131" s="89">
        <f t="shared" si="5"/>
        <v>0</v>
      </c>
      <c r="G131" s="105">
        <v>0</v>
      </c>
      <c r="H131" s="8">
        <f t="shared" si="3"/>
        <v>127</v>
      </c>
    </row>
    <row r="132" spans="1:8" x14ac:dyDescent="0.2">
      <c r="A132" s="5" t="s">
        <v>81</v>
      </c>
      <c r="B132" s="2">
        <v>0</v>
      </c>
      <c r="C132" s="2">
        <v>0</v>
      </c>
      <c r="D132" s="2">
        <v>0</v>
      </c>
      <c r="E132" s="89">
        <f t="shared" si="5"/>
        <v>0</v>
      </c>
      <c r="G132" s="105">
        <v>0</v>
      </c>
      <c r="H132" s="8">
        <f t="shared" si="3"/>
        <v>128</v>
      </c>
    </row>
    <row r="133" spans="1:8" x14ac:dyDescent="0.2">
      <c r="A133" s="5" t="s">
        <v>81</v>
      </c>
      <c r="B133" s="2">
        <v>0</v>
      </c>
      <c r="C133" s="2">
        <v>0</v>
      </c>
      <c r="D133" s="2">
        <v>0</v>
      </c>
      <c r="E133" s="89">
        <f t="shared" si="5"/>
        <v>0</v>
      </c>
      <c r="G133" s="105">
        <v>0</v>
      </c>
      <c r="H133" s="8">
        <f t="shared" si="3"/>
        <v>129</v>
      </c>
    </row>
    <row r="134" spans="1:8" x14ac:dyDescent="0.2">
      <c r="A134" s="5" t="s">
        <v>81</v>
      </c>
      <c r="B134" s="2">
        <v>0</v>
      </c>
      <c r="C134" s="2">
        <v>0</v>
      </c>
      <c r="D134" s="2">
        <v>0</v>
      </c>
      <c r="E134" s="89">
        <f t="shared" si="5"/>
        <v>0</v>
      </c>
      <c r="G134" s="105">
        <v>0</v>
      </c>
      <c r="H134" s="8">
        <f t="shared" si="3"/>
        <v>130</v>
      </c>
    </row>
    <row r="135" spans="1:8" x14ac:dyDescent="0.2">
      <c r="A135" s="5" t="s">
        <v>81</v>
      </c>
      <c r="B135" s="2">
        <v>0</v>
      </c>
      <c r="C135" s="2">
        <v>0</v>
      </c>
      <c r="D135" s="2">
        <v>0</v>
      </c>
      <c r="E135" s="89">
        <f t="shared" si="5"/>
        <v>0</v>
      </c>
      <c r="G135" s="105">
        <v>0</v>
      </c>
      <c r="H135" s="8">
        <f t="shared" si="3"/>
        <v>131</v>
      </c>
    </row>
    <row r="136" spans="1:8" x14ac:dyDescent="0.2">
      <c r="A136" s="5" t="s">
        <v>81</v>
      </c>
      <c r="B136" s="2">
        <v>0</v>
      </c>
      <c r="C136" s="2">
        <v>0</v>
      </c>
      <c r="D136" s="2">
        <v>0</v>
      </c>
      <c r="E136" s="89">
        <f t="shared" si="5"/>
        <v>0</v>
      </c>
      <c r="G136" s="105">
        <v>0</v>
      </c>
      <c r="H136" s="8">
        <f t="shared" si="3"/>
        <v>132</v>
      </c>
    </row>
    <row r="137" spans="1:8" x14ac:dyDescent="0.2">
      <c r="A137" s="5" t="s">
        <v>81</v>
      </c>
      <c r="B137" s="2">
        <v>0</v>
      </c>
      <c r="C137" s="2">
        <v>0</v>
      </c>
      <c r="D137" s="2">
        <v>0</v>
      </c>
      <c r="E137" s="89">
        <f t="shared" si="5"/>
        <v>0</v>
      </c>
      <c r="G137" s="105">
        <v>0</v>
      </c>
      <c r="H137" s="8">
        <f t="shared" si="3"/>
        <v>133</v>
      </c>
    </row>
    <row r="138" spans="1:8" x14ac:dyDescent="0.2">
      <c r="A138" s="5" t="s">
        <v>81</v>
      </c>
      <c r="B138" s="2">
        <v>0</v>
      </c>
      <c r="C138" s="2">
        <v>0</v>
      </c>
      <c r="D138" s="2">
        <v>0</v>
      </c>
      <c r="E138" s="89">
        <f t="shared" si="5"/>
        <v>0</v>
      </c>
      <c r="G138" s="105">
        <v>0</v>
      </c>
      <c r="H138" s="8">
        <f t="shared" si="3"/>
        <v>134</v>
      </c>
    </row>
    <row r="139" spans="1:8" x14ac:dyDescent="0.2">
      <c r="A139" s="5" t="s">
        <v>81</v>
      </c>
      <c r="B139" s="2">
        <v>0</v>
      </c>
      <c r="C139" s="2">
        <v>0</v>
      </c>
      <c r="D139" s="2">
        <v>0</v>
      </c>
      <c r="E139" s="89">
        <f t="shared" si="5"/>
        <v>0</v>
      </c>
      <c r="G139" s="105">
        <v>0</v>
      </c>
      <c r="H139" s="8">
        <f t="shared" si="3"/>
        <v>135</v>
      </c>
    </row>
    <row r="140" spans="1:8" x14ac:dyDescent="0.2">
      <c r="A140" s="5" t="s">
        <v>81</v>
      </c>
      <c r="B140" s="2">
        <v>0</v>
      </c>
      <c r="C140" s="2">
        <v>0</v>
      </c>
      <c r="D140" s="2">
        <v>0</v>
      </c>
      <c r="E140" s="89">
        <f t="shared" si="5"/>
        <v>0</v>
      </c>
      <c r="G140" s="105">
        <v>0</v>
      </c>
      <c r="H140" s="8">
        <f t="shared" si="3"/>
        <v>136</v>
      </c>
    </row>
    <row r="141" spans="1:8" x14ac:dyDescent="0.2">
      <c r="A141" s="5" t="s">
        <v>81</v>
      </c>
      <c r="B141" s="2">
        <v>0</v>
      </c>
      <c r="C141" s="2">
        <v>0</v>
      </c>
      <c r="D141" s="2">
        <v>0</v>
      </c>
      <c r="E141" s="89">
        <f t="shared" si="5"/>
        <v>0</v>
      </c>
      <c r="G141" s="105">
        <v>0</v>
      </c>
      <c r="H141" s="8">
        <f t="shared" si="3"/>
        <v>137</v>
      </c>
    </row>
    <row r="142" spans="1:8" x14ac:dyDescent="0.2">
      <c r="A142" s="5" t="s">
        <v>81</v>
      </c>
      <c r="B142" s="2">
        <v>0</v>
      </c>
      <c r="C142" s="2">
        <v>0</v>
      </c>
      <c r="D142" s="2">
        <v>0</v>
      </c>
      <c r="E142" s="89">
        <f t="shared" si="5"/>
        <v>0</v>
      </c>
      <c r="G142" s="105">
        <v>0</v>
      </c>
      <c r="H142" s="8">
        <f t="shared" si="3"/>
        <v>138</v>
      </c>
    </row>
    <row r="143" spans="1:8" x14ac:dyDescent="0.2">
      <c r="A143" s="5" t="s">
        <v>81</v>
      </c>
      <c r="B143" s="2">
        <v>0</v>
      </c>
      <c r="C143" s="2">
        <v>0</v>
      </c>
      <c r="D143" s="2">
        <v>0</v>
      </c>
      <c r="E143" s="89">
        <f t="shared" si="5"/>
        <v>0</v>
      </c>
      <c r="G143" s="105">
        <v>0</v>
      </c>
      <c r="H143" s="8">
        <f t="shared" si="3"/>
        <v>139</v>
      </c>
    </row>
    <row r="144" spans="1:8" x14ac:dyDescent="0.2">
      <c r="A144" s="5" t="s">
        <v>81</v>
      </c>
      <c r="B144" s="2">
        <v>0</v>
      </c>
      <c r="C144" s="2">
        <v>0</v>
      </c>
      <c r="D144" s="2">
        <v>0</v>
      </c>
      <c r="E144" s="89">
        <f t="shared" si="5"/>
        <v>0</v>
      </c>
      <c r="G144" s="105">
        <v>0</v>
      </c>
      <c r="H144" s="8">
        <f t="shared" si="3"/>
        <v>140</v>
      </c>
    </row>
    <row r="145" spans="1:8" x14ac:dyDescent="0.2">
      <c r="A145" s="5" t="s">
        <v>81</v>
      </c>
      <c r="B145" s="2">
        <v>0</v>
      </c>
      <c r="C145" s="2">
        <v>0</v>
      </c>
      <c r="D145" s="2">
        <v>0</v>
      </c>
      <c r="E145" s="89">
        <f t="shared" si="5"/>
        <v>0</v>
      </c>
      <c r="G145" s="105">
        <v>0</v>
      </c>
      <c r="H145" s="8">
        <f t="shared" si="3"/>
        <v>141</v>
      </c>
    </row>
    <row r="146" spans="1:8" x14ac:dyDescent="0.2">
      <c r="A146" s="5" t="s">
        <v>81</v>
      </c>
      <c r="B146" s="2">
        <v>0</v>
      </c>
      <c r="C146" s="2">
        <v>0</v>
      </c>
      <c r="D146" s="2">
        <v>0</v>
      </c>
      <c r="E146" s="89">
        <f t="shared" si="5"/>
        <v>0</v>
      </c>
      <c r="G146" s="105">
        <v>0</v>
      </c>
      <c r="H146" s="8">
        <f t="shared" si="3"/>
        <v>142</v>
      </c>
    </row>
    <row r="147" spans="1:8" x14ac:dyDescent="0.2">
      <c r="A147" s="5" t="s">
        <v>81</v>
      </c>
      <c r="B147" s="2">
        <v>0</v>
      </c>
      <c r="C147" s="2">
        <v>0</v>
      </c>
      <c r="D147" s="2">
        <v>0</v>
      </c>
      <c r="E147" s="89">
        <f t="shared" si="5"/>
        <v>0</v>
      </c>
      <c r="G147" s="105">
        <v>0</v>
      </c>
      <c r="H147" s="8">
        <f t="shared" si="3"/>
        <v>143</v>
      </c>
    </row>
    <row r="148" spans="1:8" x14ac:dyDescent="0.2">
      <c r="A148" s="5" t="s">
        <v>81</v>
      </c>
      <c r="B148" s="2">
        <v>0</v>
      </c>
      <c r="C148" s="2">
        <v>0</v>
      </c>
      <c r="D148" s="2">
        <v>0</v>
      </c>
      <c r="E148" s="89">
        <f t="shared" si="5"/>
        <v>0</v>
      </c>
      <c r="G148" s="105">
        <v>0</v>
      </c>
      <c r="H148" s="8">
        <f t="shared" si="3"/>
        <v>144</v>
      </c>
    </row>
    <row r="149" spans="1:8" x14ac:dyDescent="0.2">
      <c r="A149" s="5" t="s">
        <v>81</v>
      </c>
      <c r="B149" s="2">
        <v>0</v>
      </c>
      <c r="C149" s="2">
        <v>0</v>
      </c>
      <c r="D149" s="2">
        <v>0</v>
      </c>
      <c r="E149" s="89">
        <f t="shared" si="5"/>
        <v>0</v>
      </c>
      <c r="G149" s="105">
        <v>0</v>
      </c>
      <c r="H149" s="8">
        <f t="shared" si="3"/>
        <v>145</v>
      </c>
    </row>
    <row r="150" spans="1:8" x14ac:dyDescent="0.2">
      <c r="A150" s="5" t="s">
        <v>81</v>
      </c>
      <c r="B150" s="2">
        <v>0</v>
      </c>
      <c r="C150" s="2">
        <v>0</v>
      </c>
      <c r="D150" s="2">
        <v>0</v>
      </c>
      <c r="E150" s="89">
        <f t="shared" si="5"/>
        <v>0</v>
      </c>
      <c r="G150" s="105">
        <v>0</v>
      </c>
      <c r="H150" s="8">
        <f t="shared" si="3"/>
        <v>146</v>
      </c>
    </row>
    <row r="151" spans="1:8" x14ac:dyDescent="0.2">
      <c r="A151" s="5" t="s">
        <v>81</v>
      </c>
      <c r="B151" s="2">
        <v>0</v>
      </c>
      <c r="C151" s="2">
        <v>0</v>
      </c>
      <c r="D151" s="2">
        <v>0</v>
      </c>
      <c r="E151" s="89">
        <f t="shared" si="5"/>
        <v>0</v>
      </c>
      <c r="G151" s="105">
        <v>0</v>
      </c>
      <c r="H151" s="8">
        <f t="shared" si="3"/>
        <v>147</v>
      </c>
    </row>
    <row r="152" spans="1:8" x14ac:dyDescent="0.2">
      <c r="A152" s="5" t="s">
        <v>51</v>
      </c>
      <c r="B152" s="2">
        <v>0</v>
      </c>
      <c r="C152" s="2">
        <v>0</v>
      </c>
      <c r="D152" s="2">
        <v>0</v>
      </c>
      <c r="E152" s="89">
        <f t="shared" si="4"/>
        <v>0</v>
      </c>
      <c r="G152" s="105">
        <v>0</v>
      </c>
      <c r="H152" s="8">
        <f t="shared" si="3"/>
        <v>148</v>
      </c>
    </row>
    <row r="153" spans="1:8" x14ac:dyDescent="0.2">
      <c r="A153" s="5" t="s">
        <v>52</v>
      </c>
      <c r="B153" s="2">
        <v>0</v>
      </c>
      <c r="C153" s="2">
        <v>0</v>
      </c>
      <c r="D153" s="2">
        <v>0</v>
      </c>
      <c r="E153" s="89">
        <f t="shared" si="4"/>
        <v>0</v>
      </c>
      <c r="G153" s="105">
        <v>0</v>
      </c>
      <c r="H153" s="8">
        <f t="shared" si="3"/>
        <v>149</v>
      </c>
    </row>
    <row r="154" spans="1:8" x14ac:dyDescent="0.2">
      <c r="A154" s="5" t="s">
        <v>53</v>
      </c>
      <c r="B154" s="2">
        <v>0</v>
      </c>
      <c r="C154" s="2">
        <v>0</v>
      </c>
      <c r="D154" s="2">
        <v>0</v>
      </c>
      <c r="E154" s="89">
        <f>SUM(B154:D154)</f>
        <v>0</v>
      </c>
      <c r="G154" s="105">
        <v>0</v>
      </c>
      <c r="H154" s="8">
        <f t="shared" si="3"/>
        <v>150</v>
      </c>
    </row>
    <row r="155" spans="1:8" x14ac:dyDescent="0.2">
      <c r="B155" s="6"/>
      <c r="C155" s="7"/>
      <c r="E155" s="7"/>
    </row>
    <row r="156" spans="1:8" x14ac:dyDescent="0.2">
      <c r="A156" s="92" t="s">
        <v>79</v>
      </c>
      <c r="B156" s="6">
        <f>SUM(B5:B154)</f>
        <v>0</v>
      </c>
      <c r="C156" s="6">
        <f>SUM(C5:C154)</f>
        <v>0</v>
      </c>
      <c r="D156" s="6">
        <f>SUM(D5:D154)</f>
        <v>0</v>
      </c>
      <c r="E156" s="6">
        <f>SUM(B156:D156)</f>
        <v>0</v>
      </c>
    </row>
    <row r="157" spans="1:8" x14ac:dyDescent="0.2">
      <c r="C157" s="102"/>
      <c r="D157" s="102"/>
    </row>
    <row r="158" spans="1:8" ht="25.5" customHeight="1" x14ac:dyDescent="0.2"/>
  </sheetData>
  <sheetProtection password="CB11" sheet="1" objects="1" scenarios="1" formatColumns="0" formatRows="0"/>
  <mergeCells count="1">
    <mergeCell ref="A1:F1"/>
  </mergeCells>
  <printOptions horizontalCentered="1"/>
  <pageMargins left="0.25" right="0.25" top="0.25" bottom="0.1" header="0.5" footer="0.25"/>
  <pageSetup scale="4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5"/>
  <sheetViews>
    <sheetView zoomScaleNormal="100" workbookViewId="0">
      <pane xSplit="1" ySplit="4" topLeftCell="B146" activePane="bottomRight" state="frozen"/>
      <selection pane="topRight" activeCell="B1" sqref="B1"/>
      <selection pane="bottomLeft" activeCell="A5" sqref="A5"/>
      <selection pane="bottomRight" activeCell="D158" sqref="D158"/>
    </sheetView>
  </sheetViews>
  <sheetFormatPr defaultColWidth="9.140625" defaultRowHeight="12.75" x14ac:dyDescent="0.2"/>
  <cols>
    <col min="1" max="1" width="35" style="8" customWidth="1"/>
    <col min="2" max="2" width="20.7109375" style="22" customWidth="1"/>
    <col min="3" max="3" width="20.7109375" style="7" customWidth="1"/>
    <col min="4" max="4" width="20.7109375" style="8" customWidth="1"/>
    <col min="5" max="5" width="13.28515625" style="8" customWidth="1"/>
    <col min="6" max="6" width="16.7109375" style="8" customWidth="1"/>
    <col min="7" max="16384" width="9.140625" style="8"/>
  </cols>
  <sheetData>
    <row r="1" spans="1:7" ht="13.5" thickBot="1" x14ac:dyDescent="0.25">
      <c r="A1" s="116" t="s">
        <v>66</v>
      </c>
      <c r="B1" s="116"/>
      <c r="C1" s="116"/>
      <c r="D1" s="116"/>
      <c r="E1" s="116"/>
    </row>
    <row r="2" spans="1:7" x14ac:dyDescent="0.2">
      <c r="A2" s="9"/>
      <c r="B2" s="10"/>
      <c r="C2" s="10"/>
      <c r="D2" s="9"/>
      <c r="E2" s="10"/>
    </row>
    <row r="3" spans="1:7" ht="13.5" thickBot="1" x14ac:dyDescent="0.25">
      <c r="A3" s="79" t="str">
        <f>+'Quietus Summary'!A4</f>
        <v>Enter County Name Here</v>
      </c>
      <c r="B3" s="79" t="str">
        <f>+'Property Tax'!A3:B3</f>
        <v>COUNTY</v>
      </c>
      <c r="C3" s="80"/>
      <c r="D3" s="12" t="s">
        <v>57</v>
      </c>
      <c r="E3" s="114" t="str">
        <f>+'Quietus Summary'!E4</f>
        <v>Enter Settlement Period Here</v>
      </c>
      <c r="F3" s="112"/>
    </row>
    <row r="4" spans="1:7" ht="42.75" customHeight="1" x14ac:dyDescent="0.2">
      <c r="A4" s="14" t="s">
        <v>0</v>
      </c>
      <c r="B4" s="16" t="s">
        <v>20</v>
      </c>
      <c r="C4" s="94" t="s">
        <v>84</v>
      </c>
      <c r="D4" s="17" t="s">
        <v>21</v>
      </c>
      <c r="E4" s="17"/>
      <c r="F4" s="17" t="s">
        <v>11</v>
      </c>
    </row>
    <row r="5" spans="1:7" x14ac:dyDescent="0.2">
      <c r="A5" s="5" t="s">
        <v>17</v>
      </c>
      <c r="B5" s="2">
        <v>0</v>
      </c>
      <c r="C5" s="2">
        <v>0</v>
      </c>
      <c r="D5" s="25">
        <f>SUM(B5:C5)</f>
        <v>0</v>
      </c>
      <c r="E5" s="25"/>
      <c r="F5" s="105">
        <v>0</v>
      </c>
      <c r="G5" s="8">
        <v>1</v>
      </c>
    </row>
    <row r="6" spans="1:7" x14ac:dyDescent="0.2">
      <c r="A6" s="5" t="s">
        <v>29</v>
      </c>
      <c r="B6" s="2">
        <v>0</v>
      </c>
      <c r="C6" s="2">
        <v>0</v>
      </c>
      <c r="D6" s="90">
        <f t="shared" ref="D6:D69" si="0">SUM(B6:C6)</f>
        <v>0</v>
      </c>
      <c r="E6" s="25"/>
      <c r="F6" s="105">
        <v>0</v>
      </c>
      <c r="G6" s="8">
        <f t="shared" ref="G6:G69" si="1">G5+1</f>
        <v>2</v>
      </c>
    </row>
    <row r="7" spans="1:7" x14ac:dyDescent="0.2">
      <c r="A7" s="5" t="s">
        <v>30</v>
      </c>
      <c r="B7" s="2">
        <v>0</v>
      </c>
      <c r="C7" s="2">
        <v>0</v>
      </c>
      <c r="D7" s="90">
        <f t="shared" si="0"/>
        <v>0</v>
      </c>
      <c r="E7" s="25"/>
      <c r="F7" s="105">
        <v>0</v>
      </c>
      <c r="G7" s="8">
        <f t="shared" si="1"/>
        <v>3</v>
      </c>
    </row>
    <row r="8" spans="1:7" x14ac:dyDescent="0.2">
      <c r="A8" s="5" t="s">
        <v>31</v>
      </c>
      <c r="B8" s="2">
        <v>0</v>
      </c>
      <c r="C8" s="2">
        <v>0</v>
      </c>
      <c r="D8" s="90">
        <f t="shared" si="0"/>
        <v>0</v>
      </c>
      <c r="E8" s="25"/>
      <c r="F8" s="105">
        <v>0</v>
      </c>
      <c r="G8" s="8">
        <f t="shared" si="1"/>
        <v>4</v>
      </c>
    </row>
    <row r="9" spans="1:7" x14ac:dyDescent="0.2">
      <c r="A9" s="5" t="s">
        <v>81</v>
      </c>
      <c r="B9" s="2">
        <v>0</v>
      </c>
      <c r="C9" s="2">
        <v>0</v>
      </c>
      <c r="D9" s="90">
        <f t="shared" si="0"/>
        <v>0</v>
      </c>
      <c r="E9" s="25"/>
      <c r="F9" s="105">
        <v>0</v>
      </c>
      <c r="G9" s="8">
        <f t="shared" si="1"/>
        <v>5</v>
      </c>
    </row>
    <row r="10" spans="1:7" x14ac:dyDescent="0.2">
      <c r="A10" s="5" t="s">
        <v>81</v>
      </c>
      <c r="B10" s="2">
        <v>0</v>
      </c>
      <c r="C10" s="2">
        <v>0</v>
      </c>
      <c r="D10" s="90">
        <f t="shared" si="0"/>
        <v>0</v>
      </c>
      <c r="E10" s="25"/>
      <c r="F10" s="105">
        <v>0</v>
      </c>
      <c r="G10" s="8">
        <f t="shared" si="1"/>
        <v>6</v>
      </c>
    </row>
    <row r="11" spans="1:7" x14ac:dyDescent="0.2">
      <c r="A11" s="5" t="s">
        <v>81</v>
      </c>
      <c r="B11" s="2">
        <v>0</v>
      </c>
      <c r="C11" s="2">
        <v>0</v>
      </c>
      <c r="D11" s="90">
        <f t="shared" si="0"/>
        <v>0</v>
      </c>
      <c r="E11" s="25"/>
      <c r="F11" s="105">
        <v>0</v>
      </c>
      <c r="G11" s="8">
        <f t="shared" si="1"/>
        <v>7</v>
      </c>
    </row>
    <row r="12" spans="1:7" x14ac:dyDescent="0.2">
      <c r="A12" s="5" t="s">
        <v>81</v>
      </c>
      <c r="B12" s="2">
        <v>0</v>
      </c>
      <c r="C12" s="2">
        <v>0</v>
      </c>
      <c r="D12" s="90">
        <f t="shared" si="0"/>
        <v>0</v>
      </c>
      <c r="E12" s="25"/>
      <c r="F12" s="105">
        <v>0</v>
      </c>
      <c r="G12" s="8">
        <f t="shared" si="1"/>
        <v>8</v>
      </c>
    </row>
    <row r="13" spans="1:7" x14ac:dyDescent="0.2">
      <c r="A13" s="5" t="s">
        <v>81</v>
      </c>
      <c r="B13" s="2">
        <v>0</v>
      </c>
      <c r="C13" s="2">
        <v>0</v>
      </c>
      <c r="D13" s="90">
        <f t="shared" si="0"/>
        <v>0</v>
      </c>
      <c r="E13" s="25"/>
      <c r="F13" s="105">
        <v>0</v>
      </c>
      <c r="G13" s="8">
        <f t="shared" si="1"/>
        <v>9</v>
      </c>
    </row>
    <row r="14" spans="1:7" x14ac:dyDescent="0.2">
      <c r="A14" s="5" t="s">
        <v>81</v>
      </c>
      <c r="B14" s="2">
        <v>0</v>
      </c>
      <c r="C14" s="2">
        <v>0</v>
      </c>
      <c r="D14" s="90">
        <f t="shared" si="0"/>
        <v>0</v>
      </c>
      <c r="E14" s="25"/>
      <c r="F14" s="105">
        <v>0</v>
      </c>
      <c r="G14" s="8">
        <f t="shared" si="1"/>
        <v>10</v>
      </c>
    </row>
    <row r="15" spans="1:7" x14ac:dyDescent="0.2">
      <c r="A15" s="5" t="s">
        <v>81</v>
      </c>
      <c r="B15" s="2">
        <v>0</v>
      </c>
      <c r="C15" s="2">
        <v>0</v>
      </c>
      <c r="D15" s="90">
        <f t="shared" si="0"/>
        <v>0</v>
      </c>
      <c r="E15" s="25"/>
      <c r="F15" s="105">
        <v>0</v>
      </c>
      <c r="G15" s="8">
        <f t="shared" si="1"/>
        <v>11</v>
      </c>
    </row>
    <row r="16" spans="1:7" x14ac:dyDescent="0.2">
      <c r="A16" s="5" t="s">
        <v>81</v>
      </c>
      <c r="B16" s="2">
        <v>0</v>
      </c>
      <c r="C16" s="2">
        <v>0</v>
      </c>
      <c r="D16" s="90">
        <f t="shared" si="0"/>
        <v>0</v>
      </c>
      <c r="E16" s="25"/>
      <c r="F16" s="105">
        <v>0</v>
      </c>
      <c r="G16" s="8">
        <f t="shared" si="1"/>
        <v>12</v>
      </c>
    </row>
    <row r="17" spans="1:7" x14ac:dyDescent="0.2">
      <c r="A17" s="5" t="s">
        <v>81</v>
      </c>
      <c r="B17" s="2">
        <v>0</v>
      </c>
      <c r="C17" s="2">
        <v>0</v>
      </c>
      <c r="D17" s="90">
        <f t="shared" si="0"/>
        <v>0</v>
      </c>
      <c r="E17" s="25"/>
      <c r="F17" s="105">
        <v>0</v>
      </c>
      <c r="G17" s="8">
        <f t="shared" si="1"/>
        <v>13</v>
      </c>
    </row>
    <row r="18" spans="1:7" x14ac:dyDescent="0.2">
      <c r="A18" s="5" t="s">
        <v>81</v>
      </c>
      <c r="B18" s="2">
        <v>0</v>
      </c>
      <c r="C18" s="2">
        <v>0</v>
      </c>
      <c r="D18" s="90">
        <f t="shared" si="0"/>
        <v>0</v>
      </c>
      <c r="E18" s="25"/>
      <c r="F18" s="105">
        <v>0</v>
      </c>
      <c r="G18" s="8">
        <f t="shared" si="1"/>
        <v>14</v>
      </c>
    </row>
    <row r="19" spans="1:7" x14ac:dyDescent="0.2">
      <c r="A19" s="5" t="s">
        <v>81</v>
      </c>
      <c r="B19" s="2">
        <v>0</v>
      </c>
      <c r="C19" s="2">
        <v>0</v>
      </c>
      <c r="D19" s="90">
        <f t="shared" si="0"/>
        <v>0</v>
      </c>
      <c r="F19" s="105">
        <v>0</v>
      </c>
      <c r="G19" s="8">
        <f t="shared" si="1"/>
        <v>15</v>
      </c>
    </row>
    <row r="20" spans="1:7" x14ac:dyDescent="0.2">
      <c r="A20" s="5" t="s">
        <v>32</v>
      </c>
      <c r="B20" s="2">
        <v>0</v>
      </c>
      <c r="C20" s="2">
        <v>0</v>
      </c>
      <c r="D20" s="90">
        <f t="shared" si="0"/>
        <v>0</v>
      </c>
      <c r="F20" s="105">
        <v>0</v>
      </c>
      <c r="G20" s="8">
        <f t="shared" si="1"/>
        <v>16</v>
      </c>
    </row>
    <row r="21" spans="1:7" x14ac:dyDescent="0.2">
      <c r="A21" s="5" t="s">
        <v>33</v>
      </c>
      <c r="B21" s="2">
        <v>0</v>
      </c>
      <c r="C21" s="2">
        <v>0</v>
      </c>
      <c r="D21" s="90">
        <f t="shared" si="0"/>
        <v>0</v>
      </c>
      <c r="F21" s="105">
        <v>0</v>
      </c>
      <c r="G21" s="8">
        <f t="shared" si="1"/>
        <v>17</v>
      </c>
    </row>
    <row r="22" spans="1:7" x14ac:dyDescent="0.2">
      <c r="A22" s="5" t="s">
        <v>34</v>
      </c>
      <c r="B22" s="2">
        <v>0</v>
      </c>
      <c r="C22" s="2">
        <v>0</v>
      </c>
      <c r="D22" s="90">
        <f t="shared" si="0"/>
        <v>0</v>
      </c>
      <c r="F22" s="105">
        <v>0</v>
      </c>
      <c r="G22" s="8">
        <f t="shared" si="1"/>
        <v>18</v>
      </c>
    </row>
    <row r="23" spans="1:7" x14ac:dyDescent="0.2">
      <c r="A23" s="5" t="s">
        <v>35</v>
      </c>
      <c r="B23" s="2">
        <v>0</v>
      </c>
      <c r="C23" s="2">
        <v>0</v>
      </c>
      <c r="D23" s="90">
        <f t="shared" si="0"/>
        <v>0</v>
      </c>
      <c r="F23" s="105">
        <v>0</v>
      </c>
      <c r="G23" s="8">
        <f t="shared" si="1"/>
        <v>19</v>
      </c>
    </row>
    <row r="24" spans="1:7" x14ac:dyDescent="0.2">
      <c r="A24" s="5" t="s">
        <v>36</v>
      </c>
      <c r="B24" s="2">
        <v>0</v>
      </c>
      <c r="C24" s="2">
        <v>0</v>
      </c>
      <c r="D24" s="90">
        <f t="shared" si="0"/>
        <v>0</v>
      </c>
      <c r="F24" s="105">
        <v>0</v>
      </c>
      <c r="G24" s="8">
        <f t="shared" si="1"/>
        <v>20</v>
      </c>
    </row>
    <row r="25" spans="1:7" x14ac:dyDescent="0.2">
      <c r="A25" s="5" t="s">
        <v>81</v>
      </c>
      <c r="B25" s="2">
        <v>0</v>
      </c>
      <c r="C25" s="2">
        <v>0</v>
      </c>
      <c r="D25" s="90">
        <f t="shared" si="0"/>
        <v>0</v>
      </c>
      <c r="F25" s="105">
        <v>0</v>
      </c>
      <c r="G25" s="8">
        <f t="shared" si="1"/>
        <v>21</v>
      </c>
    </row>
    <row r="26" spans="1:7" x14ac:dyDescent="0.2">
      <c r="A26" s="5" t="s">
        <v>81</v>
      </c>
      <c r="B26" s="2">
        <v>0</v>
      </c>
      <c r="C26" s="2">
        <v>0</v>
      </c>
      <c r="D26" s="90">
        <f t="shared" si="0"/>
        <v>0</v>
      </c>
      <c r="F26" s="105">
        <v>0</v>
      </c>
      <c r="G26" s="8">
        <f t="shared" si="1"/>
        <v>22</v>
      </c>
    </row>
    <row r="27" spans="1:7" x14ac:dyDescent="0.2">
      <c r="A27" s="5" t="s">
        <v>81</v>
      </c>
      <c r="B27" s="2">
        <v>0</v>
      </c>
      <c r="C27" s="2">
        <v>0</v>
      </c>
      <c r="D27" s="90">
        <f t="shared" si="0"/>
        <v>0</v>
      </c>
      <c r="F27" s="105">
        <v>0</v>
      </c>
      <c r="G27" s="8">
        <f t="shared" si="1"/>
        <v>23</v>
      </c>
    </row>
    <row r="28" spans="1:7" x14ac:dyDescent="0.2">
      <c r="A28" s="5" t="s">
        <v>81</v>
      </c>
      <c r="B28" s="2">
        <v>0</v>
      </c>
      <c r="C28" s="2">
        <v>0</v>
      </c>
      <c r="D28" s="90">
        <f t="shared" si="0"/>
        <v>0</v>
      </c>
      <c r="F28" s="105">
        <v>0</v>
      </c>
      <c r="G28" s="8">
        <f t="shared" si="1"/>
        <v>24</v>
      </c>
    </row>
    <row r="29" spans="1:7" x14ac:dyDescent="0.2">
      <c r="A29" s="5" t="s">
        <v>81</v>
      </c>
      <c r="B29" s="2">
        <v>0</v>
      </c>
      <c r="C29" s="2">
        <v>0</v>
      </c>
      <c r="D29" s="90">
        <f t="shared" si="0"/>
        <v>0</v>
      </c>
      <c r="F29" s="105">
        <v>0</v>
      </c>
      <c r="G29" s="8">
        <f t="shared" si="1"/>
        <v>25</v>
      </c>
    </row>
    <row r="30" spans="1:7" x14ac:dyDescent="0.2">
      <c r="A30" s="5" t="s">
        <v>81</v>
      </c>
      <c r="B30" s="2">
        <v>0</v>
      </c>
      <c r="C30" s="2">
        <v>0</v>
      </c>
      <c r="D30" s="90">
        <f t="shared" si="0"/>
        <v>0</v>
      </c>
      <c r="F30" s="105">
        <v>0</v>
      </c>
      <c r="G30" s="8">
        <f t="shared" si="1"/>
        <v>26</v>
      </c>
    </row>
    <row r="31" spans="1:7" x14ac:dyDescent="0.2">
      <c r="A31" s="5" t="s">
        <v>81</v>
      </c>
      <c r="B31" s="2">
        <v>0</v>
      </c>
      <c r="C31" s="2">
        <v>0</v>
      </c>
      <c r="D31" s="90">
        <f t="shared" si="0"/>
        <v>0</v>
      </c>
      <c r="F31" s="105">
        <v>0</v>
      </c>
      <c r="G31" s="8">
        <f t="shared" si="1"/>
        <v>27</v>
      </c>
    </row>
    <row r="32" spans="1:7" x14ac:dyDescent="0.2">
      <c r="A32" s="5" t="s">
        <v>81</v>
      </c>
      <c r="B32" s="2">
        <v>0</v>
      </c>
      <c r="C32" s="2">
        <v>0</v>
      </c>
      <c r="D32" s="90">
        <f t="shared" si="0"/>
        <v>0</v>
      </c>
      <c r="F32" s="105">
        <v>0</v>
      </c>
      <c r="G32" s="8">
        <f t="shared" si="1"/>
        <v>28</v>
      </c>
    </row>
    <row r="33" spans="1:7" x14ac:dyDescent="0.2">
      <c r="A33" s="5" t="s">
        <v>81</v>
      </c>
      <c r="B33" s="2">
        <v>0</v>
      </c>
      <c r="C33" s="2">
        <v>0</v>
      </c>
      <c r="D33" s="90">
        <f t="shared" si="0"/>
        <v>0</v>
      </c>
      <c r="F33" s="105">
        <v>0</v>
      </c>
      <c r="G33" s="8">
        <f t="shared" si="1"/>
        <v>29</v>
      </c>
    </row>
    <row r="34" spans="1:7" x14ac:dyDescent="0.2">
      <c r="A34" s="5" t="s">
        <v>81</v>
      </c>
      <c r="B34" s="2">
        <v>0</v>
      </c>
      <c r="C34" s="2">
        <v>0</v>
      </c>
      <c r="D34" s="90">
        <f t="shared" si="0"/>
        <v>0</v>
      </c>
      <c r="F34" s="105">
        <v>0</v>
      </c>
      <c r="G34" s="8">
        <f t="shared" si="1"/>
        <v>30</v>
      </c>
    </row>
    <row r="35" spans="1:7" x14ac:dyDescent="0.2">
      <c r="A35" s="5" t="s">
        <v>37</v>
      </c>
      <c r="B35" s="2">
        <v>0</v>
      </c>
      <c r="C35" s="2">
        <v>0</v>
      </c>
      <c r="D35" s="90">
        <f t="shared" si="0"/>
        <v>0</v>
      </c>
      <c r="F35" s="105">
        <v>0</v>
      </c>
      <c r="G35" s="8">
        <f t="shared" si="1"/>
        <v>31</v>
      </c>
    </row>
    <row r="36" spans="1:7" x14ac:dyDescent="0.2">
      <c r="A36" s="5" t="s">
        <v>38</v>
      </c>
      <c r="B36" s="2">
        <v>0</v>
      </c>
      <c r="C36" s="2">
        <v>0</v>
      </c>
      <c r="D36" s="90">
        <f t="shared" si="0"/>
        <v>0</v>
      </c>
      <c r="F36" s="105">
        <v>0</v>
      </c>
      <c r="G36" s="8">
        <f t="shared" si="1"/>
        <v>32</v>
      </c>
    </row>
    <row r="37" spans="1:7" x14ac:dyDescent="0.2">
      <c r="A37" s="5" t="s">
        <v>39</v>
      </c>
      <c r="B37" s="2">
        <v>0</v>
      </c>
      <c r="C37" s="2">
        <v>0</v>
      </c>
      <c r="D37" s="90">
        <f t="shared" si="0"/>
        <v>0</v>
      </c>
      <c r="F37" s="105">
        <v>0</v>
      </c>
      <c r="G37" s="8">
        <f t="shared" si="1"/>
        <v>33</v>
      </c>
    </row>
    <row r="38" spans="1:7" x14ac:dyDescent="0.2">
      <c r="A38" s="5" t="s">
        <v>40</v>
      </c>
      <c r="B38" s="2">
        <v>0</v>
      </c>
      <c r="C38" s="2">
        <v>0</v>
      </c>
      <c r="D38" s="90">
        <f t="shared" si="0"/>
        <v>0</v>
      </c>
      <c r="F38" s="105">
        <v>0</v>
      </c>
      <c r="G38" s="8">
        <f t="shared" si="1"/>
        <v>34</v>
      </c>
    </row>
    <row r="39" spans="1:7" x14ac:dyDescent="0.2">
      <c r="A39" s="5" t="s">
        <v>41</v>
      </c>
      <c r="B39" s="2">
        <v>0</v>
      </c>
      <c r="C39" s="2">
        <v>0</v>
      </c>
      <c r="D39" s="90">
        <f t="shared" si="0"/>
        <v>0</v>
      </c>
      <c r="F39" s="105">
        <v>0</v>
      </c>
      <c r="G39" s="8">
        <f t="shared" si="1"/>
        <v>35</v>
      </c>
    </row>
    <row r="40" spans="1:7" x14ac:dyDescent="0.2">
      <c r="A40" s="5" t="s">
        <v>42</v>
      </c>
      <c r="B40" s="2">
        <v>0</v>
      </c>
      <c r="C40" s="2">
        <v>0</v>
      </c>
      <c r="D40" s="90">
        <f t="shared" si="0"/>
        <v>0</v>
      </c>
      <c r="F40" s="105">
        <v>0</v>
      </c>
      <c r="G40" s="8">
        <f t="shared" si="1"/>
        <v>36</v>
      </c>
    </row>
    <row r="41" spans="1:7" x14ac:dyDescent="0.2">
      <c r="A41" s="5" t="s">
        <v>81</v>
      </c>
      <c r="B41" s="2">
        <v>0</v>
      </c>
      <c r="C41" s="2">
        <v>0</v>
      </c>
      <c r="D41" s="90">
        <f t="shared" si="0"/>
        <v>0</v>
      </c>
      <c r="F41" s="105">
        <v>0</v>
      </c>
      <c r="G41" s="8">
        <f t="shared" si="1"/>
        <v>37</v>
      </c>
    </row>
    <row r="42" spans="1:7" x14ac:dyDescent="0.2">
      <c r="A42" s="5" t="s">
        <v>81</v>
      </c>
      <c r="B42" s="2">
        <v>0</v>
      </c>
      <c r="C42" s="2">
        <v>0</v>
      </c>
      <c r="D42" s="90">
        <f t="shared" si="0"/>
        <v>0</v>
      </c>
      <c r="F42" s="105">
        <v>0</v>
      </c>
      <c r="G42" s="8">
        <f t="shared" si="1"/>
        <v>38</v>
      </c>
    </row>
    <row r="43" spans="1:7" x14ac:dyDescent="0.2">
      <c r="A43" s="5" t="s">
        <v>81</v>
      </c>
      <c r="B43" s="2">
        <v>0</v>
      </c>
      <c r="C43" s="2">
        <v>0</v>
      </c>
      <c r="D43" s="90">
        <f t="shared" si="0"/>
        <v>0</v>
      </c>
      <c r="F43" s="105">
        <v>0</v>
      </c>
      <c r="G43" s="8">
        <f t="shared" si="1"/>
        <v>39</v>
      </c>
    </row>
    <row r="44" spans="1:7" x14ac:dyDescent="0.2">
      <c r="A44" s="5" t="s">
        <v>43</v>
      </c>
      <c r="B44" s="2">
        <v>0</v>
      </c>
      <c r="C44" s="2">
        <v>0</v>
      </c>
      <c r="D44" s="90">
        <f t="shared" si="0"/>
        <v>0</v>
      </c>
      <c r="F44" s="105">
        <v>0</v>
      </c>
      <c r="G44" s="8">
        <f t="shared" si="1"/>
        <v>40</v>
      </c>
    </row>
    <row r="45" spans="1:7" x14ac:dyDescent="0.2">
      <c r="A45" s="5" t="s">
        <v>44</v>
      </c>
      <c r="B45" s="2">
        <v>0</v>
      </c>
      <c r="C45" s="2">
        <v>0</v>
      </c>
      <c r="D45" s="90">
        <f t="shared" si="0"/>
        <v>0</v>
      </c>
      <c r="F45" s="105">
        <v>0</v>
      </c>
      <c r="G45" s="8">
        <f t="shared" si="1"/>
        <v>41</v>
      </c>
    </row>
    <row r="46" spans="1:7" x14ac:dyDescent="0.2">
      <c r="A46" s="5" t="s">
        <v>45</v>
      </c>
      <c r="B46" s="2">
        <v>0</v>
      </c>
      <c r="C46" s="2">
        <v>0</v>
      </c>
      <c r="D46" s="90">
        <f t="shared" si="0"/>
        <v>0</v>
      </c>
      <c r="F46" s="105">
        <v>0</v>
      </c>
      <c r="G46" s="8">
        <f t="shared" si="1"/>
        <v>42</v>
      </c>
    </row>
    <row r="47" spans="1:7" x14ac:dyDescent="0.2">
      <c r="A47" s="5" t="s">
        <v>81</v>
      </c>
      <c r="B47" s="2">
        <v>0</v>
      </c>
      <c r="C47" s="2">
        <v>0</v>
      </c>
      <c r="D47" s="90">
        <f t="shared" si="0"/>
        <v>0</v>
      </c>
      <c r="F47" s="105">
        <v>0</v>
      </c>
      <c r="G47" s="8">
        <f t="shared" si="1"/>
        <v>43</v>
      </c>
    </row>
    <row r="48" spans="1:7" x14ac:dyDescent="0.2">
      <c r="A48" s="5" t="s">
        <v>81</v>
      </c>
      <c r="B48" s="2">
        <v>0</v>
      </c>
      <c r="C48" s="2">
        <v>0</v>
      </c>
      <c r="D48" s="90">
        <f t="shared" si="0"/>
        <v>0</v>
      </c>
      <c r="F48" s="105">
        <v>0</v>
      </c>
      <c r="G48" s="8">
        <f t="shared" si="1"/>
        <v>44</v>
      </c>
    </row>
    <row r="49" spans="1:7" x14ac:dyDescent="0.2">
      <c r="A49" s="5" t="s">
        <v>81</v>
      </c>
      <c r="B49" s="2">
        <v>0</v>
      </c>
      <c r="C49" s="2">
        <v>0</v>
      </c>
      <c r="D49" s="90">
        <f t="shared" si="0"/>
        <v>0</v>
      </c>
      <c r="F49" s="105">
        <v>0</v>
      </c>
      <c r="G49" s="8">
        <f t="shared" si="1"/>
        <v>45</v>
      </c>
    </row>
    <row r="50" spans="1:7" x14ac:dyDescent="0.2">
      <c r="A50" s="5" t="s">
        <v>46</v>
      </c>
      <c r="B50" s="2">
        <v>0</v>
      </c>
      <c r="C50" s="2">
        <v>0</v>
      </c>
      <c r="D50" s="90">
        <f t="shared" si="0"/>
        <v>0</v>
      </c>
      <c r="F50" s="105">
        <v>0</v>
      </c>
      <c r="G50" s="8">
        <f t="shared" si="1"/>
        <v>46</v>
      </c>
    </row>
    <row r="51" spans="1:7" x14ac:dyDescent="0.2">
      <c r="A51" s="5" t="s">
        <v>47</v>
      </c>
      <c r="B51" s="2">
        <v>0</v>
      </c>
      <c r="C51" s="2">
        <v>0</v>
      </c>
      <c r="D51" s="90">
        <f t="shared" si="0"/>
        <v>0</v>
      </c>
      <c r="F51" s="105">
        <v>0</v>
      </c>
      <c r="G51" s="8">
        <f t="shared" si="1"/>
        <v>47</v>
      </c>
    </row>
    <row r="52" spans="1:7" x14ac:dyDescent="0.2">
      <c r="A52" s="5" t="s">
        <v>48</v>
      </c>
      <c r="B52" s="2">
        <v>0</v>
      </c>
      <c r="C52" s="2">
        <v>0</v>
      </c>
      <c r="D52" s="90">
        <f t="shared" si="0"/>
        <v>0</v>
      </c>
      <c r="F52" s="105">
        <v>0</v>
      </c>
      <c r="G52" s="8">
        <f t="shared" si="1"/>
        <v>48</v>
      </c>
    </row>
    <row r="53" spans="1:7" x14ac:dyDescent="0.2">
      <c r="A53" s="5" t="s">
        <v>49</v>
      </c>
      <c r="B53" s="2">
        <v>0</v>
      </c>
      <c r="C53" s="2">
        <v>0</v>
      </c>
      <c r="D53" s="90">
        <f t="shared" si="0"/>
        <v>0</v>
      </c>
      <c r="F53" s="105">
        <v>0</v>
      </c>
      <c r="G53" s="8">
        <f t="shared" si="1"/>
        <v>49</v>
      </c>
    </row>
    <row r="54" spans="1:7" x14ac:dyDescent="0.2">
      <c r="A54" s="5" t="s">
        <v>50</v>
      </c>
      <c r="B54" s="2">
        <v>0</v>
      </c>
      <c r="C54" s="2">
        <v>0</v>
      </c>
      <c r="D54" s="90">
        <f t="shared" si="0"/>
        <v>0</v>
      </c>
      <c r="F54" s="105">
        <v>0</v>
      </c>
      <c r="G54" s="8">
        <f t="shared" si="1"/>
        <v>50</v>
      </c>
    </row>
    <row r="55" spans="1:7" x14ac:dyDescent="0.2">
      <c r="A55" s="5" t="s">
        <v>81</v>
      </c>
      <c r="B55" s="2">
        <v>0</v>
      </c>
      <c r="C55" s="2">
        <v>0</v>
      </c>
      <c r="D55" s="90">
        <f t="shared" si="0"/>
        <v>0</v>
      </c>
      <c r="F55" s="105">
        <v>0</v>
      </c>
      <c r="G55" s="8">
        <f t="shared" si="1"/>
        <v>51</v>
      </c>
    </row>
    <row r="56" spans="1:7" x14ac:dyDescent="0.2">
      <c r="A56" s="5" t="s">
        <v>81</v>
      </c>
      <c r="B56" s="2">
        <v>0</v>
      </c>
      <c r="C56" s="2">
        <v>0</v>
      </c>
      <c r="D56" s="90">
        <f t="shared" si="0"/>
        <v>0</v>
      </c>
      <c r="F56" s="105">
        <v>0</v>
      </c>
      <c r="G56" s="8">
        <f t="shared" si="1"/>
        <v>52</v>
      </c>
    </row>
    <row r="57" spans="1:7" x14ac:dyDescent="0.2">
      <c r="A57" s="5" t="s">
        <v>81</v>
      </c>
      <c r="B57" s="2">
        <v>0</v>
      </c>
      <c r="C57" s="2">
        <v>0</v>
      </c>
      <c r="D57" s="90">
        <f t="shared" si="0"/>
        <v>0</v>
      </c>
      <c r="F57" s="105">
        <v>0</v>
      </c>
      <c r="G57" s="8">
        <f t="shared" si="1"/>
        <v>53</v>
      </c>
    </row>
    <row r="58" spans="1:7" x14ac:dyDescent="0.2">
      <c r="A58" s="5" t="s">
        <v>81</v>
      </c>
      <c r="B58" s="2">
        <v>0</v>
      </c>
      <c r="C58" s="2">
        <v>0</v>
      </c>
      <c r="D58" s="90">
        <f t="shared" si="0"/>
        <v>0</v>
      </c>
      <c r="F58" s="105">
        <v>0</v>
      </c>
      <c r="G58" s="8">
        <f t="shared" si="1"/>
        <v>54</v>
      </c>
    </row>
    <row r="59" spans="1:7" x14ac:dyDescent="0.2">
      <c r="A59" s="5" t="s">
        <v>81</v>
      </c>
      <c r="B59" s="2">
        <v>0</v>
      </c>
      <c r="C59" s="2">
        <v>0</v>
      </c>
      <c r="D59" s="90">
        <f t="shared" si="0"/>
        <v>0</v>
      </c>
      <c r="F59" s="105">
        <v>0</v>
      </c>
      <c r="G59" s="8">
        <f t="shared" si="1"/>
        <v>55</v>
      </c>
    </row>
    <row r="60" spans="1:7" x14ac:dyDescent="0.2">
      <c r="A60" s="5" t="s">
        <v>81</v>
      </c>
      <c r="B60" s="2">
        <v>0</v>
      </c>
      <c r="C60" s="2">
        <v>0</v>
      </c>
      <c r="D60" s="90">
        <f t="shared" si="0"/>
        <v>0</v>
      </c>
      <c r="F60" s="105">
        <v>0</v>
      </c>
      <c r="G60" s="8">
        <f t="shared" si="1"/>
        <v>56</v>
      </c>
    </row>
    <row r="61" spans="1:7" x14ac:dyDescent="0.2">
      <c r="A61" s="5" t="s">
        <v>81</v>
      </c>
      <c r="B61" s="2">
        <v>0</v>
      </c>
      <c r="C61" s="2">
        <v>0</v>
      </c>
      <c r="D61" s="90">
        <f t="shared" si="0"/>
        <v>0</v>
      </c>
      <c r="F61" s="105">
        <v>0</v>
      </c>
      <c r="G61" s="8">
        <f t="shared" si="1"/>
        <v>57</v>
      </c>
    </row>
    <row r="62" spans="1:7" x14ac:dyDescent="0.2">
      <c r="A62" s="5" t="s">
        <v>81</v>
      </c>
      <c r="B62" s="2">
        <v>0</v>
      </c>
      <c r="C62" s="2">
        <v>0</v>
      </c>
      <c r="D62" s="90">
        <f t="shared" si="0"/>
        <v>0</v>
      </c>
      <c r="F62" s="105">
        <v>0</v>
      </c>
      <c r="G62" s="8">
        <f t="shared" si="1"/>
        <v>58</v>
      </c>
    </row>
    <row r="63" spans="1:7" x14ac:dyDescent="0.2">
      <c r="A63" s="5" t="s">
        <v>81</v>
      </c>
      <c r="B63" s="2">
        <v>0</v>
      </c>
      <c r="C63" s="2">
        <v>0</v>
      </c>
      <c r="D63" s="90">
        <f t="shared" si="0"/>
        <v>0</v>
      </c>
      <c r="F63" s="105">
        <v>0</v>
      </c>
      <c r="G63" s="8">
        <f t="shared" si="1"/>
        <v>59</v>
      </c>
    </row>
    <row r="64" spans="1:7" x14ac:dyDescent="0.2">
      <c r="A64" s="5" t="s">
        <v>81</v>
      </c>
      <c r="B64" s="2">
        <v>0</v>
      </c>
      <c r="C64" s="2">
        <v>0</v>
      </c>
      <c r="D64" s="90">
        <f t="shared" si="0"/>
        <v>0</v>
      </c>
      <c r="F64" s="105">
        <v>0</v>
      </c>
      <c r="G64" s="8">
        <f t="shared" si="1"/>
        <v>60</v>
      </c>
    </row>
    <row r="65" spans="1:7" x14ac:dyDescent="0.2">
      <c r="A65" s="5" t="s">
        <v>81</v>
      </c>
      <c r="B65" s="2">
        <v>0</v>
      </c>
      <c r="C65" s="2">
        <v>0</v>
      </c>
      <c r="D65" s="90">
        <f t="shared" si="0"/>
        <v>0</v>
      </c>
      <c r="F65" s="105">
        <v>0</v>
      </c>
      <c r="G65" s="8">
        <f t="shared" si="1"/>
        <v>61</v>
      </c>
    </row>
    <row r="66" spans="1:7" x14ac:dyDescent="0.2">
      <c r="A66" s="5" t="s">
        <v>81</v>
      </c>
      <c r="B66" s="2">
        <v>0</v>
      </c>
      <c r="C66" s="2">
        <v>0</v>
      </c>
      <c r="D66" s="90">
        <f t="shared" si="0"/>
        <v>0</v>
      </c>
      <c r="F66" s="105">
        <v>0</v>
      </c>
      <c r="G66" s="8">
        <f t="shared" si="1"/>
        <v>62</v>
      </c>
    </row>
    <row r="67" spans="1:7" x14ac:dyDescent="0.2">
      <c r="A67" s="5" t="s">
        <v>81</v>
      </c>
      <c r="B67" s="2">
        <v>0</v>
      </c>
      <c r="C67" s="2">
        <v>0</v>
      </c>
      <c r="D67" s="90">
        <f t="shared" si="0"/>
        <v>0</v>
      </c>
      <c r="F67" s="105">
        <v>0</v>
      </c>
      <c r="G67" s="8">
        <f t="shared" si="1"/>
        <v>63</v>
      </c>
    </row>
    <row r="68" spans="1:7" x14ac:dyDescent="0.2">
      <c r="A68" s="5" t="s">
        <v>81</v>
      </c>
      <c r="B68" s="2">
        <v>0</v>
      </c>
      <c r="C68" s="2">
        <v>0</v>
      </c>
      <c r="D68" s="90">
        <f t="shared" si="0"/>
        <v>0</v>
      </c>
      <c r="F68" s="105">
        <v>0</v>
      </c>
      <c r="G68" s="8">
        <f t="shared" si="1"/>
        <v>64</v>
      </c>
    </row>
    <row r="69" spans="1:7" x14ac:dyDescent="0.2">
      <c r="A69" s="5" t="s">
        <v>81</v>
      </c>
      <c r="B69" s="2">
        <v>0</v>
      </c>
      <c r="C69" s="2">
        <v>0</v>
      </c>
      <c r="D69" s="90">
        <f t="shared" si="0"/>
        <v>0</v>
      </c>
      <c r="F69" s="105">
        <v>0</v>
      </c>
      <c r="G69" s="8">
        <f t="shared" si="1"/>
        <v>65</v>
      </c>
    </row>
    <row r="70" spans="1:7" x14ac:dyDescent="0.2">
      <c r="A70" s="5" t="s">
        <v>81</v>
      </c>
      <c r="B70" s="2">
        <v>0</v>
      </c>
      <c r="C70" s="2">
        <v>0</v>
      </c>
      <c r="D70" s="90">
        <f t="shared" ref="D70:D102" si="2">SUM(B70:C70)</f>
        <v>0</v>
      </c>
      <c r="F70" s="105">
        <v>0</v>
      </c>
      <c r="G70" s="8">
        <f t="shared" ref="G70:G133" si="3">G69+1</f>
        <v>66</v>
      </c>
    </row>
    <row r="71" spans="1:7" x14ac:dyDescent="0.2">
      <c r="A71" s="5" t="s">
        <v>81</v>
      </c>
      <c r="B71" s="2">
        <v>0</v>
      </c>
      <c r="C71" s="2">
        <v>0</v>
      </c>
      <c r="D71" s="90">
        <f t="shared" si="2"/>
        <v>0</v>
      </c>
      <c r="F71" s="105">
        <v>0</v>
      </c>
      <c r="G71" s="8">
        <f t="shared" si="3"/>
        <v>67</v>
      </c>
    </row>
    <row r="72" spans="1:7" x14ac:dyDescent="0.2">
      <c r="A72" s="5" t="s">
        <v>81</v>
      </c>
      <c r="B72" s="2">
        <v>0</v>
      </c>
      <c r="C72" s="2">
        <v>0</v>
      </c>
      <c r="D72" s="90">
        <f t="shared" si="2"/>
        <v>0</v>
      </c>
      <c r="F72" s="105">
        <v>0</v>
      </c>
      <c r="G72" s="8">
        <f t="shared" si="3"/>
        <v>68</v>
      </c>
    </row>
    <row r="73" spans="1:7" x14ac:dyDescent="0.2">
      <c r="A73" s="5" t="s">
        <v>81</v>
      </c>
      <c r="B73" s="2">
        <v>0</v>
      </c>
      <c r="C73" s="2">
        <v>0</v>
      </c>
      <c r="D73" s="90">
        <f t="shared" si="2"/>
        <v>0</v>
      </c>
      <c r="F73" s="105">
        <v>0</v>
      </c>
      <c r="G73" s="8">
        <f t="shared" si="3"/>
        <v>69</v>
      </c>
    </row>
    <row r="74" spans="1:7" x14ac:dyDescent="0.2">
      <c r="A74" s="5" t="s">
        <v>81</v>
      </c>
      <c r="B74" s="2">
        <v>0</v>
      </c>
      <c r="C74" s="2">
        <v>0</v>
      </c>
      <c r="D74" s="90">
        <f t="shared" si="2"/>
        <v>0</v>
      </c>
      <c r="F74" s="105">
        <v>0</v>
      </c>
      <c r="G74" s="8">
        <f t="shared" si="3"/>
        <v>70</v>
      </c>
    </row>
    <row r="75" spans="1:7" x14ac:dyDescent="0.2">
      <c r="A75" s="5" t="s">
        <v>81</v>
      </c>
      <c r="B75" s="2">
        <v>0</v>
      </c>
      <c r="C75" s="2">
        <v>0</v>
      </c>
      <c r="D75" s="90">
        <f t="shared" si="2"/>
        <v>0</v>
      </c>
      <c r="F75" s="105">
        <v>0</v>
      </c>
      <c r="G75" s="8">
        <f t="shared" si="3"/>
        <v>71</v>
      </c>
    </row>
    <row r="76" spans="1:7" x14ac:dyDescent="0.2">
      <c r="A76" s="5" t="s">
        <v>81</v>
      </c>
      <c r="B76" s="2">
        <v>0</v>
      </c>
      <c r="C76" s="2">
        <v>0</v>
      </c>
      <c r="D76" s="90">
        <f t="shared" si="2"/>
        <v>0</v>
      </c>
      <c r="F76" s="105">
        <v>0</v>
      </c>
      <c r="G76" s="8">
        <f t="shared" si="3"/>
        <v>72</v>
      </c>
    </row>
    <row r="77" spans="1:7" x14ac:dyDescent="0.2">
      <c r="A77" s="5" t="s">
        <v>81</v>
      </c>
      <c r="B77" s="2">
        <v>0</v>
      </c>
      <c r="C77" s="2">
        <v>0</v>
      </c>
      <c r="D77" s="90">
        <f t="shared" si="2"/>
        <v>0</v>
      </c>
      <c r="F77" s="105">
        <v>0</v>
      </c>
      <c r="G77" s="8">
        <f t="shared" si="3"/>
        <v>73</v>
      </c>
    </row>
    <row r="78" spans="1:7" x14ac:dyDescent="0.2">
      <c r="A78" s="5" t="s">
        <v>81</v>
      </c>
      <c r="B78" s="2">
        <v>0</v>
      </c>
      <c r="C78" s="2">
        <v>0</v>
      </c>
      <c r="D78" s="90">
        <f t="shared" si="2"/>
        <v>0</v>
      </c>
      <c r="F78" s="105">
        <v>0</v>
      </c>
      <c r="G78" s="8">
        <f t="shared" si="3"/>
        <v>74</v>
      </c>
    </row>
    <row r="79" spans="1:7" x14ac:dyDescent="0.2">
      <c r="A79" s="5" t="s">
        <v>81</v>
      </c>
      <c r="B79" s="2">
        <v>0</v>
      </c>
      <c r="C79" s="2">
        <v>0</v>
      </c>
      <c r="D79" s="90">
        <f t="shared" si="2"/>
        <v>0</v>
      </c>
      <c r="F79" s="105">
        <v>0</v>
      </c>
      <c r="G79" s="8">
        <f t="shared" si="3"/>
        <v>75</v>
      </c>
    </row>
    <row r="80" spans="1:7" x14ac:dyDescent="0.2">
      <c r="A80" s="5" t="s">
        <v>81</v>
      </c>
      <c r="B80" s="2">
        <v>0</v>
      </c>
      <c r="C80" s="2">
        <v>0</v>
      </c>
      <c r="D80" s="90">
        <f t="shared" si="2"/>
        <v>0</v>
      </c>
      <c r="F80" s="105">
        <v>0</v>
      </c>
      <c r="G80" s="8">
        <f t="shared" si="3"/>
        <v>76</v>
      </c>
    </row>
    <row r="81" spans="1:7" x14ac:dyDescent="0.2">
      <c r="A81" s="5" t="s">
        <v>81</v>
      </c>
      <c r="B81" s="2">
        <v>0</v>
      </c>
      <c r="C81" s="2">
        <v>0</v>
      </c>
      <c r="D81" s="90">
        <f t="shared" si="2"/>
        <v>0</v>
      </c>
      <c r="F81" s="105">
        <v>0</v>
      </c>
      <c r="G81" s="8">
        <f t="shared" si="3"/>
        <v>77</v>
      </c>
    </row>
    <row r="82" spans="1:7" x14ac:dyDescent="0.2">
      <c r="A82" s="5" t="s">
        <v>81</v>
      </c>
      <c r="B82" s="2">
        <v>0</v>
      </c>
      <c r="C82" s="2">
        <v>0</v>
      </c>
      <c r="D82" s="90">
        <f t="shared" si="2"/>
        <v>0</v>
      </c>
      <c r="F82" s="105">
        <v>0</v>
      </c>
      <c r="G82" s="8">
        <f t="shared" si="3"/>
        <v>78</v>
      </c>
    </row>
    <row r="83" spans="1:7" x14ac:dyDescent="0.2">
      <c r="A83" s="5" t="s">
        <v>81</v>
      </c>
      <c r="B83" s="2">
        <v>0</v>
      </c>
      <c r="C83" s="2">
        <v>0</v>
      </c>
      <c r="D83" s="90">
        <f t="shared" si="2"/>
        <v>0</v>
      </c>
      <c r="F83" s="105">
        <v>0</v>
      </c>
      <c r="G83" s="8">
        <f t="shared" si="3"/>
        <v>79</v>
      </c>
    </row>
    <row r="84" spans="1:7" x14ac:dyDescent="0.2">
      <c r="A84" s="5" t="s">
        <v>81</v>
      </c>
      <c r="B84" s="2">
        <v>0</v>
      </c>
      <c r="C84" s="2">
        <v>0</v>
      </c>
      <c r="D84" s="90">
        <f t="shared" si="2"/>
        <v>0</v>
      </c>
      <c r="F84" s="105">
        <v>0</v>
      </c>
      <c r="G84" s="8">
        <f t="shared" si="3"/>
        <v>80</v>
      </c>
    </row>
    <row r="85" spans="1:7" x14ac:dyDescent="0.2">
      <c r="A85" s="5" t="s">
        <v>81</v>
      </c>
      <c r="B85" s="2">
        <v>0</v>
      </c>
      <c r="C85" s="2">
        <v>0</v>
      </c>
      <c r="D85" s="90">
        <f t="shared" si="2"/>
        <v>0</v>
      </c>
      <c r="F85" s="105">
        <v>0</v>
      </c>
      <c r="G85" s="8">
        <f t="shared" si="3"/>
        <v>81</v>
      </c>
    </row>
    <row r="86" spans="1:7" x14ac:dyDescent="0.2">
      <c r="A86" s="5" t="s">
        <v>81</v>
      </c>
      <c r="B86" s="2">
        <v>0</v>
      </c>
      <c r="C86" s="2">
        <v>0</v>
      </c>
      <c r="D86" s="90">
        <f t="shared" si="2"/>
        <v>0</v>
      </c>
      <c r="F86" s="105">
        <v>0</v>
      </c>
      <c r="G86" s="8">
        <f t="shared" si="3"/>
        <v>82</v>
      </c>
    </row>
    <row r="87" spans="1:7" x14ac:dyDescent="0.2">
      <c r="A87" s="5" t="s">
        <v>81</v>
      </c>
      <c r="B87" s="2">
        <v>0</v>
      </c>
      <c r="C87" s="2">
        <v>0</v>
      </c>
      <c r="D87" s="90">
        <f t="shared" si="2"/>
        <v>0</v>
      </c>
      <c r="F87" s="105">
        <v>0</v>
      </c>
      <c r="G87" s="8">
        <f t="shared" si="3"/>
        <v>83</v>
      </c>
    </row>
    <row r="88" spans="1:7" x14ac:dyDescent="0.2">
      <c r="A88" s="5" t="s">
        <v>81</v>
      </c>
      <c r="B88" s="2">
        <v>0</v>
      </c>
      <c r="C88" s="2">
        <v>0</v>
      </c>
      <c r="D88" s="90">
        <f t="shared" si="2"/>
        <v>0</v>
      </c>
      <c r="F88" s="105">
        <v>0</v>
      </c>
      <c r="G88" s="8">
        <f t="shared" si="3"/>
        <v>84</v>
      </c>
    </row>
    <row r="89" spans="1:7" x14ac:dyDescent="0.2">
      <c r="A89" s="5" t="s">
        <v>81</v>
      </c>
      <c r="B89" s="2">
        <v>0</v>
      </c>
      <c r="C89" s="2">
        <v>0</v>
      </c>
      <c r="D89" s="90">
        <f t="shared" si="2"/>
        <v>0</v>
      </c>
      <c r="F89" s="105">
        <v>0</v>
      </c>
      <c r="G89" s="8">
        <f t="shared" si="3"/>
        <v>85</v>
      </c>
    </row>
    <row r="90" spans="1:7" x14ac:dyDescent="0.2">
      <c r="A90" s="5" t="s">
        <v>81</v>
      </c>
      <c r="B90" s="2">
        <v>0</v>
      </c>
      <c r="C90" s="2">
        <v>0</v>
      </c>
      <c r="D90" s="90">
        <f t="shared" si="2"/>
        <v>0</v>
      </c>
      <c r="F90" s="105">
        <v>0</v>
      </c>
      <c r="G90" s="8">
        <f t="shared" si="3"/>
        <v>86</v>
      </c>
    </row>
    <row r="91" spans="1:7" x14ac:dyDescent="0.2">
      <c r="A91" s="5" t="s">
        <v>81</v>
      </c>
      <c r="B91" s="2">
        <v>0</v>
      </c>
      <c r="C91" s="2">
        <v>0</v>
      </c>
      <c r="D91" s="90">
        <f t="shared" si="2"/>
        <v>0</v>
      </c>
      <c r="F91" s="105">
        <v>0</v>
      </c>
      <c r="G91" s="8">
        <f t="shared" si="3"/>
        <v>87</v>
      </c>
    </row>
    <row r="92" spans="1:7" x14ac:dyDescent="0.2">
      <c r="A92" s="5" t="s">
        <v>81</v>
      </c>
      <c r="B92" s="2">
        <v>0</v>
      </c>
      <c r="C92" s="2">
        <v>0</v>
      </c>
      <c r="D92" s="90">
        <f t="shared" si="2"/>
        <v>0</v>
      </c>
      <c r="F92" s="105">
        <v>0</v>
      </c>
      <c r="G92" s="8">
        <f t="shared" si="3"/>
        <v>88</v>
      </c>
    </row>
    <row r="93" spans="1:7" x14ac:dyDescent="0.2">
      <c r="A93" s="5" t="s">
        <v>81</v>
      </c>
      <c r="B93" s="2">
        <v>0</v>
      </c>
      <c r="C93" s="2">
        <v>0</v>
      </c>
      <c r="D93" s="90">
        <f t="shared" si="2"/>
        <v>0</v>
      </c>
      <c r="F93" s="105">
        <v>0</v>
      </c>
      <c r="G93" s="8">
        <f t="shared" si="3"/>
        <v>89</v>
      </c>
    </row>
    <row r="94" spans="1:7" x14ac:dyDescent="0.2">
      <c r="A94" s="5" t="s">
        <v>81</v>
      </c>
      <c r="B94" s="2">
        <v>0</v>
      </c>
      <c r="C94" s="2">
        <v>0</v>
      </c>
      <c r="D94" s="90">
        <f t="shared" si="2"/>
        <v>0</v>
      </c>
      <c r="E94" s="6"/>
      <c r="F94" s="105">
        <v>0</v>
      </c>
      <c r="G94" s="8">
        <f t="shared" si="3"/>
        <v>90</v>
      </c>
    </row>
    <row r="95" spans="1:7" x14ac:dyDescent="0.2">
      <c r="A95" s="5" t="s">
        <v>81</v>
      </c>
      <c r="B95" s="2">
        <v>0</v>
      </c>
      <c r="C95" s="2">
        <v>0</v>
      </c>
      <c r="D95" s="90">
        <f t="shared" si="2"/>
        <v>0</v>
      </c>
      <c r="F95" s="105">
        <v>0</v>
      </c>
      <c r="G95" s="8">
        <f t="shared" si="3"/>
        <v>91</v>
      </c>
    </row>
    <row r="96" spans="1:7" ht="12.75" customHeight="1" x14ac:dyDescent="0.2">
      <c r="A96" s="5" t="s">
        <v>81</v>
      </c>
      <c r="B96" s="2">
        <v>0</v>
      </c>
      <c r="C96" s="2">
        <v>0</v>
      </c>
      <c r="D96" s="90">
        <f t="shared" si="2"/>
        <v>0</v>
      </c>
      <c r="F96" s="105">
        <v>0</v>
      </c>
      <c r="G96" s="8">
        <f t="shared" si="3"/>
        <v>92</v>
      </c>
    </row>
    <row r="97" spans="1:7" x14ac:dyDescent="0.2">
      <c r="A97" s="5" t="s">
        <v>81</v>
      </c>
      <c r="B97" s="2">
        <v>0</v>
      </c>
      <c r="C97" s="2">
        <v>0</v>
      </c>
      <c r="D97" s="90">
        <f t="shared" si="2"/>
        <v>0</v>
      </c>
      <c r="F97" s="105">
        <v>0</v>
      </c>
      <c r="G97" s="8">
        <f t="shared" si="3"/>
        <v>93</v>
      </c>
    </row>
    <row r="98" spans="1:7" x14ac:dyDescent="0.2">
      <c r="A98" s="5" t="s">
        <v>81</v>
      </c>
      <c r="B98" s="2">
        <v>0</v>
      </c>
      <c r="C98" s="2">
        <v>0</v>
      </c>
      <c r="D98" s="90">
        <f t="shared" si="2"/>
        <v>0</v>
      </c>
      <c r="E98" s="100"/>
      <c r="F98" s="105">
        <v>0</v>
      </c>
      <c r="G98" s="8">
        <f t="shared" si="3"/>
        <v>94</v>
      </c>
    </row>
    <row r="99" spans="1:7" s="22" customFormat="1" x14ac:dyDescent="0.2">
      <c r="A99" s="5" t="s">
        <v>81</v>
      </c>
      <c r="B99" s="2">
        <v>0</v>
      </c>
      <c r="C99" s="2">
        <v>0</v>
      </c>
      <c r="D99" s="90">
        <f t="shared" si="2"/>
        <v>0</v>
      </c>
      <c r="E99" s="101"/>
      <c r="F99" s="105">
        <v>0</v>
      </c>
      <c r="G99" s="8">
        <f t="shared" si="3"/>
        <v>95</v>
      </c>
    </row>
    <row r="100" spans="1:7" s="22" customFormat="1" x14ac:dyDescent="0.2">
      <c r="A100" s="5" t="s">
        <v>81</v>
      </c>
      <c r="B100" s="2">
        <v>0</v>
      </c>
      <c r="C100" s="2">
        <v>0</v>
      </c>
      <c r="D100" s="90">
        <f t="shared" si="2"/>
        <v>0</v>
      </c>
      <c r="E100" s="101"/>
      <c r="F100" s="105">
        <v>0</v>
      </c>
      <c r="G100" s="8">
        <f t="shared" si="3"/>
        <v>96</v>
      </c>
    </row>
    <row r="101" spans="1:7" s="22" customFormat="1" x14ac:dyDescent="0.2">
      <c r="A101" s="5" t="s">
        <v>81</v>
      </c>
      <c r="B101" s="2">
        <v>0</v>
      </c>
      <c r="C101" s="2">
        <v>0</v>
      </c>
      <c r="D101" s="90">
        <f t="shared" si="2"/>
        <v>0</v>
      </c>
      <c r="E101" s="101"/>
      <c r="F101" s="105">
        <v>0</v>
      </c>
      <c r="G101" s="8">
        <f t="shared" si="3"/>
        <v>97</v>
      </c>
    </row>
    <row r="102" spans="1:7" s="22" customFormat="1" x14ac:dyDescent="0.2">
      <c r="A102" s="5" t="s">
        <v>81</v>
      </c>
      <c r="B102" s="2">
        <v>0</v>
      </c>
      <c r="C102" s="2">
        <v>0</v>
      </c>
      <c r="D102" s="90">
        <f t="shared" si="2"/>
        <v>0</v>
      </c>
      <c r="E102" s="24"/>
      <c r="F102" s="105">
        <v>0</v>
      </c>
      <c r="G102" s="8">
        <f t="shared" si="3"/>
        <v>98</v>
      </c>
    </row>
    <row r="103" spans="1:7" s="22" customFormat="1" x14ac:dyDescent="0.2">
      <c r="A103" s="5" t="s">
        <v>81</v>
      </c>
      <c r="B103" s="2">
        <v>0</v>
      </c>
      <c r="C103" s="2">
        <v>0</v>
      </c>
      <c r="D103" s="90">
        <f t="shared" ref="D103:D154" si="4">SUM(B103:C103)</f>
        <v>0</v>
      </c>
      <c r="E103" s="97"/>
      <c r="F103" s="105">
        <v>0</v>
      </c>
      <c r="G103" s="8">
        <f t="shared" si="3"/>
        <v>99</v>
      </c>
    </row>
    <row r="104" spans="1:7" s="22" customFormat="1" x14ac:dyDescent="0.2">
      <c r="A104" s="5" t="s">
        <v>81</v>
      </c>
      <c r="B104" s="2">
        <v>0</v>
      </c>
      <c r="C104" s="2">
        <v>0</v>
      </c>
      <c r="D104" s="90">
        <f>SUM(B104:C104)</f>
        <v>0</v>
      </c>
      <c r="E104" s="97"/>
      <c r="F104" s="105">
        <v>0</v>
      </c>
      <c r="G104" s="8">
        <f t="shared" si="3"/>
        <v>100</v>
      </c>
    </row>
    <row r="105" spans="1:7" s="22" customFormat="1" x14ac:dyDescent="0.2">
      <c r="A105" s="5" t="s">
        <v>81</v>
      </c>
      <c r="B105" s="2">
        <v>0</v>
      </c>
      <c r="C105" s="2">
        <v>0</v>
      </c>
      <c r="D105" s="90">
        <f t="shared" si="4"/>
        <v>0</v>
      </c>
      <c r="E105" s="97"/>
      <c r="F105" s="105">
        <v>0</v>
      </c>
      <c r="G105" s="8">
        <f t="shared" si="3"/>
        <v>101</v>
      </c>
    </row>
    <row r="106" spans="1:7" s="22" customFormat="1" x14ac:dyDescent="0.2">
      <c r="A106" s="5" t="s">
        <v>81</v>
      </c>
      <c r="B106" s="2">
        <v>0</v>
      </c>
      <c r="C106" s="2">
        <v>0</v>
      </c>
      <c r="D106" s="90">
        <f t="shared" si="4"/>
        <v>0</v>
      </c>
      <c r="E106" s="97"/>
      <c r="F106" s="105">
        <v>0</v>
      </c>
      <c r="G106" s="8">
        <f t="shared" si="3"/>
        <v>102</v>
      </c>
    </row>
    <row r="107" spans="1:7" s="22" customFormat="1" x14ac:dyDescent="0.2">
      <c r="A107" s="5" t="s">
        <v>81</v>
      </c>
      <c r="B107" s="2">
        <v>0</v>
      </c>
      <c r="C107" s="2">
        <v>0</v>
      </c>
      <c r="D107" s="90">
        <f t="shared" ref="D107:D149" si="5">SUM(B107:C107)</f>
        <v>0</v>
      </c>
      <c r="E107" s="111"/>
      <c r="F107" s="105">
        <v>0</v>
      </c>
      <c r="G107" s="8">
        <f t="shared" si="3"/>
        <v>103</v>
      </c>
    </row>
    <row r="108" spans="1:7" s="22" customFormat="1" x14ac:dyDescent="0.2">
      <c r="A108" s="5" t="s">
        <v>81</v>
      </c>
      <c r="B108" s="2">
        <v>0</v>
      </c>
      <c r="C108" s="2">
        <v>0</v>
      </c>
      <c r="D108" s="90">
        <f t="shared" si="5"/>
        <v>0</v>
      </c>
      <c r="E108" s="111"/>
      <c r="F108" s="105">
        <v>0</v>
      </c>
      <c r="G108" s="8">
        <f t="shared" si="3"/>
        <v>104</v>
      </c>
    </row>
    <row r="109" spans="1:7" s="22" customFormat="1" x14ac:dyDescent="0.2">
      <c r="A109" s="5" t="s">
        <v>81</v>
      </c>
      <c r="B109" s="2">
        <v>0</v>
      </c>
      <c r="C109" s="2">
        <v>0</v>
      </c>
      <c r="D109" s="90">
        <f t="shared" si="5"/>
        <v>0</v>
      </c>
      <c r="E109" s="111"/>
      <c r="F109" s="105">
        <v>0</v>
      </c>
      <c r="G109" s="8">
        <f t="shared" si="3"/>
        <v>105</v>
      </c>
    </row>
    <row r="110" spans="1:7" s="22" customFormat="1" x14ac:dyDescent="0.2">
      <c r="A110" s="5" t="s">
        <v>81</v>
      </c>
      <c r="B110" s="2">
        <v>0</v>
      </c>
      <c r="C110" s="2">
        <v>0</v>
      </c>
      <c r="D110" s="90">
        <f t="shared" si="5"/>
        <v>0</v>
      </c>
      <c r="E110" s="111"/>
      <c r="F110" s="105">
        <v>0</v>
      </c>
      <c r="G110" s="8">
        <f t="shared" si="3"/>
        <v>106</v>
      </c>
    </row>
    <row r="111" spans="1:7" s="22" customFormat="1" x14ac:dyDescent="0.2">
      <c r="A111" s="5" t="s">
        <v>81</v>
      </c>
      <c r="B111" s="2">
        <v>0</v>
      </c>
      <c r="C111" s="2">
        <v>0</v>
      </c>
      <c r="D111" s="90">
        <f t="shared" si="5"/>
        <v>0</v>
      </c>
      <c r="E111" s="111"/>
      <c r="F111" s="105">
        <v>0</v>
      </c>
      <c r="G111" s="8">
        <f t="shared" si="3"/>
        <v>107</v>
      </c>
    </row>
    <row r="112" spans="1:7" s="22" customFormat="1" x14ac:dyDescent="0.2">
      <c r="A112" s="5" t="s">
        <v>81</v>
      </c>
      <c r="B112" s="2">
        <v>0</v>
      </c>
      <c r="C112" s="2">
        <v>0</v>
      </c>
      <c r="D112" s="90">
        <f t="shared" si="5"/>
        <v>0</v>
      </c>
      <c r="E112" s="111"/>
      <c r="F112" s="105">
        <v>0</v>
      </c>
      <c r="G112" s="8">
        <f t="shared" si="3"/>
        <v>108</v>
      </c>
    </row>
    <row r="113" spans="1:7" s="22" customFormat="1" x14ac:dyDescent="0.2">
      <c r="A113" s="5" t="s">
        <v>81</v>
      </c>
      <c r="B113" s="2">
        <v>0</v>
      </c>
      <c r="C113" s="2">
        <v>0</v>
      </c>
      <c r="D113" s="90">
        <f t="shared" si="5"/>
        <v>0</v>
      </c>
      <c r="E113" s="111"/>
      <c r="F113" s="105">
        <v>0</v>
      </c>
      <c r="G113" s="8">
        <f t="shared" si="3"/>
        <v>109</v>
      </c>
    </row>
    <row r="114" spans="1:7" s="22" customFormat="1" x14ac:dyDescent="0.2">
      <c r="A114" s="5" t="s">
        <v>81</v>
      </c>
      <c r="B114" s="2">
        <v>0</v>
      </c>
      <c r="C114" s="2">
        <v>0</v>
      </c>
      <c r="D114" s="90">
        <f t="shared" si="5"/>
        <v>0</v>
      </c>
      <c r="E114" s="111"/>
      <c r="F114" s="105">
        <v>0</v>
      </c>
      <c r="G114" s="8">
        <f t="shared" si="3"/>
        <v>110</v>
      </c>
    </row>
    <row r="115" spans="1:7" s="22" customFormat="1" x14ac:dyDescent="0.2">
      <c r="A115" s="5" t="s">
        <v>81</v>
      </c>
      <c r="B115" s="2">
        <v>0</v>
      </c>
      <c r="C115" s="2">
        <v>0</v>
      </c>
      <c r="D115" s="90">
        <f t="shared" si="5"/>
        <v>0</v>
      </c>
      <c r="E115" s="111"/>
      <c r="F115" s="105">
        <v>0</v>
      </c>
      <c r="G115" s="8">
        <f t="shared" si="3"/>
        <v>111</v>
      </c>
    </row>
    <row r="116" spans="1:7" s="22" customFormat="1" x14ac:dyDescent="0.2">
      <c r="A116" s="5" t="s">
        <v>81</v>
      </c>
      <c r="B116" s="2">
        <v>0</v>
      </c>
      <c r="C116" s="2">
        <v>0</v>
      </c>
      <c r="D116" s="90">
        <f t="shared" si="5"/>
        <v>0</v>
      </c>
      <c r="E116" s="111"/>
      <c r="F116" s="105">
        <v>0</v>
      </c>
      <c r="G116" s="8">
        <f t="shared" si="3"/>
        <v>112</v>
      </c>
    </row>
    <row r="117" spans="1:7" s="22" customFormat="1" x14ac:dyDescent="0.2">
      <c r="A117" s="5" t="s">
        <v>81</v>
      </c>
      <c r="B117" s="2">
        <v>0</v>
      </c>
      <c r="C117" s="2">
        <v>0</v>
      </c>
      <c r="D117" s="90">
        <f t="shared" si="5"/>
        <v>0</v>
      </c>
      <c r="E117" s="111"/>
      <c r="F117" s="105">
        <v>0</v>
      </c>
      <c r="G117" s="8">
        <f t="shared" si="3"/>
        <v>113</v>
      </c>
    </row>
    <row r="118" spans="1:7" s="22" customFormat="1" x14ac:dyDescent="0.2">
      <c r="A118" s="5" t="s">
        <v>81</v>
      </c>
      <c r="B118" s="2">
        <v>0</v>
      </c>
      <c r="C118" s="2">
        <v>0</v>
      </c>
      <c r="D118" s="90">
        <f t="shared" si="5"/>
        <v>0</v>
      </c>
      <c r="E118" s="111"/>
      <c r="F118" s="105">
        <v>0</v>
      </c>
      <c r="G118" s="8">
        <f t="shared" si="3"/>
        <v>114</v>
      </c>
    </row>
    <row r="119" spans="1:7" s="22" customFormat="1" x14ac:dyDescent="0.2">
      <c r="A119" s="5" t="s">
        <v>81</v>
      </c>
      <c r="B119" s="2">
        <v>0</v>
      </c>
      <c r="C119" s="2">
        <v>0</v>
      </c>
      <c r="D119" s="90">
        <f t="shared" si="5"/>
        <v>0</v>
      </c>
      <c r="E119" s="111"/>
      <c r="F119" s="105">
        <v>0</v>
      </c>
      <c r="G119" s="8">
        <f t="shared" si="3"/>
        <v>115</v>
      </c>
    </row>
    <row r="120" spans="1:7" s="22" customFormat="1" x14ac:dyDescent="0.2">
      <c r="A120" s="5" t="s">
        <v>81</v>
      </c>
      <c r="B120" s="2">
        <v>0</v>
      </c>
      <c r="C120" s="2">
        <v>0</v>
      </c>
      <c r="D120" s="90">
        <f t="shared" si="5"/>
        <v>0</v>
      </c>
      <c r="E120" s="111"/>
      <c r="F120" s="105">
        <v>0</v>
      </c>
      <c r="G120" s="8">
        <f t="shared" si="3"/>
        <v>116</v>
      </c>
    </row>
    <row r="121" spans="1:7" s="22" customFormat="1" x14ac:dyDescent="0.2">
      <c r="A121" s="5" t="s">
        <v>81</v>
      </c>
      <c r="B121" s="2">
        <v>0</v>
      </c>
      <c r="C121" s="2">
        <v>0</v>
      </c>
      <c r="D121" s="90">
        <f t="shared" si="5"/>
        <v>0</v>
      </c>
      <c r="E121" s="111"/>
      <c r="F121" s="105">
        <v>0</v>
      </c>
      <c r="G121" s="8">
        <f t="shared" si="3"/>
        <v>117</v>
      </c>
    </row>
    <row r="122" spans="1:7" s="22" customFormat="1" x14ac:dyDescent="0.2">
      <c r="A122" s="5" t="s">
        <v>81</v>
      </c>
      <c r="B122" s="2">
        <v>0</v>
      </c>
      <c r="C122" s="2">
        <v>0</v>
      </c>
      <c r="D122" s="90">
        <f t="shared" si="5"/>
        <v>0</v>
      </c>
      <c r="E122" s="111"/>
      <c r="F122" s="105">
        <v>0</v>
      </c>
      <c r="G122" s="8">
        <f t="shared" si="3"/>
        <v>118</v>
      </c>
    </row>
    <row r="123" spans="1:7" s="22" customFormat="1" x14ac:dyDescent="0.2">
      <c r="A123" s="5" t="s">
        <v>81</v>
      </c>
      <c r="B123" s="2">
        <v>0</v>
      </c>
      <c r="C123" s="2">
        <v>0</v>
      </c>
      <c r="D123" s="90">
        <f t="shared" si="5"/>
        <v>0</v>
      </c>
      <c r="E123" s="111"/>
      <c r="F123" s="105">
        <v>0</v>
      </c>
      <c r="G123" s="8">
        <f t="shared" si="3"/>
        <v>119</v>
      </c>
    </row>
    <row r="124" spans="1:7" s="22" customFormat="1" x14ac:dyDescent="0.2">
      <c r="A124" s="5" t="s">
        <v>81</v>
      </c>
      <c r="B124" s="2">
        <v>0</v>
      </c>
      <c r="C124" s="2">
        <v>0</v>
      </c>
      <c r="D124" s="90">
        <f t="shared" si="5"/>
        <v>0</v>
      </c>
      <c r="E124" s="111"/>
      <c r="F124" s="105">
        <v>0</v>
      </c>
      <c r="G124" s="8">
        <f t="shared" si="3"/>
        <v>120</v>
      </c>
    </row>
    <row r="125" spans="1:7" s="22" customFormat="1" x14ac:dyDescent="0.2">
      <c r="A125" s="5" t="s">
        <v>81</v>
      </c>
      <c r="B125" s="2">
        <v>0</v>
      </c>
      <c r="C125" s="2">
        <v>0</v>
      </c>
      <c r="D125" s="90">
        <f t="shared" si="5"/>
        <v>0</v>
      </c>
      <c r="E125" s="111"/>
      <c r="F125" s="105">
        <v>0</v>
      </c>
      <c r="G125" s="8">
        <f t="shared" si="3"/>
        <v>121</v>
      </c>
    </row>
    <row r="126" spans="1:7" s="22" customFormat="1" x14ac:dyDescent="0.2">
      <c r="A126" s="5" t="s">
        <v>81</v>
      </c>
      <c r="B126" s="2">
        <v>0</v>
      </c>
      <c r="C126" s="2">
        <v>0</v>
      </c>
      <c r="D126" s="90">
        <f t="shared" si="5"/>
        <v>0</v>
      </c>
      <c r="E126" s="111"/>
      <c r="F126" s="105">
        <v>0</v>
      </c>
      <c r="G126" s="8">
        <f t="shared" si="3"/>
        <v>122</v>
      </c>
    </row>
    <row r="127" spans="1:7" s="22" customFormat="1" x14ac:dyDescent="0.2">
      <c r="A127" s="5" t="s">
        <v>81</v>
      </c>
      <c r="B127" s="2">
        <v>0</v>
      </c>
      <c r="C127" s="2">
        <v>0</v>
      </c>
      <c r="D127" s="90">
        <f t="shared" si="5"/>
        <v>0</v>
      </c>
      <c r="E127" s="111"/>
      <c r="F127" s="105">
        <v>0</v>
      </c>
      <c r="G127" s="8">
        <f t="shared" si="3"/>
        <v>123</v>
      </c>
    </row>
    <row r="128" spans="1:7" s="22" customFormat="1" x14ac:dyDescent="0.2">
      <c r="A128" s="5" t="s">
        <v>81</v>
      </c>
      <c r="B128" s="2">
        <v>0</v>
      </c>
      <c r="C128" s="2">
        <v>0</v>
      </c>
      <c r="D128" s="90">
        <f t="shared" si="5"/>
        <v>0</v>
      </c>
      <c r="E128" s="111"/>
      <c r="F128" s="105">
        <v>0</v>
      </c>
      <c r="G128" s="8">
        <f t="shared" si="3"/>
        <v>124</v>
      </c>
    </row>
    <row r="129" spans="1:7" s="22" customFormat="1" x14ac:dyDescent="0.2">
      <c r="A129" s="5" t="s">
        <v>81</v>
      </c>
      <c r="B129" s="2">
        <v>0</v>
      </c>
      <c r="C129" s="2">
        <v>0</v>
      </c>
      <c r="D129" s="90">
        <f t="shared" si="5"/>
        <v>0</v>
      </c>
      <c r="E129" s="111"/>
      <c r="F129" s="105">
        <v>0</v>
      </c>
      <c r="G129" s="8">
        <f t="shared" si="3"/>
        <v>125</v>
      </c>
    </row>
    <row r="130" spans="1:7" s="22" customFormat="1" x14ac:dyDescent="0.2">
      <c r="A130" s="5" t="s">
        <v>81</v>
      </c>
      <c r="B130" s="2">
        <v>0</v>
      </c>
      <c r="C130" s="2">
        <v>0</v>
      </c>
      <c r="D130" s="90">
        <f t="shared" si="5"/>
        <v>0</v>
      </c>
      <c r="E130" s="111"/>
      <c r="F130" s="105">
        <v>0</v>
      </c>
      <c r="G130" s="8">
        <f t="shared" si="3"/>
        <v>126</v>
      </c>
    </row>
    <row r="131" spans="1:7" s="22" customFormat="1" x14ac:dyDescent="0.2">
      <c r="A131" s="5" t="s">
        <v>81</v>
      </c>
      <c r="B131" s="2">
        <v>0</v>
      </c>
      <c r="C131" s="2">
        <v>0</v>
      </c>
      <c r="D131" s="90">
        <f t="shared" si="5"/>
        <v>0</v>
      </c>
      <c r="E131" s="111"/>
      <c r="F131" s="105">
        <v>0</v>
      </c>
      <c r="G131" s="8">
        <f t="shared" si="3"/>
        <v>127</v>
      </c>
    </row>
    <row r="132" spans="1:7" s="22" customFormat="1" x14ac:dyDescent="0.2">
      <c r="A132" s="5" t="s">
        <v>81</v>
      </c>
      <c r="B132" s="2">
        <v>0</v>
      </c>
      <c r="C132" s="2">
        <v>0</v>
      </c>
      <c r="D132" s="90">
        <f t="shared" si="5"/>
        <v>0</v>
      </c>
      <c r="E132" s="111"/>
      <c r="F132" s="105">
        <v>0</v>
      </c>
      <c r="G132" s="8">
        <f t="shared" si="3"/>
        <v>128</v>
      </c>
    </row>
    <row r="133" spans="1:7" s="22" customFormat="1" x14ac:dyDescent="0.2">
      <c r="A133" s="5" t="s">
        <v>81</v>
      </c>
      <c r="B133" s="2">
        <v>0</v>
      </c>
      <c r="C133" s="2">
        <v>0</v>
      </c>
      <c r="D133" s="90">
        <f t="shared" si="5"/>
        <v>0</v>
      </c>
      <c r="E133" s="111"/>
      <c r="F133" s="105">
        <v>0</v>
      </c>
      <c r="G133" s="8">
        <f t="shared" si="3"/>
        <v>129</v>
      </c>
    </row>
    <row r="134" spans="1:7" s="22" customFormat="1" x14ac:dyDescent="0.2">
      <c r="A134" s="5" t="s">
        <v>81</v>
      </c>
      <c r="B134" s="2">
        <v>0</v>
      </c>
      <c r="C134" s="2">
        <v>0</v>
      </c>
      <c r="D134" s="90">
        <f t="shared" si="5"/>
        <v>0</v>
      </c>
      <c r="E134" s="111"/>
      <c r="F134" s="105">
        <v>0</v>
      </c>
      <c r="G134" s="8">
        <f t="shared" ref="G134:G154" si="6">G133+1</f>
        <v>130</v>
      </c>
    </row>
    <row r="135" spans="1:7" s="22" customFormat="1" x14ac:dyDescent="0.2">
      <c r="A135" s="5" t="s">
        <v>81</v>
      </c>
      <c r="B135" s="2">
        <v>0</v>
      </c>
      <c r="C135" s="2">
        <v>0</v>
      </c>
      <c r="D135" s="90">
        <f t="shared" si="5"/>
        <v>0</v>
      </c>
      <c r="E135" s="111"/>
      <c r="F135" s="105">
        <v>0</v>
      </c>
      <c r="G135" s="8">
        <f t="shared" si="6"/>
        <v>131</v>
      </c>
    </row>
    <row r="136" spans="1:7" s="22" customFormat="1" x14ac:dyDescent="0.2">
      <c r="A136" s="5" t="s">
        <v>81</v>
      </c>
      <c r="B136" s="2">
        <v>0</v>
      </c>
      <c r="C136" s="2">
        <v>0</v>
      </c>
      <c r="D136" s="90">
        <f t="shared" si="5"/>
        <v>0</v>
      </c>
      <c r="E136" s="111"/>
      <c r="F136" s="105">
        <v>0</v>
      </c>
      <c r="G136" s="8">
        <f t="shared" si="6"/>
        <v>132</v>
      </c>
    </row>
    <row r="137" spans="1:7" s="22" customFormat="1" x14ac:dyDescent="0.2">
      <c r="A137" s="5" t="s">
        <v>81</v>
      </c>
      <c r="B137" s="2">
        <v>0</v>
      </c>
      <c r="C137" s="2">
        <v>0</v>
      </c>
      <c r="D137" s="90">
        <f t="shared" si="5"/>
        <v>0</v>
      </c>
      <c r="E137" s="111"/>
      <c r="F137" s="105">
        <v>0</v>
      </c>
      <c r="G137" s="8">
        <f t="shared" si="6"/>
        <v>133</v>
      </c>
    </row>
    <row r="138" spans="1:7" s="22" customFormat="1" x14ac:dyDescent="0.2">
      <c r="A138" s="5" t="s">
        <v>81</v>
      </c>
      <c r="B138" s="2">
        <v>0</v>
      </c>
      <c r="C138" s="2">
        <v>0</v>
      </c>
      <c r="D138" s="90">
        <f t="shared" si="5"/>
        <v>0</v>
      </c>
      <c r="E138" s="111"/>
      <c r="F138" s="105">
        <v>0</v>
      </c>
      <c r="G138" s="8">
        <f t="shared" si="6"/>
        <v>134</v>
      </c>
    </row>
    <row r="139" spans="1:7" s="22" customFormat="1" x14ac:dyDescent="0.2">
      <c r="A139" s="5" t="s">
        <v>81</v>
      </c>
      <c r="B139" s="2">
        <v>0</v>
      </c>
      <c r="C139" s="2">
        <v>0</v>
      </c>
      <c r="D139" s="90">
        <f t="shared" si="5"/>
        <v>0</v>
      </c>
      <c r="E139" s="111"/>
      <c r="F139" s="105">
        <v>0</v>
      </c>
      <c r="G139" s="8">
        <f t="shared" si="6"/>
        <v>135</v>
      </c>
    </row>
    <row r="140" spans="1:7" s="22" customFormat="1" x14ac:dyDescent="0.2">
      <c r="A140" s="5" t="s">
        <v>81</v>
      </c>
      <c r="B140" s="2">
        <v>0</v>
      </c>
      <c r="C140" s="2">
        <v>0</v>
      </c>
      <c r="D140" s="90">
        <f t="shared" si="5"/>
        <v>0</v>
      </c>
      <c r="E140" s="111"/>
      <c r="F140" s="105">
        <v>0</v>
      </c>
      <c r="G140" s="8">
        <f t="shared" si="6"/>
        <v>136</v>
      </c>
    </row>
    <row r="141" spans="1:7" s="22" customFormat="1" x14ac:dyDescent="0.2">
      <c r="A141" s="5" t="s">
        <v>81</v>
      </c>
      <c r="B141" s="2">
        <v>0</v>
      </c>
      <c r="C141" s="2">
        <v>0</v>
      </c>
      <c r="D141" s="90">
        <f t="shared" si="5"/>
        <v>0</v>
      </c>
      <c r="E141" s="111"/>
      <c r="F141" s="105">
        <v>0</v>
      </c>
      <c r="G141" s="8">
        <f t="shared" si="6"/>
        <v>137</v>
      </c>
    </row>
    <row r="142" spans="1:7" s="22" customFormat="1" x14ac:dyDescent="0.2">
      <c r="A142" s="5" t="s">
        <v>81</v>
      </c>
      <c r="B142" s="2">
        <v>0</v>
      </c>
      <c r="C142" s="2">
        <v>0</v>
      </c>
      <c r="D142" s="90">
        <f t="shared" si="5"/>
        <v>0</v>
      </c>
      <c r="E142" s="111"/>
      <c r="F142" s="105">
        <v>0</v>
      </c>
      <c r="G142" s="8">
        <f t="shared" si="6"/>
        <v>138</v>
      </c>
    </row>
    <row r="143" spans="1:7" s="22" customFormat="1" x14ac:dyDescent="0.2">
      <c r="A143" s="5" t="s">
        <v>81</v>
      </c>
      <c r="B143" s="2">
        <v>0</v>
      </c>
      <c r="C143" s="2">
        <v>0</v>
      </c>
      <c r="D143" s="90">
        <f t="shared" si="5"/>
        <v>0</v>
      </c>
      <c r="E143" s="111"/>
      <c r="F143" s="105">
        <v>0</v>
      </c>
      <c r="G143" s="8">
        <f t="shared" si="6"/>
        <v>139</v>
      </c>
    </row>
    <row r="144" spans="1:7" s="22" customFormat="1" x14ac:dyDescent="0.2">
      <c r="A144" s="5" t="s">
        <v>81</v>
      </c>
      <c r="B144" s="2">
        <v>0</v>
      </c>
      <c r="C144" s="2">
        <v>0</v>
      </c>
      <c r="D144" s="90">
        <f t="shared" si="5"/>
        <v>0</v>
      </c>
      <c r="E144" s="111"/>
      <c r="F144" s="105">
        <v>0</v>
      </c>
      <c r="G144" s="8">
        <f t="shared" si="6"/>
        <v>140</v>
      </c>
    </row>
    <row r="145" spans="1:7" s="22" customFormat="1" x14ac:dyDescent="0.2">
      <c r="A145" s="5" t="s">
        <v>81</v>
      </c>
      <c r="B145" s="2">
        <v>0</v>
      </c>
      <c r="C145" s="2">
        <v>0</v>
      </c>
      <c r="D145" s="90">
        <f t="shared" si="5"/>
        <v>0</v>
      </c>
      <c r="E145" s="111"/>
      <c r="F145" s="105">
        <v>0</v>
      </c>
      <c r="G145" s="8">
        <f t="shared" si="6"/>
        <v>141</v>
      </c>
    </row>
    <row r="146" spans="1:7" s="22" customFormat="1" x14ac:dyDescent="0.2">
      <c r="A146" s="5" t="s">
        <v>81</v>
      </c>
      <c r="B146" s="2">
        <v>0</v>
      </c>
      <c r="C146" s="2">
        <v>0</v>
      </c>
      <c r="D146" s="90">
        <f t="shared" si="5"/>
        <v>0</v>
      </c>
      <c r="E146" s="111"/>
      <c r="F146" s="105">
        <v>0</v>
      </c>
      <c r="G146" s="8">
        <f t="shared" si="6"/>
        <v>142</v>
      </c>
    </row>
    <row r="147" spans="1:7" s="22" customFormat="1" x14ac:dyDescent="0.2">
      <c r="A147" s="5" t="s">
        <v>81</v>
      </c>
      <c r="B147" s="2">
        <v>0</v>
      </c>
      <c r="C147" s="2">
        <v>0</v>
      </c>
      <c r="D147" s="90">
        <f t="shared" si="5"/>
        <v>0</v>
      </c>
      <c r="E147" s="111"/>
      <c r="F147" s="105">
        <v>0</v>
      </c>
      <c r="G147" s="8">
        <f t="shared" si="6"/>
        <v>143</v>
      </c>
    </row>
    <row r="148" spans="1:7" s="22" customFormat="1" x14ac:dyDescent="0.2">
      <c r="A148" s="5" t="s">
        <v>81</v>
      </c>
      <c r="B148" s="2">
        <v>0</v>
      </c>
      <c r="C148" s="2">
        <v>0</v>
      </c>
      <c r="D148" s="90">
        <f t="shared" si="5"/>
        <v>0</v>
      </c>
      <c r="E148" s="111"/>
      <c r="F148" s="105">
        <v>0</v>
      </c>
      <c r="G148" s="8">
        <f t="shared" si="6"/>
        <v>144</v>
      </c>
    </row>
    <row r="149" spans="1:7" s="22" customFormat="1" x14ac:dyDescent="0.2">
      <c r="A149" s="5" t="s">
        <v>81</v>
      </c>
      <c r="B149" s="2">
        <v>0</v>
      </c>
      <c r="C149" s="2">
        <v>0</v>
      </c>
      <c r="D149" s="90">
        <f t="shared" si="5"/>
        <v>0</v>
      </c>
      <c r="E149" s="111"/>
      <c r="F149" s="105">
        <v>0</v>
      </c>
      <c r="G149" s="8">
        <f t="shared" si="6"/>
        <v>145</v>
      </c>
    </row>
    <row r="150" spans="1:7" s="22" customFormat="1" x14ac:dyDescent="0.2">
      <c r="A150" s="5" t="s">
        <v>81</v>
      </c>
      <c r="B150" s="2">
        <v>0</v>
      </c>
      <c r="C150" s="2">
        <v>0</v>
      </c>
      <c r="D150" s="90">
        <f t="shared" ref="D150:D151" si="7">SUM(B150:C150)</f>
        <v>0</v>
      </c>
      <c r="E150" s="111"/>
      <c r="F150" s="105">
        <v>0</v>
      </c>
      <c r="G150" s="8">
        <f t="shared" si="6"/>
        <v>146</v>
      </c>
    </row>
    <row r="151" spans="1:7" s="22" customFormat="1" x14ac:dyDescent="0.2">
      <c r="A151" s="5" t="s">
        <v>81</v>
      </c>
      <c r="B151" s="2">
        <v>0</v>
      </c>
      <c r="C151" s="2">
        <v>0</v>
      </c>
      <c r="D151" s="90">
        <f t="shared" si="7"/>
        <v>0</v>
      </c>
      <c r="E151" s="111"/>
      <c r="F151" s="105">
        <v>0</v>
      </c>
      <c r="G151" s="8">
        <f t="shared" si="6"/>
        <v>147</v>
      </c>
    </row>
    <row r="152" spans="1:7" s="22" customFormat="1" x14ac:dyDescent="0.2">
      <c r="A152" s="5" t="s">
        <v>51</v>
      </c>
      <c r="B152" s="2">
        <v>0</v>
      </c>
      <c r="C152" s="2">
        <v>0</v>
      </c>
      <c r="D152" s="90">
        <f t="shared" si="4"/>
        <v>0</v>
      </c>
      <c r="E152" s="97"/>
      <c r="F152" s="105">
        <v>0</v>
      </c>
      <c r="G152" s="8">
        <f t="shared" si="6"/>
        <v>148</v>
      </c>
    </row>
    <row r="153" spans="1:7" s="22" customFormat="1" x14ac:dyDescent="0.2">
      <c r="A153" s="5" t="s">
        <v>52</v>
      </c>
      <c r="B153" s="2">
        <v>0</v>
      </c>
      <c r="C153" s="2">
        <v>0</v>
      </c>
      <c r="D153" s="90">
        <f t="shared" si="4"/>
        <v>0</v>
      </c>
      <c r="E153" s="97"/>
      <c r="F153" s="105">
        <v>0</v>
      </c>
      <c r="G153" s="8">
        <f t="shared" si="6"/>
        <v>149</v>
      </c>
    </row>
    <row r="154" spans="1:7" s="22" customFormat="1" x14ac:dyDescent="0.2">
      <c r="A154" s="5" t="s">
        <v>53</v>
      </c>
      <c r="B154" s="2">
        <v>0</v>
      </c>
      <c r="C154" s="2">
        <v>0</v>
      </c>
      <c r="D154" s="90">
        <f t="shared" si="4"/>
        <v>0</v>
      </c>
      <c r="E154" s="97"/>
      <c r="F154" s="105">
        <v>0</v>
      </c>
      <c r="G154" s="8">
        <f t="shared" si="6"/>
        <v>150</v>
      </c>
    </row>
    <row r="155" spans="1:7" s="22" customFormat="1" x14ac:dyDescent="0.2">
      <c r="A155" s="8"/>
      <c r="B155" s="2"/>
      <c r="C155" s="2"/>
      <c r="D155" s="90"/>
      <c r="E155" s="98"/>
      <c r="F155" s="98"/>
    </row>
    <row r="156" spans="1:7" s="22" customFormat="1" x14ac:dyDescent="0.2">
      <c r="A156" s="92" t="s">
        <v>79</v>
      </c>
      <c r="B156" s="6">
        <f>SUM(B5:B154)</f>
        <v>0</v>
      </c>
      <c r="C156" s="6">
        <f>SUM(C5:C154)</f>
        <v>0</v>
      </c>
      <c r="D156" s="90">
        <f>SUM(B156:C156)</f>
        <v>0</v>
      </c>
      <c r="E156" s="98"/>
      <c r="F156" s="98"/>
    </row>
    <row r="157" spans="1:7" s="22" customFormat="1" x14ac:dyDescent="0.2">
      <c r="A157" s="8"/>
      <c r="B157" s="2"/>
      <c r="C157" s="2"/>
      <c r="D157" s="90"/>
      <c r="E157" s="98"/>
      <c r="F157" s="98"/>
    </row>
    <row r="158" spans="1:7" s="22" customFormat="1" ht="12.75" customHeight="1" x14ac:dyDescent="0.2">
      <c r="A158" s="8"/>
      <c r="B158" s="2"/>
      <c r="C158" s="2"/>
      <c r="D158" s="2">
        <v>0</v>
      </c>
      <c r="E158" s="118" t="s">
        <v>90</v>
      </c>
      <c r="F158" s="119"/>
    </row>
    <row r="159" spans="1:7" s="22" customFormat="1" x14ac:dyDescent="0.2">
      <c r="A159" s="8"/>
      <c r="B159" s="2"/>
      <c r="C159" s="2"/>
      <c r="D159" s="90"/>
      <c r="E159" s="119"/>
      <c r="F159" s="119"/>
    </row>
    <row r="160" spans="1:7" s="22" customFormat="1" x14ac:dyDescent="0.2">
      <c r="A160" s="8"/>
      <c r="B160" s="2"/>
      <c r="C160" s="2"/>
      <c r="D160" s="90"/>
      <c r="E160" s="119"/>
      <c r="F160" s="119"/>
    </row>
    <row r="161" spans="1:6" s="22" customFormat="1" ht="40.5" customHeight="1" x14ac:dyDescent="0.2">
      <c r="A161" s="8"/>
      <c r="B161" s="2"/>
      <c r="C161" s="2"/>
      <c r="D161" s="90"/>
      <c r="E161" s="119"/>
      <c r="F161" s="119"/>
    </row>
    <row r="162" spans="1:6" s="22" customFormat="1" x14ac:dyDescent="0.2">
      <c r="A162" s="8"/>
      <c r="B162" s="2"/>
      <c r="C162" s="2"/>
      <c r="D162" s="90"/>
      <c r="E162" s="98"/>
      <c r="F162" s="98"/>
    </row>
    <row r="163" spans="1:6" x14ac:dyDescent="0.2">
      <c r="A163" s="99"/>
      <c r="B163" s="91"/>
      <c r="C163" s="91"/>
      <c r="D163" s="91">
        <f>D156+D158</f>
        <v>0</v>
      </c>
      <c r="E163" s="117" t="s">
        <v>69</v>
      </c>
      <c r="F163" s="117"/>
    </row>
    <row r="164" spans="1:6" x14ac:dyDescent="0.2">
      <c r="E164" s="117"/>
      <c r="F164" s="117"/>
    </row>
    <row r="165" spans="1:6" x14ac:dyDescent="0.2">
      <c r="E165" s="117"/>
      <c r="F165" s="117"/>
    </row>
  </sheetData>
  <sheetProtection password="CB11" sheet="1" objects="1" scenarios="1" formatColumns="0" formatRows="0"/>
  <mergeCells count="3">
    <mergeCell ref="A1:E1"/>
    <mergeCell ref="E163:F165"/>
    <mergeCell ref="E158:F161"/>
  </mergeCells>
  <printOptions horizontalCentered="1"/>
  <pageMargins left="0.25" right="0.25" top="0.25" bottom="0.1" header="0.5" footer="0.5"/>
  <pageSetup scale="4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8"/>
  <sheetViews>
    <sheetView zoomScaleNormal="100" workbookViewId="0">
      <pane ySplit="4" topLeftCell="A5" activePane="bottomLeft" state="frozen"/>
      <selection pane="bottomLeft" activeCell="E3" sqref="E3:F3"/>
    </sheetView>
  </sheetViews>
  <sheetFormatPr defaultColWidth="9.140625" defaultRowHeight="12.75" x14ac:dyDescent="0.2"/>
  <cols>
    <col min="1" max="1" width="35" style="8" customWidth="1"/>
    <col min="2" max="2" width="20.7109375" style="22" customWidth="1"/>
    <col min="3" max="3" width="20.7109375" style="7" customWidth="1"/>
    <col min="4" max="4" width="20.7109375" style="8" customWidth="1"/>
    <col min="5" max="5" width="21.140625" style="8" customWidth="1"/>
    <col min="6" max="6" width="16.7109375" style="8" customWidth="1"/>
    <col min="7" max="16384" width="9.140625" style="8"/>
  </cols>
  <sheetData>
    <row r="1" spans="1:9" ht="13.5" thickBot="1" x14ac:dyDescent="0.25">
      <c r="A1" s="116" t="s">
        <v>73</v>
      </c>
      <c r="B1" s="116"/>
      <c r="C1" s="116"/>
      <c r="D1" s="116"/>
      <c r="E1" s="116"/>
    </row>
    <row r="2" spans="1:9" x14ac:dyDescent="0.2">
      <c r="A2" s="9"/>
      <c r="B2" s="10"/>
      <c r="C2" s="10"/>
      <c r="D2" s="9"/>
      <c r="E2" s="10"/>
    </row>
    <row r="3" spans="1:9" ht="13.5" thickBot="1" x14ac:dyDescent="0.25">
      <c r="A3" s="79" t="str">
        <f>+'Quietus Summary'!A4</f>
        <v>Enter County Name Here</v>
      </c>
      <c r="B3" s="79" t="str">
        <f>+'Property Tax'!A3:B3</f>
        <v>COUNTY</v>
      </c>
      <c r="C3" s="80"/>
      <c r="D3" s="12" t="s">
        <v>57</v>
      </c>
      <c r="E3" s="120" t="str">
        <f>+'Quietus Summary'!E4</f>
        <v>Enter Settlement Period Here</v>
      </c>
      <c r="F3" s="120">
        <f>+'Quietus Summary'!F4</f>
        <v>0</v>
      </c>
    </row>
    <row r="4" spans="1:9" x14ac:dyDescent="0.2">
      <c r="A4" s="8" t="s">
        <v>58</v>
      </c>
      <c r="C4" s="8"/>
      <c r="D4" s="7"/>
      <c r="G4" s="7"/>
    </row>
    <row r="5" spans="1:9" x14ac:dyDescent="0.2">
      <c r="C5" s="8"/>
      <c r="D5" s="7"/>
      <c r="G5" s="7"/>
    </row>
    <row r="6" spans="1:9" x14ac:dyDescent="0.2">
      <c r="A6" s="8" t="s">
        <v>75</v>
      </c>
      <c r="C6" s="8"/>
      <c r="D6" s="7"/>
      <c r="E6" s="95">
        <v>0</v>
      </c>
      <c r="F6" s="7" t="s">
        <v>2</v>
      </c>
      <c r="G6" s="7"/>
      <c r="I6" s="23"/>
    </row>
    <row r="7" spans="1:9" x14ac:dyDescent="0.2">
      <c r="A7" s="92" t="s">
        <v>76</v>
      </c>
      <c r="C7" s="8"/>
      <c r="D7" s="7"/>
      <c r="E7" s="95">
        <v>0</v>
      </c>
      <c r="F7" s="7" t="s">
        <v>1</v>
      </c>
      <c r="G7" s="7"/>
    </row>
    <row r="8" spans="1:9" ht="25.5" customHeight="1" x14ac:dyDescent="0.2">
      <c r="A8" s="122" t="s">
        <v>77</v>
      </c>
      <c r="B8" s="121"/>
      <c r="C8" s="121"/>
      <c r="D8" s="121"/>
      <c r="E8" s="95">
        <v>0</v>
      </c>
      <c r="F8" s="7" t="s">
        <v>1</v>
      </c>
      <c r="G8" s="7"/>
      <c r="H8" s="25"/>
      <c r="I8" s="25"/>
    </row>
    <row r="9" spans="1:9" x14ac:dyDescent="0.2">
      <c r="A9" s="8" t="s">
        <v>67</v>
      </c>
      <c r="C9" s="8"/>
      <c r="D9" s="7"/>
      <c r="E9" s="95">
        <v>0</v>
      </c>
      <c r="F9" s="7" t="s">
        <v>1</v>
      </c>
      <c r="G9" s="7"/>
      <c r="H9" s="25"/>
      <c r="I9" s="25"/>
    </row>
    <row r="10" spans="1:9" x14ac:dyDescent="0.2">
      <c r="A10" s="122" t="s">
        <v>85</v>
      </c>
      <c r="B10" s="122"/>
      <c r="C10" s="122"/>
      <c r="D10" s="122"/>
      <c r="E10" s="95">
        <v>0</v>
      </c>
      <c r="F10" s="109" t="s">
        <v>86</v>
      </c>
      <c r="G10" s="89"/>
      <c r="H10" s="90"/>
      <c r="I10" s="90"/>
    </row>
    <row r="11" spans="1:9" x14ac:dyDescent="0.2">
      <c r="A11" s="3" t="s">
        <v>81</v>
      </c>
      <c r="C11" s="8"/>
      <c r="D11" s="7"/>
      <c r="E11" s="95">
        <v>0</v>
      </c>
      <c r="F11" s="85" t="s">
        <v>60</v>
      </c>
      <c r="G11" s="7"/>
    </row>
    <row r="12" spans="1:9" x14ac:dyDescent="0.2">
      <c r="A12" s="95" t="s">
        <v>81</v>
      </c>
      <c r="C12" s="8"/>
      <c r="D12" s="7"/>
      <c r="E12" s="95">
        <v>0</v>
      </c>
      <c r="F12" s="85" t="s">
        <v>60</v>
      </c>
      <c r="G12" s="26"/>
      <c r="H12" s="26"/>
      <c r="I12" s="26"/>
    </row>
    <row r="13" spans="1:9" x14ac:dyDescent="0.2">
      <c r="A13" s="95" t="s">
        <v>81</v>
      </c>
      <c r="C13" s="8"/>
      <c r="D13" s="7"/>
      <c r="E13" s="95">
        <v>0</v>
      </c>
      <c r="F13" s="85" t="s">
        <v>60</v>
      </c>
      <c r="G13" s="26"/>
      <c r="H13" s="26"/>
      <c r="I13" s="26"/>
    </row>
    <row r="14" spans="1:9" x14ac:dyDescent="0.2">
      <c r="A14" s="95" t="s">
        <v>81</v>
      </c>
      <c r="C14" s="8"/>
      <c r="D14" s="7"/>
      <c r="E14" s="95">
        <v>0</v>
      </c>
      <c r="F14" s="85" t="s">
        <v>60</v>
      </c>
      <c r="G14" s="26"/>
      <c r="H14" s="26"/>
      <c r="I14" s="26"/>
    </row>
    <row r="15" spans="1:9" x14ac:dyDescent="0.2">
      <c r="A15" s="95" t="s">
        <v>81</v>
      </c>
      <c r="C15" s="8"/>
      <c r="D15" s="89"/>
      <c r="E15" s="95">
        <v>0</v>
      </c>
      <c r="F15" s="85" t="s">
        <v>60</v>
      </c>
      <c r="G15" s="26"/>
      <c r="H15" s="26"/>
      <c r="I15" s="26"/>
    </row>
    <row r="16" spans="1:9" x14ac:dyDescent="0.2">
      <c r="A16" s="95" t="s">
        <v>81</v>
      </c>
      <c r="C16" s="8"/>
      <c r="D16" s="89"/>
      <c r="E16" s="95">
        <v>0</v>
      </c>
      <c r="F16" s="85" t="s">
        <v>60</v>
      </c>
      <c r="G16" s="26"/>
      <c r="H16" s="26"/>
      <c r="I16" s="26"/>
    </row>
    <row r="17" spans="1:9" x14ac:dyDescent="0.2">
      <c r="A17" s="95" t="s">
        <v>81</v>
      </c>
      <c r="C17" s="8"/>
      <c r="D17" s="89"/>
      <c r="E17" s="95">
        <v>0</v>
      </c>
      <c r="F17" s="85" t="s">
        <v>60</v>
      </c>
      <c r="G17" s="26"/>
      <c r="H17" s="26"/>
      <c r="I17" s="26"/>
    </row>
    <row r="18" spans="1:9" x14ac:dyDescent="0.2">
      <c r="A18" s="95" t="s">
        <v>81</v>
      </c>
      <c r="C18" s="8"/>
      <c r="D18" s="89"/>
      <c r="E18" s="95">
        <v>0</v>
      </c>
      <c r="F18" s="85" t="s">
        <v>60</v>
      </c>
      <c r="G18" s="26"/>
      <c r="H18" s="26"/>
      <c r="I18" s="26"/>
    </row>
    <row r="19" spans="1:9" x14ac:dyDescent="0.2">
      <c r="A19" s="95" t="s">
        <v>81</v>
      </c>
      <c r="C19" s="8"/>
      <c r="D19" s="89"/>
      <c r="E19" s="95">
        <v>0</v>
      </c>
      <c r="F19" s="85" t="s">
        <v>60</v>
      </c>
      <c r="G19" s="26"/>
      <c r="H19" s="26"/>
      <c r="I19" s="26"/>
    </row>
    <row r="20" spans="1:9" x14ac:dyDescent="0.2">
      <c r="A20" s="95" t="s">
        <v>81</v>
      </c>
      <c r="C20" s="8"/>
      <c r="D20" s="89"/>
      <c r="E20" s="95">
        <v>0</v>
      </c>
      <c r="F20" s="85" t="s">
        <v>60</v>
      </c>
      <c r="G20" s="26"/>
      <c r="H20" s="26"/>
      <c r="I20" s="26"/>
    </row>
    <row r="21" spans="1:9" x14ac:dyDescent="0.2">
      <c r="A21" s="95" t="s">
        <v>81</v>
      </c>
      <c r="C21" s="8"/>
      <c r="D21" s="89"/>
      <c r="E21" s="95">
        <v>0</v>
      </c>
      <c r="F21" s="85" t="s">
        <v>60</v>
      </c>
      <c r="G21" s="26"/>
      <c r="H21" s="26"/>
      <c r="I21" s="26"/>
    </row>
    <row r="22" spans="1:9" x14ac:dyDescent="0.2">
      <c r="A22" s="95" t="s">
        <v>81</v>
      </c>
      <c r="C22" s="8"/>
      <c r="D22" s="89"/>
      <c r="E22" s="95">
        <v>0</v>
      </c>
      <c r="F22" s="85" t="s">
        <v>60</v>
      </c>
      <c r="G22" s="26"/>
      <c r="H22" s="26"/>
      <c r="I22" s="26"/>
    </row>
    <row r="23" spans="1:9" x14ac:dyDescent="0.2">
      <c r="A23" s="95" t="s">
        <v>81</v>
      </c>
      <c r="C23" s="8"/>
      <c r="D23" s="89"/>
      <c r="E23" s="95">
        <v>0</v>
      </c>
      <c r="F23" s="85" t="s">
        <v>60</v>
      </c>
      <c r="G23" s="26"/>
      <c r="H23" s="26"/>
      <c r="I23" s="26"/>
    </row>
    <row r="24" spans="1:9" x14ac:dyDescent="0.2">
      <c r="A24" s="95" t="s">
        <v>81</v>
      </c>
      <c r="C24" s="8"/>
      <c r="D24" s="89"/>
      <c r="E24" s="95">
        <v>0</v>
      </c>
      <c r="F24" s="85" t="s">
        <v>60</v>
      </c>
      <c r="G24" s="26"/>
      <c r="H24" s="26"/>
      <c r="I24" s="26"/>
    </row>
    <row r="25" spans="1:9" x14ac:dyDescent="0.2">
      <c r="A25" s="95" t="s">
        <v>81</v>
      </c>
      <c r="C25" s="8"/>
      <c r="D25" s="89"/>
      <c r="E25" s="95">
        <v>0</v>
      </c>
      <c r="F25" s="85" t="s">
        <v>60</v>
      </c>
      <c r="G25" s="26"/>
      <c r="H25" s="26"/>
      <c r="I25" s="26"/>
    </row>
    <row r="26" spans="1:9" x14ac:dyDescent="0.2">
      <c r="A26" s="95" t="s">
        <v>81</v>
      </c>
      <c r="C26" s="8"/>
      <c r="D26" s="89"/>
      <c r="E26" s="95">
        <v>0</v>
      </c>
      <c r="F26" s="85" t="s">
        <v>60</v>
      </c>
      <c r="G26" s="26"/>
      <c r="H26" s="26"/>
      <c r="I26" s="26"/>
    </row>
    <row r="27" spans="1:9" x14ac:dyDescent="0.2">
      <c r="A27" s="95" t="s">
        <v>81</v>
      </c>
      <c r="C27" s="8"/>
      <c r="D27" s="89"/>
      <c r="E27" s="95">
        <v>0</v>
      </c>
      <c r="F27" s="85" t="s">
        <v>60</v>
      </c>
      <c r="G27" s="26"/>
      <c r="H27" s="26"/>
      <c r="I27" s="26"/>
    </row>
    <row r="28" spans="1:9" x14ac:dyDescent="0.2">
      <c r="A28" s="95" t="s">
        <v>81</v>
      </c>
      <c r="C28" s="8"/>
      <c r="D28" s="89"/>
      <c r="E28" s="95">
        <v>0</v>
      </c>
      <c r="F28" s="85" t="s">
        <v>60</v>
      </c>
      <c r="G28" s="26"/>
      <c r="H28" s="26"/>
      <c r="I28" s="26"/>
    </row>
    <row r="29" spans="1:9" x14ac:dyDescent="0.2">
      <c r="A29" s="95" t="s">
        <v>81</v>
      </c>
      <c r="C29" s="8"/>
      <c r="D29" s="89"/>
      <c r="E29" s="95">
        <v>0</v>
      </c>
      <c r="F29" s="85" t="s">
        <v>60</v>
      </c>
      <c r="G29" s="26"/>
      <c r="H29" s="26"/>
      <c r="I29" s="26"/>
    </row>
    <row r="30" spans="1:9" x14ac:dyDescent="0.2">
      <c r="A30" s="95" t="s">
        <v>81</v>
      </c>
      <c r="C30" s="8"/>
      <c r="D30" s="89"/>
      <c r="E30" s="95">
        <v>0</v>
      </c>
      <c r="F30" s="85" t="s">
        <v>60</v>
      </c>
      <c r="G30" s="26"/>
      <c r="H30" s="26"/>
      <c r="I30" s="26"/>
    </row>
    <row r="31" spans="1:9" x14ac:dyDescent="0.2">
      <c r="C31" s="8"/>
      <c r="D31" s="7"/>
      <c r="G31" s="7"/>
    </row>
    <row r="32" spans="1:9" x14ac:dyDescent="0.2">
      <c r="A32" s="8" t="s">
        <v>59</v>
      </c>
      <c r="C32" s="8"/>
      <c r="D32" s="7"/>
      <c r="E32" s="27">
        <f>SUM(E6:E30)</f>
        <v>0</v>
      </c>
      <c r="G32" s="7"/>
    </row>
    <row r="33" spans="1:9" x14ac:dyDescent="0.2">
      <c r="C33" s="8"/>
      <c r="D33" s="7"/>
      <c r="G33" s="7"/>
    </row>
    <row r="34" spans="1:9" x14ac:dyDescent="0.2">
      <c r="A34" s="104" t="s">
        <v>70</v>
      </c>
      <c r="B34" s="104"/>
      <c r="C34" s="104"/>
      <c r="D34" s="104"/>
      <c r="E34" s="107">
        <f>+'Property Tax'!E156+E32</f>
        <v>0</v>
      </c>
      <c r="G34" s="7"/>
    </row>
    <row r="35" spans="1:9" x14ac:dyDescent="0.2">
      <c r="A35" s="104"/>
      <c r="B35" s="104"/>
      <c r="C35" s="104"/>
      <c r="D35" s="104"/>
      <c r="E35" s="103"/>
      <c r="G35" s="7"/>
    </row>
    <row r="36" spans="1:9" x14ac:dyDescent="0.2">
      <c r="A36" s="18"/>
      <c r="B36" s="2"/>
      <c r="C36" s="2"/>
      <c r="D36" s="25"/>
      <c r="F36" s="25"/>
    </row>
    <row r="37" spans="1:9" x14ac:dyDescent="0.2">
      <c r="A37" s="18"/>
      <c r="B37" s="2"/>
      <c r="C37" s="2"/>
      <c r="D37" s="25"/>
      <c r="F37" s="25"/>
    </row>
    <row r="38" spans="1:9" x14ac:dyDescent="0.2">
      <c r="A38" s="122"/>
      <c r="B38" s="122"/>
      <c r="C38" s="122"/>
      <c r="D38" s="122"/>
      <c r="F38" s="25"/>
    </row>
    <row r="39" spans="1:9" x14ac:dyDescent="0.2">
      <c r="A39" s="18"/>
      <c r="B39" s="2"/>
      <c r="C39" s="2"/>
      <c r="D39" s="25"/>
      <c r="F39" s="25"/>
    </row>
    <row r="40" spans="1:9" x14ac:dyDescent="0.2">
      <c r="A40" s="18"/>
      <c r="B40" s="2"/>
      <c r="C40" s="2"/>
      <c r="D40" s="25"/>
      <c r="F40" s="25"/>
    </row>
    <row r="41" spans="1:9" x14ac:dyDescent="0.2">
      <c r="A41" s="18"/>
      <c r="B41" s="2"/>
      <c r="C41" s="2"/>
      <c r="D41" s="25"/>
      <c r="F41" s="25"/>
    </row>
    <row r="42" spans="1:9" x14ac:dyDescent="0.2">
      <c r="A42" s="1"/>
      <c r="B42" s="2"/>
      <c r="C42" s="2"/>
      <c r="D42" s="25"/>
      <c r="F42" s="25"/>
    </row>
    <row r="43" spans="1:9" x14ac:dyDescent="0.2">
      <c r="A43" s="1"/>
      <c r="B43" s="2"/>
      <c r="C43" s="2"/>
      <c r="D43" s="25"/>
      <c r="F43" s="25"/>
      <c r="I43" s="92"/>
    </row>
    <row r="44" spans="1:9" x14ac:dyDescent="0.2">
      <c r="A44" s="18"/>
      <c r="B44" s="2"/>
      <c r="C44" s="2"/>
      <c r="D44" s="25"/>
      <c r="F44" s="25"/>
    </row>
    <row r="45" spans="1:9" x14ac:dyDescent="0.2">
      <c r="A45" s="18"/>
      <c r="B45" s="2"/>
      <c r="C45" s="2"/>
      <c r="D45" s="25"/>
      <c r="F45" s="25"/>
    </row>
    <row r="46" spans="1:9" x14ac:dyDescent="0.2">
      <c r="A46" s="18"/>
      <c r="B46" s="2"/>
      <c r="C46" s="2"/>
      <c r="D46" s="25"/>
      <c r="F46" s="25"/>
    </row>
    <row r="47" spans="1:9" x14ac:dyDescent="0.2">
      <c r="A47" s="1"/>
      <c r="B47" s="2"/>
      <c r="C47" s="2"/>
      <c r="D47" s="25"/>
      <c r="F47" s="25"/>
    </row>
    <row r="48" spans="1:9" x14ac:dyDescent="0.2">
      <c r="A48" s="1"/>
      <c r="B48" s="2"/>
      <c r="C48" s="2"/>
      <c r="D48" s="25"/>
      <c r="F48" s="25"/>
    </row>
    <row r="49" spans="1:6" x14ac:dyDescent="0.2">
      <c r="A49" s="1"/>
      <c r="B49" s="2"/>
      <c r="C49" s="2"/>
      <c r="D49" s="25"/>
      <c r="F49" s="25"/>
    </row>
    <row r="50" spans="1:6" x14ac:dyDescent="0.2">
      <c r="A50" s="18"/>
      <c r="B50" s="2"/>
      <c r="C50" s="2"/>
      <c r="D50" s="25"/>
      <c r="F50" s="25"/>
    </row>
    <row r="51" spans="1:6" x14ac:dyDescent="0.2">
      <c r="A51" s="18"/>
      <c r="B51" s="2"/>
      <c r="C51" s="2"/>
      <c r="D51" s="25"/>
      <c r="F51" s="25"/>
    </row>
    <row r="52" spans="1:6" x14ac:dyDescent="0.2">
      <c r="A52" s="18"/>
      <c r="B52" s="2"/>
      <c r="C52" s="2"/>
      <c r="D52" s="25"/>
      <c r="F52" s="25"/>
    </row>
    <row r="53" spans="1:6" x14ac:dyDescent="0.2">
      <c r="A53" s="18"/>
      <c r="B53" s="2"/>
      <c r="C53" s="2"/>
      <c r="D53" s="25"/>
      <c r="F53" s="25"/>
    </row>
    <row r="54" spans="1:6" x14ac:dyDescent="0.2">
      <c r="A54" s="18"/>
      <c r="B54" s="2"/>
      <c r="C54" s="2"/>
      <c r="D54" s="25"/>
      <c r="F54" s="25"/>
    </row>
    <row r="55" spans="1:6" x14ac:dyDescent="0.2">
      <c r="A55" s="1"/>
      <c r="B55" s="2"/>
      <c r="C55" s="2"/>
      <c r="D55" s="25"/>
      <c r="F55" s="25"/>
    </row>
    <row r="56" spans="1:6" x14ac:dyDescent="0.2">
      <c r="A56" s="1"/>
      <c r="B56" s="2"/>
      <c r="C56" s="2"/>
      <c r="D56" s="25"/>
      <c r="F56" s="25"/>
    </row>
    <row r="57" spans="1:6" x14ac:dyDescent="0.2">
      <c r="A57" s="1"/>
      <c r="B57" s="2"/>
      <c r="C57" s="2"/>
      <c r="D57" s="25"/>
      <c r="F57" s="25"/>
    </row>
    <row r="58" spans="1:6" x14ac:dyDescent="0.2">
      <c r="A58" s="1"/>
      <c r="B58" s="2"/>
      <c r="C58" s="2"/>
      <c r="D58" s="25"/>
      <c r="F58" s="25"/>
    </row>
    <row r="59" spans="1:6" x14ac:dyDescent="0.2">
      <c r="A59" s="1"/>
      <c r="B59" s="2"/>
      <c r="C59" s="2"/>
      <c r="D59" s="25"/>
      <c r="F59" s="25"/>
    </row>
    <row r="60" spans="1:6" x14ac:dyDescent="0.2">
      <c r="A60" s="1"/>
      <c r="B60" s="2"/>
      <c r="C60" s="2"/>
      <c r="D60" s="25"/>
      <c r="F60" s="25"/>
    </row>
    <row r="61" spans="1:6" x14ac:dyDescent="0.2">
      <c r="A61" s="1"/>
      <c r="B61" s="2"/>
      <c r="C61" s="2"/>
      <c r="D61" s="25"/>
      <c r="F61" s="25"/>
    </row>
    <row r="62" spans="1:6" x14ac:dyDescent="0.2">
      <c r="A62" s="1"/>
      <c r="B62" s="2"/>
      <c r="C62" s="2"/>
      <c r="D62" s="25"/>
      <c r="F62" s="25"/>
    </row>
    <row r="63" spans="1:6" x14ac:dyDescent="0.2">
      <c r="A63" s="1"/>
      <c r="B63" s="2"/>
      <c r="C63" s="2"/>
      <c r="D63" s="25"/>
      <c r="F63" s="25"/>
    </row>
    <row r="64" spans="1:6" x14ac:dyDescent="0.2">
      <c r="A64" s="1"/>
      <c r="B64" s="2"/>
      <c r="C64" s="2"/>
      <c r="D64" s="25"/>
      <c r="F64" s="25"/>
    </row>
    <row r="65" spans="1:6" x14ac:dyDescent="0.2">
      <c r="A65" s="1"/>
      <c r="B65" s="2"/>
      <c r="C65" s="2"/>
      <c r="D65" s="25"/>
      <c r="F65" s="25"/>
    </row>
    <row r="66" spans="1:6" x14ac:dyDescent="0.2">
      <c r="A66" s="1"/>
      <c r="B66" s="2"/>
      <c r="C66" s="2"/>
      <c r="D66" s="25"/>
      <c r="F66" s="25"/>
    </row>
    <row r="67" spans="1:6" x14ac:dyDescent="0.2">
      <c r="A67" s="1"/>
      <c r="B67" s="2"/>
      <c r="C67" s="2"/>
      <c r="D67" s="25"/>
      <c r="F67" s="25"/>
    </row>
    <row r="68" spans="1:6" x14ac:dyDescent="0.2">
      <c r="A68" s="1"/>
      <c r="B68" s="2"/>
      <c r="C68" s="2"/>
      <c r="D68" s="25"/>
      <c r="F68" s="25"/>
    </row>
    <row r="69" spans="1:6" x14ac:dyDescent="0.2">
      <c r="A69" s="1"/>
      <c r="B69" s="2"/>
      <c r="C69" s="2"/>
      <c r="D69" s="25"/>
      <c r="F69" s="25"/>
    </row>
    <row r="70" spans="1:6" x14ac:dyDescent="0.2">
      <c r="A70" s="1"/>
      <c r="B70" s="2"/>
      <c r="C70" s="2"/>
      <c r="D70" s="25"/>
      <c r="F70" s="25"/>
    </row>
    <row r="71" spans="1:6" x14ac:dyDescent="0.2">
      <c r="A71" s="1"/>
      <c r="B71" s="2"/>
      <c r="C71" s="2"/>
      <c r="D71" s="25"/>
      <c r="F71" s="25"/>
    </row>
    <row r="72" spans="1:6" x14ac:dyDescent="0.2">
      <c r="A72" s="1"/>
      <c r="B72" s="2"/>
      <c r="C72" s="2"/>
      <c r="D72" s="25"/>
      <c r="F72" s="25"/>
    </row>
    <row r="73" spans="1:6" x14ac:dyDescent="0.2">
      <c r="A73" s="1"/>
      <c r="B73" s="2"/>
      <c r="C73" s="2"/>
      <c r="D73" s="25"/>
      <c r="F73" s="25"/>
    </row>
    <row r="74" spans="1:6" x14ac:dyDescent="0.2">
      <c r="A74" s="1"/>
      <c r="B74" s="2"/>
      <c r="C74" s="2"/>
      <c r="D74" s="25"/>
      <c r="F74" s="25"/>
    </row>
    <row r="75" spans="1:6" x14ac:dyDescent="0.2">
      <c r="A75" s="1"/>
      <c r="B75" s="2"/>
      <c r="C75" s="2"/>
      <c r="D75" s="25"/>
      <c r="F75" s="25"/>
    </row>
    <row r="76" spans="1:6" x14ac:dyDescent="0.2">
      <c r="A76" s="1"/>
      <c r="B76" s="2"/>
      <c r="C76" s="2"/>
      <c r="D76" s="25"/>
      <c r="F76" s="25"/>
    </row>
    <row r="77" spans="1:6" x14ac:dyDescent="0.2">
      <c r="A77" s="1"/>
      <c r="B77" s="2"/>
      <c r="C77" s="2"/>
      <c r="D77" s="25"/>
      <c r="F77" s="25"/>
    </row>
    <row r="78" spans="1:6" x14ac:dyDescent="0.2">
      <c r="A78" s="1"/>
      <c r="B78" s="2"/>
      <c r="C78" s="2"/>
      <c r="D78" s="25"/>
      <c r="F78" s="25"/>
    </row>
    <row r="79" spans="1:6" x14ac:dyDescent="0.2">
      <c r="A79" s="1"/>
      <c r="B79" s="2"/>
      <c r="C79" s="2"/>
      <c r="D79" s="25"/>
      <c r="F79" s="25"/>
    </row>
    <row r="80" spans="1:6" x14ac:dyDescent="0.2">
      <c r="A80" s="1"/>
      <c r="B80" s="2"/>
      <c r="C80" s="2"/>
      <c r="D80" s="25"/>
      <c r="F80" s="25"/>
    </row>
    <row r="81" spans="1:6" x14ac:dyDescent="0.2">
      <c r="A81" s="1"/>
      <c r="B81" s="2"/>
      <c r="C81" s="2"/>
      <c r="D81" s="25"/>
      <c r="F81" s="25"/>
    </row>
    <row r="82" spans="1:6" x14ac:dyDescent="0.2">
      <c r="A82" s="1"/>
      <c r="B82" s="2"/>
      <c r="C82" s="2"/>
      <c r="D82" s="25"/>
      <c r="F82" s="25"/>
    </row>
    <row r="83" spans="1:6" x14ac:dyDescent="0.2">
      <c r="A83" s="1"/>
      <c r="B83" s="2"/>
      <c r="C83" s="2"/>
      <c r="D83" s="25"/>
      <c r="F83" s="25"/>
    </row>
    <row r="84" spans="1:6" x14ac:dyDescent="0.2">
      <c r="A84" s="1"/>
      <c r="B84" s="2"/>
      <c r="C84" s="2"/>
      <c r="D84" s="25"/>
      <c r="F84" s="25"/>
    </row>
    <row r="85" spans="1:6" x14ac:dyDescent="0.2">
      <c r="A85" s="1"/>
      <c r="B85" s="2"/>
      <c r="C85" s="2"/>
      <c r="D85" s="25"/>
      <c r="F85" s="25"/>
    </row>
    <row r="86" spans="1:6" x14ac:dyDescent="0.2">
      <c r="A86" s="1"/>
      <c r="B86" s="2"/>
      <c r="C86" s="2"/>
      <c r="D86" s="25"/>
      <c r="F86" s="25"/>
    </row>
    <row r="87" spans="1:6" x14ac:dyDescent="0.2">
      <c r="A87" s="1"/>
      <c r="B87" s="2"/>
      <c r="C87" s="2"/>
      <c r="D87" s="25"/>
      <c r="F87" s="25"/>
    </row>
    <row r="88" spans="1:6" x14ac:dyDescent="0.2">
      <c r="A88" s="1"/>
      <c r="B88" s="2"/>
      <c r="C88" s="2"/>
      <c r="D88" s="25"/>
      <c r="F88" s="25"/>
    </row>
    <row r="89" spans="1:6" x14ac:dyDescent="0.2">
      <c r="A89" s="1"/>
      <c r="B89" s="2"/>
      <c r="C89" s="2"/>
      <c r="D89" s="25"/>
      <c r="F89" s="25"/>
    </row>
    <row r="90" spans="1:6" x14ac:dyDescent="0.2">
      <c r="A90" s="1"/>
      <c r="B90" s="2"/>
      <c r="C90" s="2"/>
      <c r="D90" s="25"/>
      <c r="F90" s="25"/>
    </row>
    <row r="91" spans="1:6" x14ac:dyDescent="0.2">
      <c r="A91" s="1"/>
      <c r="B91" s="2"/>
      <c r="C91" s="2"/>
      <c r="D91" s="25"/>
      <c r="F91" s="25"/>
    </row>
    <row r="92" spans="1:6" x14ac:dyDescent="0.2">
      <c r="A92" s="18"/>
      <c r="B92" s="2"/>
      <c r="C92" s="2"/>
      <c r="D92" s="25"/>
      <c r="F92" s="25"/>
    </row>
    <row r="93" spans="1:6" x14ac:dyDescent="0.2">
      <c r="A93" s="18"/>
      <c r="B93" s="2"/>
      <c r="C93" s="2"/>
      <c r="D93" s="25"/>
      <c r="F93" s="25"/>
    </row>
    <row r="94" spans="1:6" x14ac:dyDescent="0.2">
      <c r="A94" s="18"/>
      <c r="B94" s="2"/>
      <c r="C94" s="2"/>
      <c r="D94" s="25"/>
      <c r="F94" s="25"/>
    </row>
    <row r="95" spans="1:6" x14ac:dyDescent="0.2">
      <c r="A95" s="18"/>
      <c r="B95" s="2"/>
      <c r="C95" s="2"/>
      <c r="D95" s="25"/>
      <c r="F95" s="25"/>
    </row>
    <row r="96" spans="1:6" x14ac:dyDescent="0.2">
      <c r="A96" s="18"/>
      <c r="B96" s="2"/>
      <c r="C96" s="2"/>
      <c r="D96" s="25"/>
      <c r="F96" s="25"/>
    </row>
    <row r="97" spans="1:6" x14ac:dyDescent="0.2">
      <c r="A97" s="20"/>
      <c r="B97" s="6"/>
      <c r="D97" s="25"/>
      <c r="F97" s="25"/>
    </row>
    <row r="98" spans="1:6" x14ac:dyDescent="0.2">
      <c r="B98" s="6"/>
      <c r="C98" s="6"/>
      <c r="D98" s="6"/>
      <c r="E98" s="6"/>
      <c r="F98" s="6"/>
    </row>
    <row r="99" spans="1:6" x14ac:dyDescent="0.2">
      <c r="A99" s="28"/>
      <c r="B99" s="29"/>
      <c r="C99" s="29"/>
    </row>
    <row r="100" spans="1:6" x14ac:dyDescent="0.2">
      <c r="A100" s="30"/>
      <c r="C100" s="6"/>
      <c r="E100" s="121"/>
      <c r="F100" s="121"/>
    </row>
    <row r="101" spans="1:6" x14ac:dyDescent="0.2">
      <c r="A101" s="30"/>
      <c r="C101" s="6"/>
      <c r="E101" s="121"/>
      <c r="F101" s="121"/>
    </row>
    <row r="102" spans="1:6" x14ac:dyDescent="0.2">
      <c r="A102" s="11"/>
      <c r="B102" s="30"/>
      <c r="C102" s="30"/>
      <c r="E102" s="121"/>
      <c r="F102" s="121"/>
    </row>
    <row r="103" spans="1:6" s="22" customFormat="1" x14ac:dyDescent="0.2">
      <c r="A103" s="30"/>
      <c r="B103" s="30"/>
      <c r="C103" s="30"/>
      <c r="D103" s="2"/>
      <c r="E103" s="121"/>
      <c r="F103" s="121"/>
    </row>
    <row r="104" spans="1:6" s="22" customFormat="1" x14ac:dyDescent="0.2">
      <c r="A104" s="30"/>
      <c r="B104" s="30"/>
      <c r="C104" s="30"/>
      <c r="D104" s="19"/>
      <c r="E104" s="24"/>
      <c r="F104" s="24"/>
    </row>
    <row r="105" spans="1:6" s="22" customFormat="1" x14ac:dyDescent="0.2">
      <c r="A105" s="30"/>
      <c r="B105" s="30"/>
      <c r="C105" s="30"/>
      <c r="D105" s="19"/>
      <c r="E105" s="24"/>
      <c r="F105" s="24"/>
    </row>
    <row r="106" spans="1:6" s="22" customFormat="1" x14ac:dyDescent="0.2">
      <c r="C106" s="6"/>
      <c r="E106" s="117"/>
      <c r="F106" s="117"/>
    </row>
    <row r="107" spans="1:6" s="22" customFormat="1" x14ac:dyDescent="0.2">
      <c r="B107" s="31"/>
      <c r="C107" s="6"/>
      <c r="E107" s="117"/>
      <c r="F107" s="117"/>
    </row>
    <row r="108" spans="1:6" x14ac:dyDescent="0.2">
      <c r="D108" s="32"/>
      <c r="E108" s="117"/>
      <c r="F108" s="117"/>
    </row>
  </sheetData>
  <sheetProtection password="CB11" sheet="1" objects="1" scenarios="1" formatColumns="0" formatRows="0"/>
  <mergeCells count="7">
    <mergeCell ref="A1:E1"/>
    <mergeCell ref="E3:F3"/>
    <mergeCell ref="E100:F103"/>
    <mergeCell ref="E106:F108"/>
    <mergeCell ref="A8:D8"/>
    <mergeCell ref="A38:D38"/>
    <mergeCell ref="A10:D10"/>
  </mergeCells>
  <printOptions horizontalCentered="1"/>
  <pageMargins left="0.25" right="0.25" top="0.25" bottom="0.1" header="0.5" footer="0.5"/>
  <pageSetup scale="8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zoomScaleNormal="100" workbookViewId="0">
      <pane ySplit="3" topLeftCell="A14" activePane="bottomLeft" state="frozen"/>
      <selection pane="bottomLeft" activeCell="E38" sqref="E38"/>
    </sheetView>
  </sheetViews>
  <sheetFormatPr defaultColWidth="9.140625" defaultRowHeight="12.75" x14ac:dyDescent="0.2"/>
  <cols>
    <col min="1" max="1" width="64.140625" style="8" customWidth="1"/>
    <col min="2" max="2" width="9" style="22" customWidth="1"/>
    <col min="3" max="3" width="14.140625" style="8" customWidth="1"/>
    <col min="4" max="4" width="13" style="7" customWidth="1"/>
    <col min="5" max="5" width="18" style="8" customWidth="1"/>
    <col min="6" max="6" width="4.28515625" style="8" customWidth="1"/>
    <col min="7" max="7" width="14.28515625" style="7" customWidth="1"/>
    <col min="8" max="8" width="20.7109375" style="8" customWidth="1"/>
    <col min="9" max="16384" width="9.140625" style="8"/>
  </cols>
  <sheetData>
    <row r="1" spans="1:8" ht="13.5" thickBot="1" x14ac:dyDescent="0.25">
      <c r="A1" s="116" t="s">
        <v>68</v>
      </c>
      <c r="B1" s="116"/>
      <c r="C1" s="116"/>
      <c r="D1" s="116"/>
      <c r="E1" s="116"/>
      <c r="F1" s="116"/>
      <c r="G1" s="116"/>
      <c r="H1" s="108"/>
    </row>
    <row r="2" spans="1:8" x14ac:dyDescent="0.2">
      <c r="A2" s="9"/>
      <c r="B2" s="9"/>
      <c r="C2" s="9"/>
      <c r="D2" s="9"/>
      <c r="E2" s="22"/>
      <c r="F2" s="6"/>
      <c r="G2" s="22"/>
      <c r="H2" s="22"/>
    </row>
    <row r="3" spans="1:8" ht="13.5" thickBot="1" x14ac:dyDescent="0.25">
      <c r="A3" s="79" t="str">
        <f>+'Quietus Summary'!A4</f>
        <v>Enter County Name Here</v>
      </c>
      <c r="B3" s="81" t="str">
        <f>+'Property Tax'!A3:B3</f>
        <v>COUNTY</v>
      </c>
      <c r="C3" s="74"/>
      <c r="D3" s="11" t="s">
        <v>57</v>
      </c>
      <c r="E3" s="123" t="str">
        <f>+'Quietus Summary'!E4</f>
        <v>Enter Settlement Period Here</v>
      </c>
      <c r="F3" s="123">
        <f>+'Quietus Summary'!F4</f>
        <v>0</v>
      </c>
      <c r="G3" s="123">
        <f>+'Quietus Summary'!G4</f>
        <v>0</v>
      </c>
      <c r="H3" s="22"/>
    </row>
    <row r="4" spans="1:8" x14ac:dyDescent="0.2">
      <c r="A4" s="33"/>
      <c r="C4" s="22"/>
      <c r="D4" s="6"/>
      <c r="E4" s="34"/>
      <c r="F4" s="22"/>
      <c r="G4" s="35"/>
      <c r="H4" s="22"/>
    </row>
    <row r="5" spans="1:8" x14ac:dyDescent="0.2">
      <c r="A5" s="93" t="s">
        <v>78</v>
      </c>
      <c r="B5" s="31"/>
      <c r="C5" s="31"/>
      <c r="D5" s="6"/>
      <c r="E5" s="96">
        <v>0</v>
      </c>
      <c r="F5" s="6"/>
      <c r="G5" s="35"/>
      <c r="H5" s="18"/>
    </row>
    <row r="6" spans="1:8" x14ac:dyDescent="0.2">
      <c r="A6" s="93" t="s">
        <v>80</v>
      </c>
      <c r="C6" s="22"/>
      <c r="D6" s="6"/>
      <c r="E6" s="96">
        <v>0</v>
      </c>
      <c r="F6" s="6"/>
      <c r="G6" s="35"/>
      <c r="H6" s="18"/>
    </row>
    <row r="7" spans="1:8" x14ac:dyDescent="0.2">
      <c r="A7" s="20" t="s">
        <v>64</v>
      </c>
      <c r="C7" s="22"/>
      <c r="D7" s="6"/>
      <c r="E7" s="96">
        <v>0</v>
      </c>
      <c r="F7" s="6"/>
      <c r="G7" s="35"/>
      <c r="H7" s="18"/>
    </row>
    <row r="8" spans="1:8" x14ac:dyDescent="0.2">
      <c r="A8" s="20" t="s">
        <v>4</v>
      </c>
      <c r="C8" s="22"/>
      <c r="D8" s="6"/>
      <c r="E8" s="6">
        <f>SUM(E5:E7)</f>
        <v>0</v>
      </c>
      <c r="F8" s="6"/>
      <c r="G8" s="35"/>
      <c r="H8" s="18"/>
    </row>
    <row r="9" spans="1:8" x14ac:dyDescent="0.2">
      <c r="A9" s="122" t="s">
        <v>87</v>
      </c>
      <c r="B9" s="122"/>
      <c r="C9" s="122"/>
      <c r="D9" s="122"/>
      <c r="E9" s="96">
        <v>0</v>
      </c>
      <c r="F9" s="6"/>
      <c r="G9" s="35" t="s">
        <v>88</v>
      </c>
      <c r="H9" s="18"/>
    </row>
    <row r="10" spans="1:8" x14ac:dyDescent="0.2">
      <c r="A10" s="5" t="s">
        <v>81</v>
      </c>
      <c r="B10" s="37"/>
      <c r="C10" s="37"/>
      <c r="D10" s="37"/>
      <c r="E10" s="96">
        <v>0</v>
      </c>
      <c r="F10" s="36"/>
      <c r="G10" s="6"/>
      <c r="H10" s="22"/>
    </row>
    <row r="11" spans="1:8" x14ac:dyDescent="0.2">
      <c r="A11" s="5" t="s">
        <v>81</v>
      </c>
      <c r="B11" s="37"/>
      <c r="C11" s="37"/>
      <c r="D11" s="37"/>
      <c r="E11" s="96">
        <v>0</v>
      </c>
      <c r="F11" s="36"/>
      <c r="G11" s="38"/>
      <c r="H11" s="39"/>
    </row>
    <row r="12" spans="1:8" x14ac:dyDescent="0.2">
      <c r="A12" s="5" t="s">
        <v>81</v>
      </c>
      <c r="B12" s="37"/>
      <c r="C12" s="37"/>
      <c r="D12" s="37"/>
      <c r="E12" s="96">
        <v>0</v>
      </c>
      <c r="F12" s="36"/>
      <c r="G12" s="31"/>
      <c r="H12" s="22"/>
    </row>
    <row r="13" spans="1:8" x14ac:dyDescent="0.2">
      <c r="A13" s="5" t="s">
        <v>81</v>
      </c>
      <c r="B13" s="37"/>
      <c r="C13" s="37"/>
      <c r="D13" s="37"/>
      <c r="E13" s="96">
        <v>0</v>
      </c>
      <c r="F13" s="36"/>
      <c r="G13" s="31"/>
      <c r="H13" s="22"/>
    </row>
    <row r="14" spans="1:8" x14ac:dyDescent="0.2">
      <c r="A14" s="5" t="s">
        <v>81</v>
      </c>
      <c r="B14" s="37"/>
      <c r="C14" s="37"/>
      <c r="D14" s="37"/>
      <c r="E14" s="96">
        <v>0</v>
      </c>
      <c r="F14" s="36"/>
      <c r="G14" s="31"/>
      <c r="H14" s="22"/>
    </row>
    <row r="15" spans="1:8" x14ac:dyDescent="0.2">
      <c r="A15" s="5" t="s">
        <v>81</v>
      </c>
      <c r="B15" s="37"/>
      <c r="C15" s="37"/>
      <c r="D15" s="37"/>
      <c r="E15" s="96">
        <v>0</v>
      </c>
      <c r="F15" s="36"/>
      <c r="G15" s="31"/>
      <c r="H15" s="22"/>
    </row>
    <row r="16" spans="1:8" x14ac:dyDescent="0.2">
      <c r="A16" s="5" t="s">
        <v>81</v>
      </c>
      <c r="B16" s="37"/>
      <c r="C16" s="37"/>
      <c r="D16" s="37"/>
      <c r="E16" s="96">
        <v>0</v>
      </c>
      <c r="F16" s="36"/>
      <c r="G16" s="31"/>
      <c r="H16" s="22"/>
    </row>
    <row r="17" spans="1:8" x14ac:dyDescent="0.2">
      <c r="A17" s="5" t="s">
        <v>81</v>
      </c>
      <c r="B17" s="37"/>
      <c r="C17" s="37"/>
      <c r="D17" s="37"/>
      <c r="E17" s="96">
        <v>0</v>
      </c>
      <c r="F17" s="36"/>
      <c r="G17" s="31"/>
      <c r="H17" s="22"/>
    </row>
    <row r="18" spans="1:8" x14ac:dyDescent="0.2">
      <c r="A18" s="5" t="s">
        <v>81</v>
      </c>
      <c r="B18" s="37"/>
      <c r="C18" s="37"/>
      <c r="D18" s="37"/>
      <c r="E18" s="96">
        <v>0</v>
      </c>
      <c r="F18" s="36"/>
      <c r="G18" s="31"/>
      <c r="H18" s="22"/>
    </row>
    <row r="19" spans="1:8" x14ac:dyDescent="0.2">
      <c r="A19" s="5" t="s">
        <v>81</v>
      </c>
      <c r="B19" s="37"/>
      <c r="C19" s="37"/>
      <c r="D19" s="37"/>
      <c r="E19" s="96">
        <v>0</v>
      </c>
      <c r="F19" s="36"/>
      <c r="G19" s="31"/>
      <c r="H19" s="22"/>
    </row>
    <row r="20" spans="1:8" x14ac:dyDescent="0.2">
      <c r="A20" s="5" t="s">
        <v>81</v>
      </c>
      <c r="B20" s="37"/>
      <c r="C20" s="37"/>
      <c r="D20" s="37"/>
      <c r="E20" s="96">
        <v>0</v>
      </c>
      <c r="F20" s="36"/>
      <c r="G20" s="31"/>
      <c r="H20" s="22"/>
    </row>
    <row r="21" spans="1:8" x14ac:dyDescent="0.2">
      <c r="A21" s="5" t="s">
        <v>81</v>
      </c>
      <c r="B21" s="37"/>
      <c r="C21" s="37"/>
      <c r="D21" s="37"/>
      <c r="E21" s="96">
        <v>0</v>
      </c>
      <c r="F21" s="36"/>
      <c r="G21" s="31"/>
      <c r="H21" s="22"/>
    </row>
    <row r="22" spans="1:8" x14ac:dyDescent="0.2">
      <c r="A22" s="5" t="s">
        <v>81</v>
      </c>
      <c r="B22" s="37"/>
      <c r="C22" s="37"/>
      <c r="D22" s="37"/>
      <c r="E22" s="96">
        <v>0</v>
      </c>
      <c r="F22" s="36"/>
      <c r="G22" s="31"/>
      <c r="H22" s="22"/>
    </row>
    <row r="23" spans="1:8" x14ac:dyDescent="0.2">
      <c r="A23" s="5" t="s">
        <v>81</v>
      </c>
      <c r="B23" s="37"/>
      <c r="C23" s="37"/>
      <c r="D23" s="37"/>
      <c r="E23" s="96">
        <v>0</v>
      </c>
      <c r="F23" s="36"/>
      <c r="G23" s="31"/>
      <c r="H23" s="22"/>
    </row>
    <row r="24" spans="1:8" x14ac:dyDescent="0.2">
      <c r="A24" s="5" t="s">
        <v>81</v>
      </c>
      <c r="B24" s="37"/>
      <c r="C24" s="37"/>
      <c r="D24" s="37"/>
      <c r="E24" s="96">
        <v>0</v>
      </c>
      <c r="F24" s="36"/>
      <c r="G24" s="31"/>
      <c r="H24" s="22"/>
    </row>
    <row r="25" spans="1:8" x14ac:dyDescent="0.2">
      <c r="A25" s="5" t="s">
        <v>81</v>
      </c>
      <c r="B25" s="37"/>
      <c r="C25" s="37"/>
      <c r="D25" s="37"/>
      <c r="E25" s="96">
        <v>0</v>
      </c>
      <c r="F25" s="36"/>
      <c r="G25" s="31"/>
      <c r="H25" s="22"/>
    </row>
    <row r="26" spans="1:8" x14ac:dyDescent="0.2">
      <c r="A26" s="5" t="s">
        <v>81</v>
      </c>
      <c r="B26" s="37"/>
      <c r="C26" s="37"/>
      <c r="D26" s="37"/>
      <c r="E26" s="96">
        <v>0</v>
      </c>
      <c r="F26" s="36"/>
      <c r="G26" s="31"/>
      <c r="H26" s="22"/>
    </row>
    <row r="27" spans="1:8" x14ac:dyDescent="0.2">
      <c r="A27" s="5" t="s">
        <v>81</v>
      </c>
      <c r="B27" s="37"/>
      <c r="C27" s="37"/>
      <c r="D27" s="37"/>
      <c r="E27" s="96">
        <v>0</v>
      </c>
      <c r="F27" s="36"/>
      <c r="G27" s="31"/>
      <c r="H27" s="22"/>
    </row>
    <row r="28" spans="1:8" x14ac:dyDescent="0.2">
      <c r="A28" s="5" t="s">
        <v>81</v>
      </c>
      <c r="B28" s="37"/>
      <c r="C28" s="37"/>
      <c r="D28" s="37"/>
      <c r="E28" s="96">
        <v>0</v>
      </c>
      <c r="F28" s="36"/>
      <c r="G28" s="31"/>
      <c r="H28" s="22"/>
    </row>
    <row r="29" spans="1:8" x14ac:dyDescent="0.2">
      <c r="A29" s="5" t="s">
        <v>81</v>
      </c>
      <c r="B29" s="37"/>
      <c r="C29" s="37"/>
      <c r="D29" s="37"/>
      <c r="E29" s="96">
        <v>0</v>
      </c>
      <c r="F29" s="36"/>
      <c r="G29" s="31"/>
      <c r="H29" s="22"/>
    </row>
    <row r="30" spans="1:8" x14ac:dyDescent="0.2">
      <c r="A30" s="30"/>
      <c r="B30" s="37"/>
      <c r="C30" s="37"/>
      <c r="D30" s="37"/>
      <c r="E30" s="36"/>
      <c r="F30" s="36"/>
      <c r="G30" s="31"/>
      <c r="H30" s="22"/>
    </row>
    <row r="31" spans="1:8" x14ac:dyDescent="0.2">
      <c r="A31" s="40" t="s">
        <v>3</v>
      </c>
      <c r="B31" s="41"/>
      <c r="C31" s="41"/>
      <c r="D31" s="42"/>
      <c r="E31" s="43">
        <f>SUM(E8:E29)</f>
        <v>0</v>
      </c>
      <c r="F31" s="44"/>
      <c r="G31" s="31"/>
      <c r="H31" s="22"/>
    </row>
    <row r="32" spans="1:8" x14ac:dyDescent="0.2">
      <c r="A32" s="22"/>
      <c r="C32" s="22"/>
      <c r="D32" s="6"/>
      <c r="E32" s="45"/>
      <c r="F32" s="6"/>
      <c r="G32" s="31"/>
      <c r="H32" s="22"/>
    </row>
    <row r="33" spans="1:8" ht="12.75" customHeight="1" x14ac:dyDescent="0.2">
      <c r="A33" s="46"/>
      <c r="B33" s="46"/>
      <c r="C33" s="46"/>
      <c r="D33" s="46"/>
      <c r="E33" s="46"/>
      <c r="F33" s="47"/>
      <c r="G33" s="31"/>
      <c r="H33" s="22"/>
    </row>
    <row r="34" spans="1:8" x14ac:dyDescent="0.2">
      <c r="A34" s="104" t="s">
        <v>71</v>
      </c>
      <c r="B34" s="104"/>
      <c r="C34" s="104"/>
      <c r="D34" s="104"/>
      <c r="E34" s="51">
        <f>'Additional Property Tax Quietus'!E34</f>
        <v>0</v>
      </c>
      <c r="F34" s="47"/>
      <c r="G34" s="48"/>
      <c r="H34" s="22"/>
    </row>
    <row r="35" spans="1:8" x14ac:dyDescent="0.2">
      <c r="A35" s="104"/>
      <c r="B35" s="104"/>
      <c r="C35" s="104"/>
      <c r="D35" s="104"/>
      <c r="E35" s="51"/>
      <c r="F35" s="49"/>
    </row>
    <row r="36" spans="1:8" x14ac:dyDescent="0.2">
      <c r="B36" s="12"/>
      <c r="C36" s="12"/>
      <c r="D36" s="12"/>
      <c r="E36" s="84"/>
      <c r="F36" s="50"/>
    </row>
    <row r="37" spans="1:8" x14ac:dyDescent="0.2">
      <c r="A37" s="12"/>
      <c r="B37" s="12"/>
      <c r="C37" s="12"/>
      <c r="D37" s="12"/>
      <c r="E37" s="84"/>
      <c r="F37" s="50"/>
    </row>
    <row r="38" spans="1:8" x14ac:dyDescent="0.2">
      <c r="A38" s="12" t="s">
        <v>72</v>
      </c>
      <c r="B38" s="30"/>
      <c r="C38" s="30"/>
      <c r="D38" s="30"/>
      <c r="E38" s="47">
        <f>+E31-E34</f>
        <v>0</v>
      </c>
      <c r="F38" s="50"/>
    </row>
    <row r="39" spans="1:8" s="22" customFormat="1" x14ac:dyDescent="0.2">
      <c r="A39" s="30"/>
      <c r="B39" s="30"/>
      <c r="C39" s="30"/>
      <c r="D39" s="30"/>
      <c r="E39" s="51"/>
      <c r="F39" s="50"/>
      <c r="G39" s="6"/>
    </row>
    <row r="40" spans="1:8" s="22" customFormat="1" x14ac:dyDescent="0.2">
      <c r="D40" s="6"/>
      <c r="E40" s="50"/>
      <c r="F40" s="50"/>
      <c r="G40" s="6"/>
    </row>
    <row r="41" spans="1:8" s="22" customFormat="1" x14ac:dyDescent="0.2">
      <c r="B41" s="31"/>
      <c r="C41" s="31"/>
      <c r="D41" s="6"/>
      <c r="G41" s="6"/>
    </row>
  </sheetData>
  <sheetProtection password="CB11" sheet="1" objects="1" scenarios="1" formatColumns="0" formatRows="0"/>
  <protectedRanges>
    <protectedRange sqref="E36:F36" name="Range1_1"/>
  </protectedRanges>
  <mergeCells count="3">
    <mergeCell ref="E3:G3"/>
    <mergeCell ref="A1:G1"/>
    <mergeCell ref="A9:D9"/>
  </mergeCells>
  <printOptions horizontalCentered="1"/>
  <pageMargins left="0.25" right="0.25" top="0.25" bottom="0.1" header="0.5" footer="0.5"/>
  <pageSetup scale="65" fitToHeight="2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2"/>
  <sheetViews>
    <sheetView zoomScaleNormal="100" workbookViewId="0">
      <pane ySplit="2" topLeftCell="A3" activePane="bottomLeft" state="frozen"/>
      <selection pane="bottomLeft" activeCell="F2" sqref="F2:G2"/>
    </sheetView>
  </sheetViews>
  <sheetFormatPr defaultColWidth="9.140625" defaultRowHeight="12.75" x14ac:dyDescent="0.2"/>
  <cols>
    <col min="1" max="1" width="22.7109375" style="8" customWidth="1"/>
    <col min="2" max="2" width="20.7109375" style="22" customWidth="1"/>
    <col min="3" max="3" width="20.7109375" style="8" customWidth="1"/>
    <col min="4" max="5" width="20.7109375" style="7" customWidth="1"/>
    <col min="6" max="6" width="20.7109375" style="8" customWidth="1"/>
    <col min="7" max="7" width="4.28515625" style="8" customWidth="1"/>
    <col min="8" max="16384" width="9.140625" style="8"/>
  </cols>
  <sheetData>
    <row r="1" spans="1:7" x14ac:dyDescent="0.2">
      <c r="A1" s="124" t="s">
        <v>55</v>
      </c>
      <c r="B1" s="124"/>
    </row>
    <row r="2" spans="1:7" ht="13.5" thickBot="1" x14ac:dyDescent="0.25">
      <c r="A2" s="115" t="str">
        <f>+'Quietus Summary'!A4</f>
        <v>Enter County Name Here</v>
      </c>
      <c r="B2" s="82" t="str">
        <f>+'Property Tax'!A3:B3</f>
        <v>COUNTY</v>
      </c>
      <c r="C2" s="13"/>
      <c r="D2" s="12" t="s">
        <v>57</v>
      </c>
      <c r="E2" s="12"/>
      <c r="F2" s="123" t="str">
        <f>+'Quietus Summary'!E4</f>
        <v>Enter Settlement Period Here</v>
      </c>
      <c r="G2" s="123">
        <f>+'Quietus Summary'!F4</f>
        <v>0</v>
      </c>
    </row>
    <row r="3" spans="1:7" x14ac:dyDescent="0.2">
      <c r="A3" s="53"/>
      <c r="F3" s="6"/>
      <c r="G3" s="21"/>
    </row>
    <row r="4" spans="1:7" x14ac:dyDescent="0.2">
      <c r="A4" s="54" t="s">
        <v>7</v>
      </c>
      <c r="B4" s="55"/>
      <c r="C4" s="55"/>
      <c r="D4" s="56"/>
      <c r="E4" s="56"/>
      <c r="F4" s="57"/>
      <c r="G4" s="7"/>
    </row>
    <row r="5" spans="1:7" ht="12.75" customHeight="1" x14ac:dyDescent="0.2">
      <c r="A5" s="58"/>
      <c r="C5" s="22"/>
      <c r="D5" s="22"/>
      <c r="E5" s="22"/>
      <c r="F5" s="59"/>
      <c r="G5" s="60"/>
    </row>
    <row r="6" spans="1:7" x14ac:dyDescent="0.2">
      <c r="A6" s="61" t="s">
        <v>8</v>
      </c>
      <c r="B6" s="52" t="s">
        <v>9</v>
      </c>
      <c r="C6" s="52"/>
      <c r="D6" s="86" t="s">
        <v>11</v>
      </c>
      <c r="E6" s="52"/>
      <c r="F6" s="62" t="s">
        <v>74</v>
      </c>
      <c r="G6" s="60"/>
    </row>
    <row r="7" spans="1:7" ht="12" customHeight="1" x14ac:dyDescent="0.2">
      <c r="A7" s="58"/>
      <c r="C7" s="22"/>
      <c r="D7" s="22"/>
      <c r="E7" s="22"/>
      <c r="F7" s="87"/>
      <c r="G7" s="25"/>
    </row>
    <row r="8" spans="1:7" ht="12" customHeight="1" x14ac:dyDescent="0.2">
      <c r="A8" s="4">
        <v>0</v>
      </c>
      <c r="B8" s="22" t="s">
        <v>10</v>
      </c>
      <c r="C8" s="22"/>
      <c r="D8" s="20" t="s">
        <v>16</v>
      </c>
      <c r="E8" s="20"/>
      <c r="F8" s="88" t="s">
        <v>54</v>
      </c>
      <c r="G8" s="52"/>
    </row>
    <row r="9" spans="1:7" x14ac:dyDescent="0.2">
      <c r="A9" s="4">
        <v>0</v>
      </c>
      <c r="B9" s="22" t="s">
        <v>12</v>
      </c>
      <c r="C9" s="22"/>
      <c r="D9" s="20" t="s">
        <v>17</v>
      </c>
      <c r="E9" s="20"/>
      <c r="F9" s="88" t="s">
        <v>54</v>
      </c>
      <c r="G9" s="22"/>
    </row>
    <row r="10" spans="1:7" x14ac:dyDescent="0.2">
      <c r="A10" s="4">
        <v>0</v>
      </c>
      <c r="B10" s="22" t="s">
        <v>13</v>
      </c>
      <c r="C10" s="22"/>
      <c r="D10" s="20" t="s">
        <v>17</v>
      </c>
      <c r="E10" s="20"/>
      <c r="F10" s="88" t="s">
        <v>54</v>
      </c>
      <c r="G10" s="6"/>
    </row>
    <row r="11" spans="1:7" x14ac:dyDescent="0.2">
      <c r="A11" s="4">
        <v>0</v>
      </c>
      <c r="B11" s="22" t="s">
        <v>14</v>
      </c>
      <c r="C11" s="22"/>
      <c r="D11" s="22" t="s">
        <v>15</v>
      </c>
      <c r="E11" s="22"/>
      <c r="F11" s="88" t="s">
        <v>54</v>
      </c>
      <c r="G11" s="6"/>
    </row>
    <row r="12" spans="1:7" x14ac:dyDescent="0.2">
      <c r="A12" s="4">
        <v>0</v>
      </c>
      <c r="B12" s="22" t="s">
        <v>25</v>
      </c>
      <c r="C12" s="22"/>
      <c r="D12" s="22" t="s">
        <v>27</v>
      </c>
      <c r="E12" s="22"/>
      <c r="F12" s="88" t="s">
        <v>54</v>
      </c>
      <c r="G12" s="6"/>
    </row>
    <row r="13" spans="1:7" x14ac:dyDescent="0.2">
      <c r="A13" s="4">
        <v>0</v>
      </c>
      <c r="B13" s="22" t="s">
        <v>26</v>
      </c>
      <c r="C13" s="22"/>
      <c r="D13" s="22" t="s">
        <v>28</v>
      </c>
      <c r="E13" s="22"/>
      <c r="F13" s="88" t="s">
        <v>54</v>
      </c>
      <c r="G13" s="6"/>
    </row>
    <row r="14" spans="1:7" x14ac:dyDescent="0.2">
      <c r="A14" s="4">
        <v>0</v>
      </c>
      <c r="B14" s="1" t="s">
        <v>81</v>
      </c>
      <c r="C14" s="1"/>
      <c r="D14" s="1" t="s">
        <v>61</v>
      </c>
      <c r="E14" s="22"/>
      <c r="F14" s="88" t="s">
        <v>54</v>
      </c>
      <c r="G14" s="31"/>
    </row>
    <row r="15" spans="1:7" x14ac:dyDescent="0.2">
      <c r="A15" s="4">
        <v>0</v>
      </c>
      <c r="B15" s="1" t="s">
        <v>81</v>
      </c>
      <c r="C15" s="1"/>
      <c r="D15" s="1" t="s">
        <v>61</v>
      </c>
      <c r="E15" s="22"/>
      <c r="F15" s="88" t="s">
        <v>54</v>
      </c>
      <c r="G15" s="36"/>
    </row>
    <row r="16" spans="1:7" x14ac:dyDescent="0.2">
      <c r="A16" s="4">
        <v>0</v>
      </c>
      <c r="B16" s="1" t="s">
        <v>81</v>
      </c>
      <c r="C16" s="76"/>
      <c r="D16" s="1" t="s">
        <v>61</v>
      </c>
      <c r="E16" s="1"/>
      <c r="F16" s="88" t="s">
        <v>54</v>
      </c>
      <c r="G16" s="36"/>
    </row>
    <row r="17" spans="1:7" x14ac:dyDescent="0.2">
      <c r="A17" s="4">
        <v>0</v>
      </c>
      <c r="B17" s="1" t="s">
        <v>81</v>
      </c>
      <c r="C17" s="76"/>
      <c r="D17" s="1" t="s">
        <v>61</v>
      </c>
      <c r="E17" s="1"/>
      <c r="F17" s="88" t="s">
        <v>54</v>
      </c>
      <c r="G17" s="36"/>
    </row>
    <row r="18" spans="1:7" x14ac:dyDescent="0.2">
      <c r="A18" s="4">
        <v>0</v>
      </c>
      <c r="B18" s="1" t="s">
        <v>81</v>
      </c>
      <c r="C18" s="1"/>
      <c r="D18" s="1" t="s">
        <v>61</v>
      </c>
      <c r="E18" s="1"/>
      <c r="F18" s="88" t="s">
        <v>54</v>
      </c>
      <c r="G18" s="36"/>
    </row>
    <row r="19" spans="1:7" x14ac:dyDescent="0.2">
      <c r="A19" s="4">
        <v>0</v>
      </c>
      <c r="B19" s="1" t="s">
        <v>81</v>
      </c>
      <c r="C19" s="76"/>
      <c r="D19" s="1" t="s">
        <v>61</v>
      </c>
      <c r="E19" s="1"/>
      <c r="F19" s="88" t="s">
        <v>54</v>
      </c>
      <c r="G19" s="36"/>
    </row>
    <row r="20" spans="1:7" x14ac:dyDescent="0.2">
      <c r="A20" s="4">
        <v>0</v>
      </c>
      <c r="B20" s="1" t="s">
        <v>81</v>
      </c>
      <c r="C20" s="76"/>
      <c r="D20" s="1" t="s">
        <v>61</v>
      </c>
      <c r="E20" s="1"/>
      <c r="F20" s="88" t="s">
        <v>54</v>
      </c>
      <c r="G20" s="36"/>
    </row>
    <row r="21" spans="1:7" x14ac:dyDescent="0.2">
      <c r="A21" s="4">
        <v>0</v>
      </c>
      <c r="B21" s="1" t="s">
        <v>81</v>
      </c>
      <c r="C21" s="76"/>
      <c r="D21" s="1" t="s">
        <v>61</v>
      </c>
      <c r="E21" s="1"/>
      <c r="F21" s="88" t="s">
        <v>54</v>
      </c>
      <c r="G21" s="36"/>
    </row>
    <row r="22" spans="1:7" x14ac:dyDescent="0.2">
      <c r="A22" s="4">
        <v>0</v>
      </c>
      <c r="B22" s="1" t="s">
        <v>81</v>
      </c>
      <c r="C22" s="76"/>
      <c r="D22" s="1" t="s">
        <v>61</v>
      </c>
      <c r="E22" s="1"/>
      <c r="F22" s="88" t="s">
        <v>54</v>
      </c>
      <c r="G22" s="36"/>
    </row>
    <row r="23" spans="1:7" x14ac:dyDescent="0.2">
      <c r="A23" s="4">
        <v>0</v>
      </c>
      <c r="B23" s="1" t="s">
        <v>81</v>
      </c>
      <c r="C23" s="76"/>
      <c r="D23" s="1" t="s">
        <v>61</v>
      </c>
      <c r="E23" s="1"/>
      <c r="F23" s="88" t="s">
        <v>54</v>
      </c>
      <c r="G23" s="36"/>
    </row>
    <row r="24" spans="1:7" x14ac:dyDescent="0.2">
      <c r="A24" s="4">
        <v>0</v>
      </c>
      <c r="B24" s="1" t="s">
        <v>81</v>
      </c>
      <c r="C24" s="76"/>
      <c r="D24" s="1" t="s">
        <v>61</v>
      </c>
      <c r="E24" s="1"/>
      <c r="F24" s="88" t="s">
        <v>54</v>
      </c>
      <c r="G24" s="36"/>
    </row>
    <row r="25" spans="1:7" x14ac:dyDescent="0.2">
      <c r="A25" s="4">
        <v>0</v>
      </c>
      <c r="B25" s="1" t="s">
        <v>81</v>
      </c>
      <c r="C25" s="76"/>
      <c r="D25" s="1" t="s">
        <v>61</v>
      </c>
      <c r="E25" s="1"/>
      <c r="F25" s="88" t="s">
        <v>54</v>
      </c>
      <c r="G25" s="36"/>
    </row>
    <row r="26" spans="1:7" x14ac:dyDescent="0.2">
      <c r="A26" s="4">
        <v>0</v>
      </c>
      <c r="B26" s="1" t="s">
        <v>81</v>
      </c>
      <c r="C26" s="76"/>
      <c r="D26" s="1" t="s">
        <v>61</v>
      </c>
      <c r="E26" s="1"/>
      <c r="F26" s="88" t="s">
        <v>54</v>
      </c>
      <c r="G26" s="36"/>
    </row>
    <row r="27" spans="1:7" x14ac:dyDescent="0.2">
      <c r="A27" s="4">
        <v>0</v>
      </c>
      <c r="B27" s="1" t="s">
        <v>81</v>
      </c>
      <c r="C27" s="76"/>
      <c r="D27" s="1" t="s">
        <v>61</v>
      </c>
      <c r="E27" s="1"/>
      <c r="F27" s="88" t="s">
        <v>54</v>
      </c>
      <c r="G27" s="36"/>
    </row>
    <row r="28" spans="1:7" x14ac:dyDescent="0.2">
      <c r="A28" s="4">
        <v>0</v>
      </c>
      <c r="B28" s="1" t="s">
        <v>81</v>
      </c>
      <c r="C28" s="76"/>
      <c r="D28" s="1" t="s">
        <v>61</v>
      </c>
      <c r="E28" s="1"/>
      <c r="F28" s="88" t="s">
        <v>54</v>
      </c>
      <c r="G28" s="36"/>
    </row>
    <row r="29" spans="1:7" x14ac:dyDescent="0.2">
      <c r="A29" s="4">
        <v>0</v>
      </c>
      <c r="B29" s="1" t="s">
        <v>81</v>
      </c>
      <c r="C29" s="76"/>
      <c r="D29" s="1" t="s">
        <v>61</v>
      </c>
      <c r="E29" s="1"/>
      <c r="F29" s="88" t="s">
        <v>54</v>
      </c>
      <c r="G29" s="36"/>
    </row>
    <row r="30" spans="1:7" x14ac:dyDescent="0.2">
      <c r="A30" s="4">
        <v>0</v>
      </c>
      <c r="B30" s="1" t="s">
        <v>81</v>
      </c>
      <c r="C30" s="76"/>
      <c r="D30" s="1" t="s">
        <v>61</v>
      </c>
      <c r="E30" s="1"/>
      <c r="F30" s="88" t="s">
        <v>54</v>
      </c>
      <c r="G30" s="36"/>
    </row>
    <row r="31" spans="1:7" x14ac:dyDescent="0.2">
      <c r="A31" s="4">
        <v>0</v>
      </c>
      <c r="B31" s="1" t="s">
        <v>81</v>
      </c>
      <c r="C31" s="76"/>
      <c r="D31" s="1" t="s">
        <v>61</v>
      </c>
      <c r="E31" s="1"/>
      <c r="F31" s="88" t="s">
        <v>54</v>
      </c>
      <c r="G31" s="36"/>
    </row>
    <row r="32" spans="1:7" x14ac:dyDescent="0.2">
      <c r="A32" s="4">
        <v>0</v>
      </c>
      <c r="B32" s="1" t="s">
        <v>81</v>
      </c>
      <c r="C32" s="76"/>
      <c r="D32" s="1" t="s">
        <v>61</v>
      </c>
      <c r="E32" s="1"/>
      <c r="F32" s="88" t="s">
        <v>54</v>
      </c>
      <c r="G32" s="36"/>
    </row>
    <row r="33" spans="1:7" x14ac:dyDescent="0.2">
      <c r="A33" s="4">
        <v>0</v>
      </c>
      <c r="B33" s="1" t="s">
        <v>81</v>
      </c>
      <c r="C33" s="76"/>
      <c r="D33" s="1" t="s">
        <v>61</v>
      </c>
      <c r="E33" s="1"/>
      <c r="F33" s="88" t="s">
        <v>54</v>
      </c>
      <c r="G33" s="36"/>
    </row>
    <row r="34" spans="1:7" x14ac:dyDescent="0.2">
      <c r="A34" s="4">
        <v>0</v>
      </c>
      <c r="B34" s="1" t="s">
        <v>81</v>
      </c>
      <c r="C34" s="76"/>
      <c r="D34" s="1" t="s">
        <v>61</v>
      </c>
      <c r="E34" s="1"/>
      <c r="F34" s="88" t="s">
        <v>54</v>
      </c>
      <c r="G34" s="36"/>
    </row>
    <row r="35" spans="1:7" x14ac:dyDescent="0.2">
      <c r="A35" s="4">
        <v>0</v>
      </c>
      <c r="B35" s="1" t="s">
        <v>81</v>
      </c>
      <c r="C35" s="76"/>
      <c r="D35" s="1" t="s">
        <v>61</v>
      </c>
      <c r="E35" s="1"/>
      <c r="F35" s="88" t="s">
        <v>54</v>
      </c>
      <c r="G35" s="36"/>
    </row>
    <row r="36" spans="1:7" x14ac:dyDescent="0.2">
      <c r="A36" s="4">
        <v>0</v>
      </c>
      <c r="B36" s="1" t="s">
        <v>81</v>
      </c>
      <c r="C36" s="76"/>
      <c r="D36" s="1" t="s">
        <v>61</v>
      </c>
      <c r="E36" s="1"/>
      <c r="F36" s="88" t="s">
        <v>54</v>
      </c>
      <c r="G36" s="36"/>
    </row>
    <row r="37" spans="1:7" x14ac:dyDescent="0.2">
      <c r="A37" s="4">
        <v>0</v>
      </c>
      <c r="B37" s="1" t="s">
        <v>81</v>
      </c>
      <c r="C37" s="76"/>
      <c r="D37" s="1" t="s">
        <v>61</v>
      </c>
      <c r="E37" s="1"/>
      <c r="F37" s="88" t="s">
        <v>54</v>
      </c>
      <c r="G37" s="36"/>
    </row>
    <row r="38" spans="1:7" x14ac:dyDescent="0.2">
      <c r="A38" s="4">
        <v>0</v>
      </c>
      <c r="B38" s="1" t="s">
        <v>81</v>
      </c>
      <c r="C38" s="76"/>
      <c r="D38" s="1" t="s">
        <v>61</v>
      </c>
      <c r="E38" s="1"/>
      <c r="F38" s="88" t="s">
        <v>54</v>
      </c>
      <c r="G38" s="36"/>
    </row>
    <row r="39" spans="1:7" x14ac:dyDescent="0.2">
      <c r="A39" s="4">
        <v>0</v>
      </c>
      <c r="B39" s="1" t="s">
        <v>81</v>
      </c>
      <c r="C39" s="76"/>
      <c r="D39" s="1" t="s">
        <v>61</v>
      </c>
      <c r="E39" s="1"/>
      <c r="F39" s="88" t="s">
        <v>54</v>
      </c>
      <c r="G39" s="36"/>
    </row>
    <row r="40" spans="1:7" x14ac:dyDescent="0.2">
      <c r="A40" s="4">
        <v>0</v>
      </c>
      <c r="B40" s="1" t="s">
        <v>81</v>
      </c>
      <c r="C40" s="76"/>
      <c r="D40" s="1" t="s">
        <v>61</v>
      </c>
      <c r="E40" s="1"/>
      <c r="F40" s="88" t="s">
        <v>54</v>
      </c>
      <c r="G40" s="36"/>
    </row>
    <row r="41" spans="1:7" x14ac:dyDescent="0.2">
      <c r="A41" s="4">
        <v>0</v>
      </c>
      <c r="B41" s="1" t="s">
        <v>81</v>
      </c>
      <c r="C41" s="76"/>
      <c r="D41" s="1" t="s">
        <v>61</v>
      </c>
      <c r="E41" s="1"/>
      <c r="F41" s="88" t="s">
        <v>54</v>
      </c>
      <c r="G41" s="36"/>
    </row>
    <row r="42" spans="1:7" x14ac:dyDescent="0.2">
      <c r="A42" s="4">
        <v>0</v>
      </c>
      <c r="B42" s="1" t="s">
        <v>81</v>
      </c>
      <c r="C42" s="76"/>
      <c r="D42" s="1" t="s">
        <v>61</v>
      </c>
      <c r="E42" s="1"/>
      <c r="F42" s="88" t="s">
        <v>54</v>
      </c>
      <c r="G42" s="36"/>
    </row>
    <row r="43" spans="1:7" x14ac:dyDescent="0.2">
      <c r="A43" s="4">
        <v>0</v>
      </c>
      <c r="B43" s="1" t="s">
        <v>81</v>
      </c>
      <c r="C43" s="76"/>
      <c r="D43" s="1" t="s">
        <v>61</v>
      </c>
      <c r="E43" s="1"/>
      <c r="F43" s="88" t="s">
        <v>54</v>
      </c>
      <c r="G43" s="36"/>
    </row>
    <row r="44" spans="1:7" x14ac:dyDescent="0.2">
      <c r="A44" s="4">
        <v>0</v>
      </c>
      <c r="B44" s="1" t="s">
        <v>81</v>
      </c>
      <c r="C44" s="76"/>
      <c r="D44" s="1" t="s">
        <v>61</v>
      </c>
      <c r="E44" s="1"/>
      <c r="F44" s="88" t="s">
        <v>54</v>
      </c>
      <c r="G44" s="36"/>
    </row>
    <row r="45" spans="1:7" x14ac:dyDescent="0.2">
      <c r="A45" s="4">
        <v>0</v>
      </c>
      <c r="B45" s="1" t="s">
        <v>81</v>
      </c>
      <c r="C45" s="76"/>
      <c r="D45" s="1" t="s">
        <v>61</v>
      </c>
      <c r="E45" s="1"/>
      <c r="F45" s="88" t="s">
        <v>54</v>
      </c>
      <c r="G45" s="36"/>
    </row>
    <row r="46" spans="1:7" x14ac:dyDescent="0.2">
      <c r="A46" s="4">
        <v>0</v>
      </c>
      <c r="B46" s="1" t="s">
        <v>81</v>
      </c>
      <c r="C46" s="76"/>
      <c r="D46" s="1" t="s">
        <v>61</v>
      </c>
      <c r="E46" s="1"/>
      <c r="F46" s="88" t="s">
        <v>54</v>
      </c>
      <c r="G46" s="36"/>
    </row>
    <row r="47" spans="1:7" x14ac:dyDescent="0.2">
      <c r="A47" s="4">
        <v>0</v>
      </c>
      <c r="B47" s="1" t="s">
        <v>81</v>
      </c>
      <c r="C47" s="76"/>
      <c r="D47" s="1" t="s">
        <v>61</v>
      </c>
      <c r="E47" s="1"/>
      <c r="F47" s="88" t="s">
        <v>54</v>
      </c>
      <c r="G47" s="36"/>
    </row>
    <row r="48" spans="1:7" x14ac:dyDescent="0.2">
      <c r="A48" s="4">
        <v>0</v>
      </c>
      <c r="B48" s="1" t="s">
        <v>81</v>
      </c>
      <c r="C48" s="76"/>
      <c r="D48" s="1" t="s">
        <v>61</v>
      </c>
      <c r="E48" s="1"/>
      <c r="F48" s="88" t="s">
        <v>54</v>
      </c>
      <c r="G48" s="36"/>
    </row>
    <row r="49" spans="1:7" x14ac:dyDescent="0.2">
      <c r="A49" s="4">
        <v>0</v>
      </c>
      <c r="B49" s="1" t="s">
        <v>81</v>
      </c>
      <c r="C49" s="76"/>
      <c r="D49" s="1" t="s">
        <v>61</v>
      </c>
      <c r="E49" s="1"/>
      <c r="F49" s="88" t="s">
        <v>54</v>
      </c>
      <c r="G49" s="36"/>
    </row>
    <row r="50" spans="1:7" x14ac:dyDescent="0.2">
      <c r="A50" s="4">
        <v>0</v>
      </c>
      <c r="B50" s="1" t="s">
        <v>81</v>
      </c>
      <c r="C50" s="76"/>
      <c r="D50" s="1" t="s">
        <v>61</v>
      </c>
      <c r="E50" s="1"/>
      <c r="F50" s="88" t="s">
        <v>54</v>
      </c>
      <c r="G50" s="36"/>
    </row>
    <row r="51" spans="1:7" x14ac:dyDescent="0.2">
      <c r="A51" s="58"/>
      <c r="C51" s="22"/>
      <c r="D51" s="22"/>
      <c r="E51" s="22"/>
      <c r="F51" s="59"/>
      <c r="G51" s="36"/>
    </row>
    <row r="52" spans="1:7" x14ac:dyDescent="0.2">
      <c r="A52" s="63">
        <f>SUM(A8:A50)</f>
        <v>0</v>
      </c>
      <c r="B52" s="41" t="s">
        <v>22</v>
      </c>
      <c r="C52" s="41"/>
      <c r="D52" s="41"/>
      <c r="E52" s="41"/>
      <c r="F52" s="64"/>
      <c r="G52" s="36"/>
    </row>
    <row r="53" spans="1:7" x14ac:dyDescent="0.2">
      <c r="A53" s="20"/>
      <c r="B53" s="74"/>
      <c r="C53" s="74"/>
      <c r="D53" s="36"/>
      <c r="E53" s="36"/>
      <c r="F53" s="51"/>
      <c r="G53" s="50"/>
    </row>
    <row r="54" spans="1:7" x14ac:dyDescent="0.2">
      <c r="A54" s="20"/>
      <c r="B54" s="74"/>
      <c r="C54" s="74"/>
      <c r="D54" s="36"/>
      <c r="E54" s="36"/>
      <c r="F54" s="51"/>
      <c r="G54" s="50"/>
    </row>
    <row r="55" spans="1:7" x14ac:dyDescent="0.2">
      <c r="A55" s="11"/>
      <c r="B55" s="20"/>
      <c r="C55" s="20"/>
      <c r="D55" s="20"/>
      <c r="E55" s="20"/>
      <c r="F55" s="47"/>
      <c r="G55" s="50"/>
    </row>
    <row r="56" spans="1:7" s="22" customFormat="1" x14ac:dyDescent="0.2">
      <c r="A56" s="20"/>
      <c r="B56" s="20"/>
      <c r="C56" s="20"/>
      <c r="D56" s="20"/>
      <c r="E56" s="20"/>
      <c r="F56" s="51"/>
      <c r="G56" s="50"/>
    </row>
    <row r="57" spans="1:7" s="22" customFormat="1" x14ac:dyDescent="0.2">
      <c r="A57" s="74"/>
      <c r="B57" s="74"/>
      <c r="C57" s="74"/>
      <c r="D57" s="36"/>
      <c r="E57" s="36"/>
      <c r="F57" s="51"/>
      <c r="G57" s="50"/>
    </row>
    <row r="58" spans="1:7" s="22" customFormat="1" x14ac:dyDescent="0.2">
      <c r="A58" s="74"/>
      <c r="B58" s="75"/>
      <c r="C58" s="75"/>
      <c r="D58" s="36"/>
      <c r="E58" s="36"/>
      <c r="F58" s="74"/>
    </row>
    <row r="59" spans="1:7" x14ac:dyDescent="0.2">
      <c r="A59" s="74"/>
      <c r="B59" s="74"/>
      <c r="C59" s="74"/>
      <c r="D59" s="36"/>
      <c r="E59" s="36"/>
      <c r="F59" s="74"/>
    </row>
    <row r="60" spans="1:7" x14ac:dyDescent="0.2">
      <c r="A60" s="74"/>
      <c r="B60" s="74"/>
      <c r="C60" s="74"/>
      <c r="D60" s="36"/>
      <c r="E60" s="36"/>
      <c r="F60" s="74"/>
    </row>
    <row r="61" spans="1:7" x14ac:dyDescent="0.2">
      <c r="A61" s="74"/>
      <c r="B61" s="74"/>
      <c r="C61" s="74"/>
      <c r="D61" s="36"/>
      <c r="E61" s="36"/>
      <c r="F61" s="74"/>
    </row>
    <row r="62" spans="1:7" x14ac:dyDescent="0.2">
      <c r="A62" s="74"/>
      <c r="B62" s="74"/>
      <c r="C62" s="74"/>
      <c r="D62" s="36"/>
      <c r="E62" s="36"/>
      <c r="F62" s="74"/>
    </row>
    <row r="63" spans="1:7" x14ac:dyDescent="0.2">
      <c r="A63" s="74"/>
      <c r="B63" s="74"/>
      <c r="C63" s="74"/>
      <c r="D63" s="36"/>
      <c r="E63" s="36"/>
      <c r="F63" s="74"/>
    </row>
    <row r="64" spans="1:7" x14ac:dyDescent="0.2">
      <c r="A64" s="74"/>
      <c r="B64" s="74"/>
      <c r="C64" s="74"/>
      <c r="D64" s="36"/>
      <c r="E64" s="36"/>
      <c r="F64" s="74"/>
    </row>
    <row r="65" spans="1:6" x14ac:dyDescent="0.2">
      <c r="A65" s="74"/>
      <c r="B65" s="74"/>
      <c r="C65" s="74"/>
      <c r="D65" s="36"/>
      <c r="E65" s="36"/>
      <c r="F65" s="74"/>
    </row>
    <row r="66" spans="1:6" x14ac:dyDescent="0.2">
      <c r="A66" s="74"/>
      <c r="B66" s="74"/>
      <c r="C66" s="74"/>
      <c r="D66" s="36"/>
      <c r="E66" s="36"/>
      <c r="F66" s="74"/>
    </row>
    <row r="67" spans="1:6" x14ac:dyDescent="0.2">
      <c r="A67" s="74"/>
      <c r="B67" s="74"/>
      <c r="C67" s="74"/>
      <c r="D67" s="36"/>
      <c r="E67" s="36"/>
      <c r="F67" s="74"/>
    </row>
    <row r="68" spans="1:6" x14ac:dyDescent="0.2">
      <c r="A68" s="74"/>
      <c r="B68" s="74"/>
      <c r="C68" s="74"/>
      <c r="D68" s="36"/>
      <c r="E68" s="36"/>
      <c r="F68" s="74"/>
    </row>
    <row r="69" spans="1:6" x14ac:dyDescent="0.2">
      <c r="A69" s="74"/>
      <c r="B69" s="74"/>
      <c r="C69" s="74"/>
      <c r="D69" s="36"/>
      <c r="E69" s="36"/>
      <c r="F69" s="74"/>
    </row>
    <row r="70" spans="1:6" x14ac:dyDescent="0.2">
      <c r="A70" s="74"/>
      <c r="B70" s="74"/>
      <c r="C70" s="74"/>
      <c r="D70" s="36"/>
      <c r="E70" s="36"/>
      <c r="F70" s="74"/>
    </row>
    <row r="71" spans="1:6" x14ac:dyDescent="0.2">
      <c r="A71" s="74"/>
      <c r="B71" s="74"/>
      <c r="C71" s="74"/>
      <c r="D71" s="36"/>
      <c r="E71" s="36"/>
      <c r="F71" s="74"/>
    </row>
    <row r="72" spans="1:6" x14ac:dyDescent="0.2">
      <c r="A72" s="74"/>
      <c r="B72" s="74"/>
      <c r="C72" s="74"/>
      <c r="D72" s="36"/>
      <c r="E72" s="36"/>
      <c r="F72" s="74"/>
    </row>
  </sheetData>
  <sheetProtection password="CB11" sheet="1" objects="1" scenarios="1" formatColumns="0" formatRows="0"/>
  <protectedRanges>
    <protectedRange sqref="G3:G4 F3" name="Range1"/>
    <protectedRange sqref="F53:G53" name="Range1_1"/>
  </protectedRanges>
  <mergeCells count="2">
    <mergeCell ref="F2:G2"/>
    <mergeCell ref="A1:B1"/>
  </mergeCells>
  <printOptions horizontalCentered="1"/>
  <pageMargins left="0.25" right="0.25" top="0.25" bottom="0.1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7</vt:i4>
      </vt:variant>
    </vt:vector>
  </HeadingPairs>
  <TitlesOfParts>
    <vt:vector size="13" baseType="lpstr">
      <vt:lpstr>Quietus Summary</vt:lpstr>
      <vt:lpstr>Property Tax</vt:lpstr>
      <vt:lpstr>Excise Tax</vt:lpstr>
      <vt:lpstr>Additional Property Tax Quietus</vt:lpstr>
      <vt:lpstr>Treasurer's Cash (Prop Tax)</vt:lpstr>
      <vt:lpstr>Additional Quietus</vt:lpstr>
      <vt:lpstr>'Additional Property Tax Quietus'!Print_Area</vt:lpstr>
      <vt:lpstr>'Additional Quietus'!Print_Area</vt:lpstr>
      <vt:lpstr>'Excise Tax'!Print_Area</vt:lpstr>
      <vt:lpstr>'Property Tax'!Print_Area</vt:lpstr>
      <vt:lpstr>'Quietus Summary'!Print_Area</vt:lpstr>
      <vt:lpstr>'Treasurer''s Cash (Prop Tax)'!Print_Area</vt:lpstr>
      <vt:lpstr>'Additional Property Tax Quietus'!Print_Titles</vt:lpstr>
    </vt:vector>
  </TitlesOfParts>
  <Company>AUDITOR OF STATE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Kim Diller</cp:lastModifiedBy>
  <cp:lastPrinted>2013-08-02T13:38:21Z</cp:lastPrinted>
  <dcterms:created xsi:type="dcterms:W3CDTF">2005-08-10T18:55:22Z</dcterms:created>
  <dcterms:modified xsi:type="dcterms:W3CDTF">2020-11-16T15:21:28Z</dcterms:modified>
</cp:coreProperties>
</file>