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HDeardorff\Downloads\"/>
    </mc:Choice>
  </mc:AlternateContent>
  <xr:revisionPtr revIDLastSave="0" documentId="13_ncr:1_{C6D28004-7F56-4168-829D-8A47E0BFE6BB}" xr6:coauthVersionLast="47" xr6:coauthVersionMax="47" xr10:uidLastSave="{00000000-0000-0000-0000-000000000000}"/>
  <bookViews>
    <workbookView xWindow="-120" yWindow="-120" windowWidth="29040" windowHeight="15720" xr2:uid="{8B7D420B-7D3B-4C2D-9161-0D12098B3176}"/>
  </bookViews>
  <sheets>
    <sheet name="Year 1" sheetId="1" r:id="rId1"/>
    <sheet name="Year 2" sheetId="3" r:id="rId2"/>
    <sheet name="EXAMPL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3" l="1"/>
  <c r="D76" i="3"/>
  <c r="D21" i="2"/>
  <c r="D20" i="2"/>
  <c r="C18" i="2"/>
  <c r="D18" i="2"/>
  <c r="D91" i="2"/>
  <c r="D90" i="2"/>
  <c r="D86" i="2"/>
  <c r="D85" i="2"/>
  <c r="D72" i="2"/>
  <c r="D59" i="2"/>
  <c r="D46" i="2"/>
  <c r="D33" i="2"/>
  <c r="D72" i="3"/>
  <c r="D59" i="3"/>
  <c r="D46" i="3"/>
  <c r="D33" i="3"/>
  <c r="D20" i="3"/>
  <c r="D85" i="1"/>
  <c r="D73" i="1"/>
  <c r="D72" i="1"/>
  <c r="D59" i="1"/>
  <c r="D46" i="1"/>
  <c r="D33" i="1"/>
  <c r="D20" i="1"/>
  <c r="C85" i="1"/>
  <c r="C72" i="1"/>
  <c r="C59" i="1"/>
  <c r="C46" i="1"/>
  <c r="C33" i="1"/>
  <c r="C72" i="3"/>
  <c r="C59" i="3"/>
  <c r="C46" i="3"/>
  <c r="C33" i="3"/>
  <c r="C20" i="3"/>
  <c r="C85" i="2"/>
  <c r="C72" i="2"/>
  <c r="C59" i="2"/>
  <c r="C46" i="2"/>
  <c r="C33" i="2"/>
  <c r="C20" i="1"/>
  <c r="C20" i="2"/>
  <c r="B71" i="3"/>
  <c r="D70" i="3"/>
  <c r="C70" i="3"/>
  <c r="B58" i="3"/>
  <c r="B76" i="3" s="1"/>
  <c r="D57" i="3"/>
  <c r="C57" i="3"/>
  <c r="B45" i="3"/>
  <c r="D44" i="3"/>
  <c r="C44" i="3"/>
  <c r="B32" i="3"/>
  <c r="D31" i="3"/>
  <c r="C31" i="3"/>
  <c r="B19" i="3"/>
  <c r="D18" i="3"/>
  <c r="C18" i="3"/>
  <c r="B19" i="1"/>
  <c r="B90" i="1" s="1"/>
  <c r="B32" i="1"/>
  <c r="B45" i="1"/>
  <c r="B58" i="1"/>
  <c r="B71" i="1"/>
  <c r="B84" i="1"/>
  <c r="B84" i="2"/>
  <c r="B71" i="2"/>
  <c r="B58" i="2"/>
  <c r="B45" i="2"/>
  <c r="B32" i="2"/>
  <c r="B19" i="2"/>
  <c r="B90" i="2" s="1"/>
  <c r="D83" i="2"/>
  <c r="C83" i="2"/>
  <c r="D70" i="2"/>
  <c r="C70" i="2"/>
  <c r="D57" i="2"/>
  <c r="C57" i="2"/>
  <c r="D44" i="2"/>
  <c r="C44" i="2"/>
  <c r="D31" i="2"/>
  <c r="C31" i="2"/>
  <c r="D83" i="1"/>
  <c r="C83" i="1"/>
  <c r="D70" i="1"/>
  <c r="C70" i="1"/>
  <c r="D57" i="1"/>
  <c r="C57" i="1"/>
  <c r="D44" i="1"/>
  <c r="C44" i="1"/>
  <c r="D31" i="1"/>
  <c r="C31" i="1"/>
  <c r="D18" i="1"/>
  <c r="D90" i="1" s="1"/>
  <c r="C18" i="1"/>
  <c r="C76" i="3" l="1"/>
  <c r="C90" i="2"/>
  <c r="C90" i="1"/>
  <c r="C91" i="1" s="1"/>
  <c r="D21" i="3"/>
  <c r="C21" i="3"/>
  <c r="D34" i="3"/>
  <c r="C34" i="3"/>
  <c r="D47" i="3"/>
  <c r="C47" i="3"/>
  <c r="D60" i="3"/>
  <c r="C60" i="3"/>
  <c r="D73" i="3"/>
  <c r="C73" i="3"/>
  <c r="C91" i="2"/>
  <c r="D91" i="1"/>
  <c r="C21" i="2"/>
  <c r="D34" i="2"/>
  <c r="C34" i="2"/>
  <c r="D47" i="2"/>
  <c r="C47" i="2"/>
  <c r="D60" i="2"/>
  <c r="C60" i="2"/>
  <c r="D73" i="2"/>
  <c r="C73" i="2"/>
  <c r="C86" i="2"/>
  <c r="C86" i="1"/>
  <c r="D86" i="1"/>
  <c r="D34" i="1"/>
  <c r="D47" i="1"/>
  <c r="C34" i="1"/>
  <c r="C73" i="1"/>
  <c r="D60" i="1"/>
  <c r="C60" i="1"/>
  <c r="C47" i="1"/>
  <c r="D21" i="1"/>
  <c r="C21" i="1"/>
  <c r="C77" i="3" l="1"/>
</calcChain>
</file>

<file path=xl/sharedStrings.xml><?xml version="1.0" encoding="utf-8"?>
<sst xmlns="http://schemas.openxmlformats.org/spreadsheetml/2006/main" count="257" uniqueCount="38">
  <si>
    <t xml:space="preserve">Request for Proposal: </t>
  </si>
  <si>
    <t>Solicitation For: Printing and Mailing Services for the Indiana Commission for Higher Education</t>
  </si>
  <si>
    <r>
      <rPr>
        <b/>
        <sz val="12"/>
        <color rgb="FF000000"/>
        <rFont val="Calibri"/>
      </rPr>
      <t xml:space="preserve">Instructions: Insert Unit Prices for Production, First Class Postage, and Standard Postage in yellow cells </t>
    </r>
    <r>
      <rPr>
        <b/>
        <u/>
        <sz val="12"/>
        <color rgb="FF000000"/>
        <rFont val="Calibri"/>
      </rPr>
      <t>only</t>
    </r>
    <r>
      <rPr>
        <b/>
        <sz val="12"/>
        <color rgb="FF000000"/>
        <rFont val="Calibri"/>
      </rPr>
      <t>. There are formulas to calculate the total estimate of each project.</t>
    </r>
  </si>
  <si>
    <r>
      <t xml:space="preserve">Note: The Indiana Commission for Higher Education (CHE) is </t>
    </r>
    <r>
      <rPr>
        <b/>
        <i/>
        <sz val="11"/>
        <color theme="1"/>
        <rFont val="Calibri"/>
        <family val="2"/>
      </rPr>
      <t>NOT a non-profit</t>
    </r>
    <r>
      <rPr>
        <i/>
        <sz val="11"/>
        <color theme="1"/>
        <rFont val="Calibri"/>
        <family val="2"/>
      </rPr>
      <t xml:space="preserve"> and </t>
    </r>
    <r>
      <rPr>
        <b/>
        <i/>
        <sz val="11"/>
        <color theme="1"/>
        <rFont val="Calibri"/>
        <family val="2"/>
      </rPr>
      <t>DOES NOT QUALIFY FOR THE USPS NON-PROFIT RATE.</t>
    </r>
  </si>
  <si>
    <t xml:space="preserve"> </t>
  </si>
  <si>
    <r>
      <t xml:space="preserve">Note: All counts are </t>
    </r>
    <r>
      <rPr>
        <b/>
        <i/>
        <sz val="11"/>
        <color theme="1"/>
        <rFont val="Calibri"/>
        <family val="2"/>
      </rPr>
      <t xml:space="preserve">estimates on the high end </t>
    </r>
    <r>
      <rPr>
        <i/>
        <sz val="11"/>
        <color theme="1"/>
        <rFont val="Calibri"/>
        <family val="2"/>
      </rPr>
      <t>due to changing participation and eligibility</t>
    </r>
    <r>
      <rPr>
        <b/>
        <i/>
        <sz val="11"/>
        <color theme="1"/>
        <rFont val="Calibri"/>
        <family val="2"/>
      </rPr>
      <t>.</t>
    </r>
    <r>
      <rPr>
        <i/>
        <sz val="11"/>
        <color theme="1"/>
        <rFont val="Calibri"/>
        <family val="2"/>
      </rPr>
      <t xml:space="preserve"> Final counts will most likely be lower, but the estimates help for budgeting purposes.</t>
    </r>
  </si>
  <si>
    <t xml:space="preserve">21st Century Scholars Automatic Enrollment Household Letters (Class of 2029 only) </t>
  </si>
  <si>
    <t>8.5" X 11", Full Color, One-Sided</t>
  </si>
  <si>
    <t>First Name variable field in letter</t>
  </si>
  <si>
    <t>Standard #10 Envelope, No window, Black Artwork provided for return address</t>
  </si>
  <si>
    <t>ESTIMATE: Quantity/Count</t>
  </si>
  <si>
    <t>Production</t>
  </si>
  <si>
    <t>1st Class Postage</t>
  </si>
  <si>
    <t>Standard Postage</t>
  </si>
  <si>
    <t>Unit Price</t>
  </si>
  <si>
    <t>Total Unit Price</t>
  </si>
  <si>
    <t>Production Total Price</t>
  </si>
  <si>
    <t>Postage Total Price</t>
  </si>
  <si>
    <t>Combined Production and Postage Price</t>
  </si>
  <si>
    <t xml:space="preserve">Indiana Pre-Admissions Initial Letter (Class of 2026 - Student) </t>
  </si>
  <si>
    <t xml:space="preserve">Indiana Pre-Admissions Official Letters (Class of 2026 - Household and Student) </t>
  </si>
  <si>
    <t>In Letter: First Name and High School Name variable field, Variable field grid based on number of colleges student is pre-admitted to (3-51 max)</t>
  </si>
  <si>
    <t xml:space="preserve">Enrollment Ready Letters (9th, 10th, 11th Grade) </t>
  </si>
  <si>
    <t>ESTIMATE: Total Quantity/Count</t>
  </si>
  <si>
    <t xml:space="preserve">March FAFSA Letter (Class of 2026) </t>
  </si>
  <si>
    <t>8.5 X 11", Black and White, One-Sided</t>
  </si>
  <si>
    <t xml:space="preserve">Fairbanks FAFSA Letter (Marion County - Class of 2026) </t>
  </si>
  <si>
    <t>Totals</t>
  </si>
  <si>
    <t>Individual Totals</t>
  </si>
  <si>
    <t>Combinded Production and Postage Totals</t>
  </si>
  <si>
    <t xml:space="preserve">21st Century Scholars Automatic Enrollment Household Letters (Class of 2030 only) </t>
  </si>
  <si>
    <t xml:space="preserve">Indiana Pre-Admissions Initial Letter (Class of 2027 - Student) </t>
  </si>
  <si>
    <t xml:space="preserve">Indiana Pre-Admissions Official Letters (Class of 2027 - Household and Student) </t>
  </si>
  <si>
    <t xml:space="preserve">Enrollment Ready Letters (8th, 9th, 10th, 11th Grade) </t>
  </si>
  <si>
    <t xml:space="preserve">March FAFSA Letter (Class of 2027) </t>
  </si>
  <si>
    <t xml:space="preserve">Enrollment Ready Letters (9th, 10th, 11th Grade only) </t>
  </si>
  <si>
    <t xml:space="preserve">FAFSA Letter (Class of 2026) </t>
  </si>
  <si>
    <t>8.5" X 11", Full Color, Two-Sided, Printed Front and 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</si>
</sst>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&quot;$&quot;#,##0.00"/>
    <numFmt numFmtId="165" formatCode="&quot;$&quot;#,##0.000"/>
    <numFmt numFmtId="166" formatCode="&quot;$&quot;#,##0.00000"/>
    <numFmt numFmtId="167" formatCode="_(* #,##0_);_(* \(#,##0\);_(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</font>
    <font>
      <b/>
      <u/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right"/>
    </xf>
    <xf numFmtId="0" fontId="2" fillId="0" borderId="5" xfId="0" applyFont="1" applyBorder="1"/>
    <xf numFmtId="0" fontId="3" fillId="0" borderId="4" xfId="0" applyFont="1" applyBorder="1"/>
    <xf numFmtId="0" fontId="2" fillId="0" borderId="4" xfId="0" applyFont="1" applyBorder="1"/>
    <xf numFmtId="167" fontId="4" fillId="0" borderId="0" xfId="1" applyNumberFormat="1" applyFont="1" applyBorder="1"/>
    <xf numFmtId="167" fontId="3" fillId="0" borderId="0" xfId="1" applyNumberFormat="1" applyFont="1" applyBorder="1"/>
    <xf numFmtId="0" fontId="3" fillId="0" borderId="0" xfId="0" applyFont="1"/>
    <xf numFmtId="0" fontId="3" fillId="0" borderId="5" xfId="0" applyFont="1" applyBorder="1"/>
    <xf numFmtId="166" fontId="2" fillId="0" borderId="0" xfId="0" applyNumberFormat="1" applyFont="1"/>
    <xf numFmtId="166" fontId="2" fillId="0" borderId="5" xfId="0" applyNumberFormat="1" applyFont="1" applyBorder="1"/>
    <xf numFmtId="164" fontId="2" fillId="0" borderId="0" xfId="0" applyNumberFormat="1" applyFont="1"/>
    <xf numFmtId="164" fontId="2" fillId="0" borderId="5" xfId="0" applyNumberFormat="1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0" fontId="3" fillId="0" borderId="4" xfId="0" applyFont="1" applyBorder="1" applyAlignment="1">
      <alignment horizontal="right" wrapText="1"/>
    </xf>
    <xf numFmtId="0" fontId="4" fillId="0" borderId="4" xfId="0" applyFont="1" applyBorder="1"/>
    <xf numFmtId="0" fontId="6" fillId="0" borderId="4" xfId="0" applyFont="1" applyBorder="1"/>
    <xf numFmtId="0" fontId="7" fillId="0" borderId="0" xfId="0" applyFont="1"/>
    <xf numFmtId="3" fontId="4" fillId="0" borderId="0" xfId="0" applyNumberFormat="1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166" fontId="2" fillId="2" borderId="9" xfId="0" applyNumberFormat="1" applyFont="1" applyFill="1" applyBorder="1"/>
    <xf numFmtId="165" fontId="2" fillId="2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8" fillId="0" borderId="0" xfId="0" applyFont="1"/>
    <xf numFmtId="0" fontId="9" fillId="0" borderId="0" xfId="0" applyFont="1" applyAlignment="1">
      <alignment horizontal="left"/>
    </xf>
    <xf numFmtId="0" fontId="3" fillId="0" borderId="10" xfId="0" applyFont="1" applyBorder="1"/>
    <xf numFmtId="167" fontId="3" fillId="0" borderId="11" xfId="1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2" fillId="0" borderId="13" xfId="0" applyFont="1" applyBorder="1"/>
    <xf numFmtId="0" fontId="2" fillId="0" borderId="15" xfId="0" applyFont="1" applyBorder="1"/>
    <xf numFmtId="0" fontId="2" fillId="0" borderId="16" xfId="0" applyFont="1" applyBorder="1"/>
    <xf numFmtId="164" fontId="2" fillId="0" borderId="14" xfId="0" applyNumberFormat="1" applyFont="1" applyBorder="1"/>
    <xf numFmtId="164" fontId="2" fillId="0" borderId="16" xfId="0" applyNumberFormat="1" applyFont="1" applyBorder="1"/>
    <xf numFmtId="164" fontId="2" fillId="0" borderId="17" xfId="0" applyNumberFormat="1" applyFont="1" applyBorder="1"/>
    <xf numFmtId="0" fontId="5" fillId="0" borderId="0" xfId="0" applyFont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1" xfId="0" applyFont="1" applyBorder="1" applyAlignment="1">
      <alignment horizontal="left" wrapText="1"/>
    </xf>
    <xf numFmtId="0" fontId="7" fillId="0" borderId="1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29B92-1AE2-4918-8302-89789179045C}">
  <dimension ref="A1:F91"/>
  <sheetViews>
    <sheetView tabSelected="1" topLeftCell="A38" workbookViewId="0">
      <selection activeCell="H87" sqref="H87"/>
    </sheetView>
  </sheetViews>
  <sheetFormatPr defaultColWidth="9.140625" defaultRowHeight="15" x14ac:dyDescent="0.25"/>
  <cols>
    <col min="1" max="1" width="81.140625" style="1" bestFit="1" customWidth="1"/>
    <col min="2" max="2" width="12.140625" style="1" bestFit="1" customWidth="1"/>
    <col min="3" max="3" width="16" style="1" bestFit="1" customWidth="1"/>
    <col min="4" max="4" width="16.42578125" style="1" bestFit="1" customWidth="1"/>
    <col min="5" max="5" width="9.140625" style="1"/>
    <col min="6" max="6" width="11" style="1" customWidth="1"/>
    <col min="7" max="16384" width="9.140625" style="1"/>
  </cols>
  <sheetData>
    <row r="1" spans="1:6" s="25" customFormat="1" ht="18.75" x14ac:dyDescent="0.3">
      <c r="A1" s="49" t="s">
        <v>0</v>
      </c>
      <c r="B1" s="50"/>
      <c r="C1" s="50"/>
      <c r="D1" s="51"/>
    </row>
    <row r="2" spans="1:6" s="25" customFormat="1" ht="18.75" x14ac:dyDescent="0.3">
      <c r="A2" s="46" t="s">
        <v>1</v>
      </c>
      <c r="B2" s="47"/>
      <c r="C2" s="47"/>
      <c r="D2" s="48"/>
    </row>
    <row r="3" spans="1:6" s="25" customFormat="1" ht="18.75" x14ac:dyDescent="0.3">
      <c r="A3" s="29"/>
      <c r="B3" s="29"/>
      <c r="C3" s="29"/>
      <c r="D3" s="29"/>
    </row>
    <row r="4" spans="1:6" s="33" customFormat="1" ht="15.75" x14ac:dyDescent="0.25">
      <c r="A4" s="34" t="s">
        <v>2</v>
      </c>
      <c r="B4" s="32"/>
      <c r="C4" s="32"/>
      <c r="D4" s="32"/>
    </row>
    <row r="6" spans="1:6" x14ac:dyDescent="0.25">
      <c r="A6" s="45" t="s">
        <v>3</v>
      </c>
      <c r="B6" s="45"/>
      <c r="C6" s="45"/>
      <c r="D6" s="45"/>
    </row>
    <row r="7" spans="1:6" x14ac:dyDescent="0.25">
      <c r="A7" s="28" t="s">
        <v>4</v>
      </c>
      <c r="B7" s="28"/>
      <c r="C7" s="28"/>
      <c r="D7" s="28"/>
    </row>
    <row r="8" spans="1:6" x14ac:dyDescent="0.25">
      <c r="A8" s="27" t="s">
        <v>5</v>
      </c>
      <c r="B8" s="28"/>
      <c r="C8" s="28"/>
      <c r="D8" s="28"/>
    </row>
    <row r="10" spans="1:6" x14ac:dyDescent="0.25">
      <c r="A10" s="3" t="s">
        <v>6</v>
      </c>
      <c r="B10" s="4"/>
      <c r="C10" s="4"/>
      <c r="D10" s="5"/>
    </row>
    <row r="11" spans="1:6" x14ac:dyDescent="0.25">
      <c r="A11" s="6" t="s">
        <v>7</v>
      </c>
      <c r="D11" s="7"/>
    </row>
    <row r="12" spans="1:6" x14ac:dyDescent="0.25">
      <c r="A12" s="6" t="s">
        <v>8</v>
      </c>
      <c r="D12" s="7"/>
    </row>
    <row r="13" spans="1:6" x14ac:dyDescent="0.25">
      <c r="A13" s="6" t="s">
        <v>9</v>
      </c>
      <c r="D13" s="7"/>
    </row>
    <row r="14" spans="1:6" x14ac:dyDescent="0.25">
      <c r="A14" s="8"/>
      <c r="D14" s="7"/>
    </row>
    <row r="15" spans="1:6" x14ac:dyDescent="0.25">
      <c r="A15" s="23" t="s">
        <v>10</v>
      </c>
      <c r="B15" s="26">
        <v>60000</v>
      </c>
      <c r="D15" s="7"/>
      <c r="F15" s="10"/>
    </row>
    <row r="16" spans="1:6" x14ac:dyDescent="0.25">
      <c r="A16" s="9"/>
      <c r="B16" s="11" t="s">
        <v>11</v>
      </c>
      <c r="C16" s="12" t="s">
        <v>12</v>
      </c>
      <c r="D16" s="13" t="s">
        <v>13</v>
      </c>
    </row>
    <row r="17" spans="1:6" x14ac:dyDescent="0.25">
      <c r="A17" s="24" t="s">
        <v>14</v>
      </c>
      <c r="B17" s="30"/>
      <c r="C17" s="31"/>
      <c r="D17" s="31"/>
    </row>
    <row r="18" spans="1:6" x14ac:dyDescent="0.25">
      <c r="A18" s="9" t="s">
        <v>15</v>
      </c>
      <c r="C18" s="14">
        <f>B17+C17</f>
        <v>0</v>
      </c>
      <c r="D18" s="15">
        <f>B17+D17</f>
        <v>0</v>
      </c>
    </row>
    <row r="19" spans="1:6" x14ac:dyDescent="0.25">
      <c r="A19" s="9" t="s">
        <v>16</v>
      </c>
      <c r="B19" s="16">
        <f>B17*B15</f>
        <v>0</v>
      </c>
      <c r="C19" s="14"/>
      <c r="D19" s="15"/>
    </row>
    <row r="20" spans="1:6" x14ac:dyDescent="0.25">
      <c r="A20" s="9" t="s">
        <v>17</v>
      </c>
      <c r="C20" s="16">
        <f>C17*B15</f>
        <v>0</v>
      </c>
      <c r="D20" s="17">
        <f>D17*B15</f>
        <v>0</v>
      </c>
    </row>
    <row r="21" spans="1:6" x14ac:dyDescent="0.25">
      <c r="A21" s="18" t="s">
        <v>18</v>
      </c>
      <c r="B21" s="19"/>
      <c r="C21" s="20">
        <f>B19+C20</f>
        <v>0</v>
      </c>
      <c r="D21" s="21">
        <f>B19+D20</f>
        <v>0</v>
      </c>
    </row>
    <row r="23" spans="1:6" x14ac:dyDescent="0.25">
      <c r="A23" s="3" t="s">
        <v>19</v>
      </c>
      <c r="B23" s="4"/>
      <c r="C23" s="4"/>
      <c r="D23" s="5"/>
    </row>
    <row r="24" spans="1:6" x14ac:dyDescent="0.25">
      <c r="A24" s="6" t="s">
        <v>7</v>
      </c>
      <c r="D24" s="7"/>
    </row>
    <row r="25" spans="1:6" x14ac:dyDescent="0.25">
      <c r="A25" s="6" t="s">
        <v>8</v>
      </c>
      <c r="D25" s="7"/>
    </row>
    <row r="26" spans="1:6" x14ac:dyDescent="0.25">
      <c r="A26" s="6" t="s">
        <v>9</v>
      </c>
      <c r="D26" s="7"/>
    </row>
    <row r="27" spans="1:6" x14ac:dyDescent="0.25">
      <c r="A27" s="8"/>
      <c r="D27" s="7"/>
    </row>
    <row r="28" spans="1:6" x14ac:dyDescent="0.25">
      <c r="A28" s="23" t="s">
        <v>10</v>
      </c>
      <c r="B28" s="26">
        <v>100000</v>
      </c>
      <c r="D28" s="7"/>
      <c r="F28" s="10"/>
    </row>
    <row r="29" spans="1:6" x14ac:dyDescent="0.25">
      <c r="A29" s="9"/>
      <c r="B29" s="11" t="s">
        <v>11</v>
      </c>
      <c r="C29" s="12" t="s">
        <v>12</v>
      </c>
      <c r="D29" s="13" t="s">
        <v>13</v>
      </c>
    </row>
    <row r="30" spans="1:6" x14ac:dyDescent="0.25">
      <c r="A30" s="24" t="s">
        <v>14</v>
      </c>
      <c r="B30" s="30"/>
      <c r="C30" s="31"/>
      <c r="D30" s="31"/>
    </row>
    <row r="31" spans="1:6" x14ac:dyDescent="0.25">
      <c r="A31" s="9" t="s">
        <v>15</v>
      </c>
      <c r="C31" s="14">
        <f>B30+C30</f>
        <v>0</v>
      </c>
      <c r="D31" s="15">
        <f>B30+D30</f>
        <v>0</v>
      </c>
    </row>
    <row r="32" spans="1:6" x14ac:dyDescent="0.25">
      <c r="A32" s="9" t="s">
        <v>16</v>
      </c>
      <c r="B32" s="16">
        <f>B30*B28</f>
        <v>0</v>
      </c>
      <c r="C32" s="14"/>
      <c r="D32" s="15"/>
    </row>
    <row r="33" spans="1:6" x14ac:dyDescent="0.25">
      <c r="A33" s="9" t="s">
        <v>17</v>
      </c>
      <c r="C33" s="16">
        <f>C30*B28</f>
        <v>0</v>
      </c>
      <c r="D33" s="17">
        <f>D30*B28</f>
        <v>0</v>
      </c>
    </row>
    <row r="34" spans="1:6" x14ac:dyDescent="0.25">
      <c r="A34" s="18" t="s">
        <v>18</v>
      </c>
      <c r="B34" s="19"/>
      <c r="C34" s="20">
        <f>B32+C33</f>
        <v>0</v>
      </c>
      <c r="D34" s="21">
        <f>B32+D33</f>
        <v>0</v>
      </c>
    </row>
    <row r="35" spans="1:6" x14ac:dyDescent="0.25">
      <c r="B35" s="2"/>
    </row>
    <row r="36" spans="1:6" x14ac:dyDescent="0.25">
      <c r="A36" s="3" t="s">
        <v>20</v>
      </c>
      <c r="B36" s="4"/>
      <c r="C36" s="4"/>
      <c r="D36" s="5"/>
    </row>
    <row r="37" spans="1:6" x14ac:dyDescent="0.25">
      <c r="A37" s="6" t="s">
        <v>37</v>
      </c>
      <c r="D37" s="7"/>
    </row>
    <row r="38" spans="1:6" ht="30" x14ac:dyDescent="0.25">
      <c r="A38" s="22" t="s">
        <v>21</v>
      </c>
      <c r="D38" s="7"/>
    </row>
    <row r="39" spans="1:6" x14ac:dyDescent="0.25">
      <c r="A39" s="6" t="s">
        <v>9</v>
      </c>
      <c r="D39" s="7"/>
    </row>
    <row r="40" spans="1:6" x14ac:dyDescent="0.25">
      <c r="A40" s="8"/>
      <c r="D40" s="7"/>
    </row>
    <row r="41" spans="1:6" x14ac:dyDescent="0.25">
      <c r="A41" s="23" t="s">
        <v>10</v>
      </c>
      <c r="B41" s="26">
        <v>200000</v>
      </c>
      <c r="D41" s="7"/>
      <c r="F41" s="10"/>
    </row>
    <row r="42" spans="1:6" x14ac:dyDescent="0.25">
      <c r="A42" s="9"/>
      <c r="B42" s="11" t="s">
        <v>11</v>
      </c>
      <c r="C42" s="12" t="s">
        <v>12</v>
      </c>
      <c r="D42" s="13" t="s">
        <v>13</v>
      </c>
    </row>
    <row r="43" spans="1:6" x14ac:dyDescent="0.25">
      <c r="A43" s="24" t="s">
        <v>14</v>
      </c>
      <c r="B43" s="30"/>
      <c r="C43" s="31"/>
      <c r="D43" s="31"/>
    </row>
    <row r="44" spans="1:6" x14ac:dyDescent="0.25">
      <c r="A44" s="9" t="s">
        <v>15</v>
      </c>
      <c r="C44" s="14">
        <f>B43+C43</f>
        <v>0</v>
      </c>
      <c r="D44" s="15">
        <f>B43+D43</f>
        <v>0</v>
      </c>
    </row>
    <row r="45" spans="1:6" x14ac:dyDescent="0.25">
      <c r="A45" s="9" t="s">
        <v>16</v>
      </c>
      <c r="B45" s="16">
        <f>B43*B41</f>
        <v>0</v>
      </c>
      <c r="C45" s="14"/>
      <c r="D45" s="15"/>
    </row>
    <row r="46" spans="1:6" x14ac:dyDescent="0.25">
      <c r="A46" s="9" t="s">
        <v>17</v>
      </c>
      <c r="C46" s="16">
        <f>C43*B41</f>
        <v>0</v>
      </c>
      <c r="D46" s="17">
        <f>D43*B41</f>
        <v>0</v>
      </c>
    </row>
    <row r="47" spans="1:6" x14ac:dyDescent="0.25">
      <c r="A47" s="18" t="s">
        <v>18</v>
      </c>
      <c r="B47" s="19"/>
      <c r="C47" s="20">
        <f>B45+C46</f>
        <v>0</v>
      </c>
      <c r="D47" s="21">
        <f>B45+D46</f>
        <v>0</v>
      </c>
    </row>
    <row r="48" spans="1:6" x14ac:dyDescent="0.25">
      <c r="B48" s="2"/>
    </row>
    <row r="49" spans="1:6" x14ac:dyDescent="0.25">
      <c r="A49" s="3" t="s">
        <v>22</v>
      </c>
      <c r="B49" s="4"/>
      <c r="C49" s="4"/>
      <c r="D49" s="5"/>
    </row>
    <row r="50" spans="1:6" x14ac:dyDescent="0.25">
      <c r="A50" s="6" t="s">
        <v>7</v>
      </c>
      <c r="D50" s="7"/>
    </row>
    <row r="51" spans="1:6" x14ac:dyDescent="0.25">
      <c r="A51" s="6" t="s">
        <v>8</v>
      </c>
      <c r="D51" s="7"/>
    </row>
    <row r="52" spans="1:6" x14ac:dyDescent="0.25">
      <c r="A52" s="6" t="s">
        <v>9</v>
      </c>
      <c r="D52" s="7"/>
    </row>
    <row r="53" spans="1:6" x14ac:dyDescent="0.25">
      <c r="A53" s="8"/>
      <c r="D53" s="7"/>
    </row>
    <row r="54" spans="1:6" x14ac:dyDescent="0.25">
      <c r="A54" s="23" t="s">
        <v>23</v>
      </c>
      <c r="B54" s="26">
        <v>285000</v>
      </c>
      <c r="D54" s="7"/>
      <c r="F54" s="10"/>
    </row>
    <row r="55" spans="1:6" x14ac:dyDescent="0.25">
      <c r="A55" s="9"/>
      <c r="B55" s="11" t="s">
        <v>11</v>
      </c>
      <c r="C55" s="12" t="s">
        <v>12</v>
      </c>
      <c r="D55" s="13" t="s">
        <v>13</v>
      </c>
    </row>
    <row r="56" spans="1:6" x14ac:dyDescent="0.25">
      <c r="A56" s="24" t="s">
        <v>14</v>
      </c>
      <c r="B56" s="30"/>
      <c r="C56" s="31"/>
      <c r="D56" s="31"/>
    </row>
    <row r="57" spans="1:6" x14ac:dyDescent="0.25">
      <c r="A57" s="9" t="s">
        <v>15</v>
      </c>
      <c r="C57" s="14">
        <f>B56+C56</f>
        <v>0</v>
      </c>
      <c r="D57" s="15">
        <f>B56+D56</f>
        <v>0</v>
      </c>
    </row>
    <row r="58" spans="1:6" x14ac:dyDescent="0.25">
      <c r="A58" s="9" t="s">
        <v>16</v>
      </c>
      <c r="B58" s="16">
        <f>B56*B54</f>
        <v>0</v>
      </c>
      <c r="C58" s="14"/>
      <c r="D58" s="15"/>
    </row>
    <row r="59" spans="1:6" x14ac:dyDescent="0.25">
      <c r="A59" s="9" t="s">
        <v>17</v>
      </c>
      <c r="C59" s="16">
        <f>C56*B54</f>
        <v>0</v>
      </c>
      <c r="D59" s="17">
        <f>D56*B54</f>
        <v>0</v>
      </c>
    </row>
    <row r="60" spans="1:6" x14ac:dyDescent="0.25">
      <c r="A60" s="18" t="s">
        <v>18</v>
      </c>
      <c r="B60" s="19"/>
      <c r="C60" s="20">
        <f>B58+C59</f>
        <v>0</v>
      </c>
      <c r="D60" s="21">
        <f>B58+D59</f>
        <v>0</v>
      </c>
    </row>
    <row r="61" spans="1:6" x14ac:dyDescent="0.25">
      <c r="B61" s="2"/>
    </row>
    <row r="62" spans="1:6" x14ac:dyDescent="0.25">
      <c r="A62" s="3" t="s">
        <v>24</v>
      </c>
      <c r="B62" s="4"/>
      <c r="C62" s="4"/>
      <c r="D62" s="5"/>
    </row>
    <row r="63" spans="1:6" x14ac:dyDescent="0.25">
      <c r="A63" s="6" t="s">
        <v>25</v>
      </c>
      <c r="D63" s="7"/>
    </row>
    <row r="64" spans="1:6" x14ac:dyDescent="0.25">
      <c r="A64" s="6" t="s">
        <v>8</v>
      </c>
      <c r="D64" s="7"/>
    </row>
    <row r="65" spans="1:6" x14ac:dyDescent="0.25">
      <c r="A65" s="6" t="s">
        <v>9</v>
      </c>
      <c r="D65" s="7"/>
    </row>
    <row r="66" spans="1:6" x14ac:dyDescent="0.25">
      <c r="A66" s="8"/>
      <c r="D66" s="7"/>
    </row>
    <row r="67" spans="1:6" x14ac:dyDescent="0.25">
      <c r="A67" s="23" t="s">
        <v>10</v>
      </c>
      <c r="B67" s="26">
        <v>70000</v>
      </c>
      <c r="D67" s="7"/>
      <c r="F67" s="10"/>
    </row>
    <row r="68" spans="1:6" x14ac:dyDescent="0.25">
      <c r="A68" s="9"/>
      <c r="B68" s="11" t="s">
        <v>11</v>
      </c>
      <c r="C68" s="12" t="s">
        <v>12</v>
      </c>
      <c r="D68" s="13" t="s">
        <v>13</v>
      </c>
    </row>
    <row r="69" spans="1:6" x14ac:dyDescent="0.25">
      <c r="A69" s="24" t="s">
        <v>14</v>
      </c>
      <c r="B69" s="30"/>
      <c r="C69" s="31"/>
      <c r="D69" s="31"/>
    </row>
    <row r="70" spans="1:6" x14ac:dyDescent="0.25">
      <c r="A70" s="9" t="s">
        <v>15</v>
      </c>
      <c r="C70" s="14">
        <f>B69+C69</f>
        <v>0</v>
      </c>
      <c r="D70" s="15">
        <f>B69+D69</f>
        <v>0</v>
      </c>
    </row>
    <row r="71" spans="1:6" x14ac:dyDescent="0.25">
      <c r="A71" s="9" t="s">
        <v>16</v>
      </c>
      <c r="B71" s="16">
        <f>B69*B67</f>
        <v>0</v>
      </c>
      <c r="C71" s="14"/>
      <c r="D71" s="15"/>
    </row>
    <row r="72" spans="1:6" x14ac:dyDescent="0.25">
      <c r="A72" s="9" t="s">
        <v>17</v>
      </c>
      <c r="C72" s="16">
        <f>C69*B67</f>
        <v>0</v>
      </c>
      <c r="D72" s="17">
        <f>D69*B67</f>
        <v>0</v>
      </c>
    </row>
    <row r="73" spans="1:6" x14ac:dyDescent="0.25">
      <c r="A73" s="18" t="s">
        <v>18</v>
      </c>
      <c r="B73" s="19"/>
      <c r="C73" s="20">
        <f>B71+C72</f>
        <v>0</v>
      </c>
      <c r="D73" s="21">
        <f>B71+D72</f>
        <v>0</v>
      </c>
    </row>
    <row r="75" spans="1:6" x14ac:dyDescent="0.25">
      <c r="A75" s="3" t="s">
        <v>26</v>
      </c>
      <c r="B75" s="4"/>
      <c r="C75" s="4"/>
      <c r="D75" s="5"/>
    </row>
    <row r="76" spans="1:6" x14ac:dyDescent="0.25">
      <c r="A76" s="6" t="s">
        <v>25</v>
      </c>
      <c r="D76" s="7"/>
    </row>
    <row r="77" spans="1:6" x14ac:dyDescent="0.25">
      <c r="A77" s="6" t="s">
        <v>8</v>
      </c>
      <c r="D77" s="7"/>
    </row>
    <row r="78" spans="1:6" x14ac:dyDescent="0.25">
      <c r="A78" s="6" t="s">
        <v>9</v>
      </c>
      <c r="D78" s="7"/>
    </row>
    <row r="79" spans="1:6" x14ac:dyDescent="0.25">
      <c r="A79" s="8"/>
      <c r="D79" s="7"/>
    </row>
    <row r="80" spans="1:6" x14ac:dyDescent="0.25">
      <c r="A80" s="23" t="s">
        <v>10</v>
      </c>
      <c r="B80" s="26">
        <v>16000</v>
      </c>
      <c r="D80" s="7"/>
    </row>
    <row r="81" spans="1:4" x14ac:dyDescent="0.25">
      <c r="A81" s="9"/>
      <c r="B81" s="11" t="s">
        <v>11</v>
      </c>
      <c r="C81" s="12" t="s">
        <v>12</v>
      </c>
      <c r="D81" s="13" t="s">
        <v>13</v>
      </c>
    </row>
    <row r="82" spans="1:4" x14ac:dyDescent="0.25">
      <c r="A82" s="24" t="s">
        <v>14</v>
      </c>
      <c r="B82" s="30"/>
      <c r="C82" s="31"/>
      <c r="D82" s="31"/>
    </row>
    <row r="83" spans="1:4" x14ac:dyDescent="0.25">
      <c r="A83" s="9" t="s">
        <v>15</v>
      </c>
      <c r="C83" s="14">
        <f>B82+C82</f>
        <v>0</v>
      </c>
      <c r="D83" s="15">
        <f>B82+D82</f>
        <v>0</v>
      </c>
    </row>
    <row r="84" spans="1:4" x14ac:dyDescent="0.25">
      <c r="A84" s="9" t="s">
        <v>16</v>
      </c>
      <c r="B84" s="16">
        <f>B82*B80</f>
        <v>0</v>
      </c>
      <c r="C84" s="14"/>
      <c r="D84" s="15"/>
    </row>
    <row r="85" spans="1:4" x14ac:dyDescent="0.25">
      <c r="A85" s="9" t="s">
        <v>17</v>
      </c>
      <c r="C85" s="16">
        <f>C82*B80</f>
        <v>0</v>
      </c>
      <c r="D85" s="17">
        <f>D82*B80</f>
        <v>0</v>
      </c>
    </row>
    <row r="86" spans="1:4" x14ac:dyDescent="0.25">
      <c r="A86" s="18" t="s">
        <v>18</v>
      </c>
      <c r="B86" s="19"/>
      <c r="C86" s="20">
        <f>B84+C85</f>
        <v>0</v>
      </c>
      <c r="D86" s="21">
        <f>B84+D85</f>
        <v>0</v>
      </c>
    </row>
    <row r="89" spans="1:4" x14ac:dyDescent="0.25">
      <c r="A89" s="35" t="s">
        <v>27</v>
      </c>
      <c r="B89" s="36" t="s">
        <v>11</v>
      </c>
      <c r="C89" s="37" t="s">
        <v>12</v>
      </c>
      <c r="D89" s="38" t="s">
        <v>13</v>
      </c>
    </row>
    <row r="90" spans="1:4" x14ac:dyDescent="0.25">
      <c r="A90" s="39" t="s">
        <v>28</v>
      </c>
      <c r="B90" s="16">
        <f>B84+B71+B58+B45+B32+B19</f>
        <v>0</v>
      </c>
      <c r="C90" s="16">
        <f>C85+C72+C59+C46+C33+C20</f>
        <v>0</v>
      </c>
      <c r="D90" s="42">
        <f>D85+D72+D59+D46+D33+D20</f>
        <v>0</v>
      </c>
    </row>
    <row r="91" spans="1:4" x14ac:dyDescent="0.25">
      <c r="A91" s="40" t="s">
        <v>29</v>
      </c>
      <c r="B91" s="41"/>
      <c r="C91" s="43">
        <f>B90+C90</f>
        <v>0</v>
      </c>
      <c r="D91" s="44">
        <f>B90+D90</f>
        <v>0</v>
      </c>
    </row>
  </sheetData>
  <mergeCells count="3">
    <mergeCell ref="A6:D6"/>
    <mergeCell ref="A2:D2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4DC5D-5F17-476E-BA25-67C103679AE6}">
  <dimension ref="A1:F77"/>
  <sheetViews>
    <sheetView topLeftCell="A59" workbookViewId="0">
      <selection activeCell="I79" sqref="I79"/>
    </sheetView>
  </sheetViews>
  <sheetFormatPr defaultColWidth="9.140625" defaultRowHeight="15" x14ac:dyDescent="0.25"/>
  <cols>
    <col min="1" max="1" width="81.140625" style="1" bestFit="1" customWidth="1"/>
    <col min="2" max="2" width="12.140625" style="1" bestFit="1" customWidth="1"/>
    <col min="3" max="3" width="16" style="1" bestFit="1" customWidth="1"/>
    <col min="4" max="4" width="16.42578125" style="1" bestFit="1" customWidth="1"/>
    <col min="5" max="5" width="9.140625" style="1"/>
    <col min="6" max="6" width="11" style="1" customWidth="1"/>
    <col min="7" max="16384" width="9.140625" style="1"/>
  </cols>
  <sheetData>
    <row r="1" spans="1:6" s="25" customFormat="1" ht="18.75" x14ac:dyDescent="0.3">
      <c r="A1" s="49" t="s">
        <v>0</v>
      </c>
      <c r="B1" s="50"/>
      <c r="C1" s="50"/>
      <c r="D1" s="51"/>
    </row>
    <row r="2" spans="1:6" s="25" customFormat="1" ht="18.75" x14ac:dyDescent="0.3">
      <c r="A2" s="46" t="s">
        <v>1</v>
      </c>
      <c r="B2" s="47"/>
      <c r="C2" s="47"/>
      <c r="D2" s="48"/>
    </row>
    <row r="3" spans="1:6" s="25" customFormat="1" ht="18.75" x14ac:dyDescent="0.3">
      <c r="A3" s="29"/>
      <c r="B3" s="29"/>
      <c r="C3" s="29"/>
      <c r="D3" s="29"/>
    </row>
    <row r="4" spans="1:6" s="33" customFormat="1" ht="15.75" x14ac:dyDescent="0.25">
      <c r="A4" s="34" t="s">
        <v>2</v>
      </c>
      <c r="B4" s="32"/>
      <c r="C4" s="32"/>
      <c r="D4" s="32"/>
    </row>
    <row r="6" spans="1:6" x14ac:dyDescent="0.25">
      <c r="A6" s="45" t="s">
        <v>3</v>
      </c>
      <c r="B6" s="45"/>
      <c r="C6" s="45"/>
      <c r="D6" s="45"/>
    </row>
    <row r="7" spans="1:6" x14ac:dyDescent="0.25">
      <c r="A7" s="28" t="s">
        <v>4</v>
      </c>
      <c r="B7" s="28"/>
      <c r="C7" s="28"/>
      <c r="D7" s="28"/>
    </row>
    <row r="8" spans="1:6" x14ac:dyDescent="0.25">
      <c r="A8" s="27" t="s">
        <v>5</v>
      </c>
      <c r="B8" s="28"/>
      <c r="C8" s="28"/>
      <c r="D8" s="28"/>
    </row>
    <row r="10" spans="1:6" x14ac:dyDescent="0.25">
      <c r="A10" s="3" t="s">
        <v>30</v>
      </c>
      <c r="B10" s="4"/>
      <c r="C10" s="4"/>
      <c r="D10" s="5"/>
    </row>
    <row r="11" spans="1:6" x14ac:dyDescent="0.25">
      <c r="A11" s="6" t="s">
        <v>7</v>
      </c>
      <c r="D11" s="7"/>
    </row>
    <row r="12" spans="1:6" x14ac:dyDescent="0.25">
      <c r="A12" s="6" t="s">
        <v>8</v>
      </c>
      <c r="D12" s="7"/>
    </row>
    <row r="13" spans="1:6" x14ac:dyDescent="0.25">
      <c r="A13" s="6" t="s">
        <v>9</v>
      </c>
      <c r="D13" s="7"/>
    </row>
    <row r="14" spans="1:6" x14ac:dyDescent="0.25">
      <c r="A14" s="8"/>
      <c r="D14" s="7"/>
    </row>
    <row r="15" spans="1:6" x14ac:dyDescent="0.25">
      <c r="A15" s="23" t="s">
        <v>10</v>
      </c>
      <c r="B15" s="26">
        <v>60000</v>
      </c>
      <c r="D15" s="7"/>
      <c r="F15" s="10"/>
    </row>
    <row r="16" spans="1:6" x14ac:dyDescent="0.25">
      <c r="A16" s="9"/>
      <c r="B16" s="11" t="s">
        <v>11</v>
      </c>
      <c r="C16" s="12" t="s">
        <v>12</v>
      </c>
      <c r="D16" s="13" t="s">
        <v>13</v>
      </c>
    </row>
    <row r="17" spans="1:6" x14ac:dyDescent="0.25">
      <c r="A17" s="24" t="s">
        <v>14</v>
      </c>
      <c r="B17" s="30"/>
      <c r="C17" s="31"/>
      <c r="D17" s="31"/>
    </row>
    <row r="18" spans="1:6" x14ac:dyDescent="0.25">
      <c r="A18" s="9" t="s">
        <v>15</v>
      </c>
      <c r="C18" s="14">
        <f>B17+C17</f>
        <v>0</v>
      </c>
      <c r="D18" s="15">
        <f>B17+D17</f>
        <v>0</v>
      </c>
    </row>
    <row r="19" spans="1:6" x14ac:dyDescent="0.25">
      <c r="A19" s="9" t="s">
        <v>16</v>
      </c>
      <c r="B19" s="16">
        <f>B17*B15</f>
        <v>0</v>
      </c>
      <c r="C19" s="14"/>
      <c r="D19" s="15"/>
    </row>
    <row r="20" spans="1:6" x14ac:dyDescent="0.25">
      <c r="A20" s="9" t="s">
        <v>17</v>
      </c>
      <c r="C20" s="16">
        <f>C17*B15</f>
        <v>0</v>
      </c>
      <c r="D20" s="17">
        <f>D17*B15</f>
        <v>0</v>
      </c>
    </row>
    <row r="21" spans="1:6" x14ac:dyDescent="0.25">
      <c r="A21" s="18" t="s">
        <v>18</v>
      </c>
      <c r="B21" s="19"/>
      <c r="C21" s="20">
        <f>B19+C20</f>
        <v>0</v>
      </c>
      <c r="D21" s="21">
        <f>B19+D20</f>
        <v>0</v>
      </c>
    </row>
    <row r="23" spans="1:6" x14ac:dyDescent="0.25">
      <c r="A23" s="3" t="s">
        <v>31</v>
      </c>
      <c r="B23" s="4"/>
      <c r="C23" s="4"/>
      <c r="D23" s="5"/>
    </row>
    <row r="24" spans="1:6" x14ac:dyDescent="0.25">
      <c r="A24" s="6" t="s">
        <v>7</v>
      </c>
      <c r="D24" s="7"/>
    </row>
    <row r="25" spans="1:6" x14ac:dyDescent="0.25">
      <c r="A25" s="6" t="s">
        <v>8</v>
      </c>
      <c r="D25" s="7"/>
    </row>
    <row r="26" spans="1:6" x14ac:dyDescent="0.25">
      <c r="A26" s="6" t="s">
        <v>9</v>
      </c>
      <c r="D26" s="7"/>
    </row>
    <row r="27" spans="1:6" x14ac:dyDescent="0.25">
      <c r="A27" s="8"/>
      <c r="D27" s="7"/>
    </row>
    <row r="28" spans="1:6" x14ac:dyDescent="0.25">
      <c r="A28" s="23" t="s">
        <v>10</v>
      </c>
      <c r="B28" s="26">
        <v>100000</v>
      </c>
      <c r="D28" s="7"/>
      <c r="F28" s="10"/>
    </row>
    <row r="29" spans="1:6" x14ac:dyDescent="0.25">
      <c r="A29" s="9"/>
      <c r="B29" s="11" t="s">
        <v>11</v>
      </c>
      <c r="C29" s="12" t="s">
        <v>12</v>
      </c>
      <c r="D29" s="13" t="s">
        <v>13</v>
      </c>
    </row>
    <row r="30" spans="1:6" x14ac:dyDescent="0.25">
      <c r="A30" s="24" t="s">
        <v>14</v>
      </c>
      <c r="B30" s="30"/>
      <c r="C30" s="31"/>
      <c r="D30" s="31"/>
    </row>
    <row r="31" spans="1:6" x14ac:dyDescent="0.25">
      <c r="A31" s="9" t="s">
        <v>15</v>
      </c>
      <c r="C31" s="14">
        <f>B30+C30</f>
        <v>0</v>
      </c>
      <c r="D31" s="15">
        <f>B30+D30</f>
        <v>0</v>
      </c>
    </row>
    <row r="32" spans="1:6" x14ac:dyDescent="0.25">
      <c r="A32" s="9" t="s">
        <v>16</v>
      </c>
      <c r="B32" s="16">
        <f>B30*B28</f>
        <v>0</v>
      </c>
      <c r="C32" s="14"/>
      <c r="D32" s="15"/>
    </row>
    <row r="33" spans="1:6" x14ac:dyDescent="0.25">
      <c r="A33" s="9" t="s">
        <v>17</v>
      </c>
      <c r="C33" s="16">
        <f>C30*B28</f>
        <v>0</v>
      </c>
      <c r="D33" s="17">
        <f>D30*B28</f>
        <v>0</v>
      </c>
    </row>
    <row r="34" spans="1:6" x14ac:dyDescent="0.25">
      <c r="A34" s="18" t="s">
        <v>18</v>
      </c>
      <c r="B34" s="19"/>
      <c r="C34" s="20">
        <f>B32+C33</f>
        <v>0</v>
      </c>
      <c r="D34" s="21">
        <f>B32+D33</f>
        <v>0</v>
      </c>
    </row>
    <row r="35" spans="1:6" x14ac:dyDescent="0.25">
      <c r="B35" s="2"/>
    </row>
    <row r="36" spans="1:6" x14ac:dyDescent="0.25">
      <c r="A36" s="3" t="s">
        <v>32</v>
      </c>
      <c r="B36" s="4"/>
      <c r="C36" s="4"/>
      <c r="D36" s="5"/>
    </row>
    <row r="37" spans="1:6" x14ac:dyDescent="0.25">
      <c r="A37" s="6" t="s">
        <v>37</v>
      </c>
      <c r="D37" s="7"/>
    </row>
    <row r="38" spans="1:6" ht="30" x14ac:dyDescent="0.25">
      <c r="A38" s="22" t="s">
        <v>21</v>
      </c>
      <c r="D38" s="7"/>
    </row>
    <row r="39" spans="1:6" x14ac:dyDescent="0.25">
      <c r="A39" s="6" t="s">
        <v>9</v>
      </c>
      <c r="D39" s="7"/>
    </row>
    <row r="40" spans="1:6" x14ac:dyDescent="0.25">
      <c r="A40" s="8"/>
      <c r="D40" s="7"/>
    </row>
    <row r="41" spans="1:6" x14ac:dyDescent="0.25">
      <c r="A41" s="23" t="s">
        <v>10</v>
      </c>
      <c r="B41" s="26">
        <v>200000</v>
      </c>
      <c r="D41" s="7"/>
      <c r="F41" s="10"/>
    </row>
    <row r="42" spans="1:6" x14ac:dyDescent="0.25">
      <c r="A42" s="9"/>
      <c r="B42" s="11" t="s">
        <v>11</v>
      </c>
      <c r="C42" s="12" t="s">
        <v>12</v>
      </c>
      <c r="D42" s="13" t="s">
        <v>13</v>
      </c>
    </row>
    <row r="43" spans="1:6" x14ac:dyDescent="0.25">
      <c r="A43" s="24" t="s">
        <v>14</v>
      </c>
      <c r="B43" s="30"/>
      <c r="C43" s="31"/>
      <c r="D43" s="31"/>
    </row>
    <row r="44" spans="1:6" x14ac:dyDescent="0.25">
      <c r="A44" s="9" t="s">
        <v>15</v>
      </c>
      <c r="C44" s="14">
        <f>B43+C43</f>
        <v>0</v>
      </c>
      <c r="D44" s="15">
        <f>B43+D43</f>
        <v>0</v>
      </c>
    </row>
    <row r="45" spans="1:6" x14ac:dyDescent="0.25">
      <c r="A45" s="9" t="s">
        <v>16</v>
      </c>
      <c r="B45" s="16">
        <f>B43*B41</f>
        <v>0</v>
      </c>
      <c r="C45" s="14"/>
      <c r="D45" s="15"/>
    </row>
    <row r="46" spans="1:6" x14ac:dyDescent="0.25">
      <c r="A46" s="9" t="s">
        <v>17</v>
      </c>
      <c r="C46" s="16">
        <f>C43*B41</f>
        <v>0</v>
      </c>
      <c r="D46" s="17">
        <f>D43*B41</f>
        <v>0</v>
      </c>
    </row>
    <row r="47" spans="1:6" x14ac:dyDescent="0.25">
      <c r="A47" s="18" t="s">
        <v>18</v>
      </c>
      <c r="B47" s="19"/>
      <c r="C47" s="20">
        <f>B45+C46</f>
        <v>0</v>
      </c>
      <c r="D47" s="21">
        <f>B45+D46</f>
        <v>0</v>
      </c>
    </row>
    <row r="48" spans="1:6" x14ac:dyDescent="0.25">
      <c r="B48" s="2"/>
    </row>
    <row r="49" spans="1:6" x14ac:dyDescent="0.25">
      <c r="A49" s="3" t="s">
        <v>33</v>
      </c>
      <c r="B49" s="4"/>
      <c r="C49" s="4"/>
      <c r="D49" s="5"/>
    </row>
    <row r="50" spans="1:6" x14ac:dyDescent="0.25">
      <c r="A50" s="6" t="s">
        <v>7</v>
      </c>
      <c r="D50" s="7"/>
    </row>
    <row r="51" spans="1:6" x14ac:dyDescent="0.25">
      <c r="A51" s="6" t="s">
        <v>8</v>
      </c>
      <c r="D51" s="7"/>
    </row>
    <row r="52" spans="1:6" x14ac:dyDescent="0.25">
      <c r="A52" s="6" t="s">
        <v>9</v>
      </c>
      <c r="D52" s="7"/>
    </row>
    <row r="53" spans="1:6" x14ac:dyDescent="0.25">
      <c r="A53" s="8"/>
      <c r="D53" s="7"/>
    </row>
    <row r="54" spans="1:6" x14ac:dyDescent="0.25">
      <c r="A54" s="23" t="s">
        <v>23</v>
      </c>
      <c r="B54" s="26">
        <v>380000</v>
      </c>
      <c r="D54" s="7"/>
      <c r="F54" s="10"/>
    </row>
    <row r="55" spans="1:6" x14ac:dyDescent="0.25">
      <c r="A55" s="9"/>
      <c r="B55" s="11" t="s">
        <v>11</v>
      </c>
      <c r="C55" s="12" t="s">
        <v>12</v>
      </c>
      <c r="D55" s="13" t="s">
        <v>13</v>
      </c>
    </row>
    <row r="56" spans="1:6" x14ac:dyDescent="0.25">
      <c r="A56" s="24" t="s">
        <v>14</v>
      </c>
      <c r="B56" s="30"/>
      <c r="C56" s="31"/>
      <c r="D56" s="31"/>
    </row>
    <row r="57" spans="1:6" x14ac:dyDescent="0.25">
      <c r="A57" s="9" t="s">
        <v>15</v>
      </c>
      <c r="C57" s="14">
        <f>B56+C56</f>
        <v>0</v>
      </c>
      <c r="D57" s="15">
        <f>B56+D56</f>
        <v>0</v>
      </c>
    </row>
    <row r="58" spans="1:6" x14ac:dyDescent="0.25">
      <c r="A58" s="9" t="s">
        <v>16</v>
      </c>
      <c r="B58" s="16">
        <f>B56*B54</f>
        <v>0</v>
      </c>
      <c r="C58" s="14"/>
      <c r="D58" s="15"/>
    </row>
    <row r="59" spans="1:6" x14ac:dyDescent="0.25">
      <c r="A59" s="9" t="s">
        <v>17</v>
      </c>
      <c r="C59" s="16">
        <f>C56*B54</f>
        <v>0</v>
      </c>
      <c r="D59" s="17">
        <f>D56*B54</f>
        <v>0</v>
      </c>
    </row>
    <row r="60" spans="1:6" x14ac:dyDescent="0.25">
      <c r="A60" s="18" t="s">
        <v>18</v>
      </c>
      <c r="B60" s="19"/>
      <c r="C60" s="20">
        <f>B58+C59</f>
        <v>0</v>
      </c>
      <c r="D60" s="21">
        <f>B58+D59</f>
        <v>0</v>
      </c>
    </row>
    <row r="61" spans="1:6" x14ac:dyDescent="0.25">
      <c r="B61" s="2"/>
    </row>
    <row r="62" spans="1:6" x14ac:dyDescent="0.25">
      <c r="A62" s="3" t="s">
        <v>34</v>
      </c>
      <c r="B62" s="4"/>
      <c r="C62" s="4"/>
      <c r="D62" s="5"/>
    </row>
    <row r="63" spans="1:6" x14ac:dyDescent="0.25">
      <c r="A63" s="6" t="s">
        <v>25</v>
      </c>
      <c r="D63" s="7"/>
    </row>
    <row r="64" spans="1:6" x14ac:dyDescent="0.25">
      <c r="A64" s="6" t="s">
        <v>8</v>
      </c>
      <c r="D64" s="7"/>
    </row>
    <row r="65" spans="1:6" x14ac:dyDescent="0.25">
      <c r="A65" s="6" t="s">
        <v>9</v>
      </c>
      <c r="D65" s="7"/>
    </row>
    <row r="66" spans="1:6" x14ac:dyDescent="0.25">
      <c r="A66" s="8"/>
      <c r="D66" s="7"/>
    </row>
    <row r="67" spans="1:6" x14ac:dyDescent="0.25">
      <c r="A67" s="23" t="s">
        <v>10</v>
      </c>
      <c r="B67" s="26">
        <v>70000</v>
      </c>
      <c r="D67" s="7"/>
      <c r="F67" s="10"/>
    </row>
    <row r="68" spans="1:6" x14ac:dyDescent="0.25">
      <c r="A68" s="9"/>
      <c r="B68" s="11" t="s">
        <v>11</v>
      </c>
      <c r="C68" s="12" t="s">
        <v>12</v>
      </c>
      <c r="D68" s="13" t="s">
        <v>13</v>
      </c>
    </row>
    <row r="69" spans="1:6" x14ac:dyDescent="0.25">
      <c r="A69" s="24" t="s">
        <v>14</v>
      </c>
      <c r="B69" s="30"/>
      <c r="C69" s="31"/>
      <c r="D69" s="31"/>
    </row>
    <row r="70" spans="1:6" x14ac:dyDescent="0.25">
      <c r="A70" s="9" t="s">
        <v>15</v>
      </c>
      <c r="C70" s="14">
        <f>B69+C69</f>
        <v>0</v>
      </c>
      <c r="D70" s="15">
        <f>B69+D69</f>
        <v>0</v>
      </c>
    </row>
    <row r="71" spans="1:6" x14ac:dyDescent="0.25">
      <c r="A71" s="9" t="s">
        <v>16</v>
      </c>
      <c r="B71" s="16">
        <f>B69*B67</f>
        <v>0</v>
      </c>
      <c r="C71" s="14"/>
      <c r="D71" s="15"/>
    </row>
    <row r="72" spans="1:6" x14ac:dyDescent="0.25">
      <c r="A72" s="9" t="s">
        <v>17</v>
      </c>
      <c r="C72" s="16">
        <f>C69*B67</f>
        <v>0</v>
      </c>
      <c r="D72" s="17">
        <f>D69*B67</f>
        <v>0</v>
      </c>
    </row>
    <row r="73" spans="1:6" x14ac:dyDescent="0.25">
      <c r="A73" s="18" t="s">
        <v>18</v>
      </c>
      <c r="B73" s="19"/>
      <c r="C73" s="20">
        <f>B71+C72</f>
        <v>0</v>
      </c>
      <c r="D73" s="21">
        <f>B71+D72</f>
        <v>0</v>
      </c>
    </row>
    <row r="75" spans="1:6" x14ac:dyDescent="0.25">
      <c r="A75" s="35" t="s">
        <v>27</v>
      </c>
      <c r="B75" s="36" t="s">
        <v>11</v>
      </c>
      <c r="C75" s="37" t="s">
        <v>12</v>
      </c>
      <c r="D75" s="38" t="s">
        <v>13</v>
      </c>
    </row>
    <row r="76" spans="1:6" x14ac:dyDescent="0.25">
      <c r="A76" s="39" t="s">
        <v>28</v>
      </c>
      <c r="B76" s="16">
        <f>B71+B58+B45+B32+B19</f>
        <v>0</v>
      </c>
      <c r="C76" s="16">
        <f>C72+C59+C46+C33+C20</f>
        <v>0</v>
      </c>
      <c r="D76" s="42">
        <f>D72+D59+D46+D33+D20</f>
        <v>0</v>
      </c>
    </row>
    <row r="77" spans="1:6" x14ac:dyDescent="0.25">
      <c r="A77" s="40" t="s">
        <v>29</v>
      </c>
      <c r="B77" s="41"/>
      <c r="C77" s="43">
        <f>B76+C76</f>
        <v>0</v>
      </c>
      <c r="D77" s="44">
        <f>B76+D76</f>
        <v>0</v>
      </c>
    </row>
  </sheetData>
  <mergeCells count="3">
    <mergeCell ref="A1:D1"/>
    <mergeCell ref="A2:D2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8E0F-836F-437D-9B39-3A093AF46EBF}">
  <sheetPr>
    <tabColor rgb="FFFFFF00"/>
  </sheetPr>
  <dimension ref="A1:F91"/>
  <sheetViews>
    <sheetView workbookViewId="0">
      <selection activeCell="C85" sqref="C85"/>
    </sheetView>
  </sheetViews>
  <sheetFormatPr defaultColWidth="9.140625" defaultRowHeight="15" x14ac:dyDescent="0.25"/>
  <cols>
    <col min="1" max="1" width="81.140625" style="1" bestFit="1" customWidth="1"/>
    <col min="2" max="2" width="12.140625" style="1" bestFit="1" customWidth="1"/>
    <col min="3" max="3" width="16" style="1" bestFit="1" customWidth="1"/>
    <col min="4" max="4" width="16.42578125" style="1" bestFit="1" customWidth="1"/>
    <col min="5" max="5" width="9.140625" style="1"/>
    <col min="6" max="6" width="11" style="1" customWidth="1"/>
    <col min="7" max="16384" width="9.140625" style="1"/>
  </cols>
  <sheetData>
    <row r="1" spans="1:6" s="25" customFormat="1" ht="18.75" x14ac:dyDescent="0.3">
      <c r="A1" s="52" t="s">
        <v>0</v>
      </c>
      <c r="B1" s="52"/>
      <c r="C1" s="52"/>
      <c r="D1" s="52"/>
    </row>
    <row r="2" spans="1:6" s="25" customFormat="1" ht="18.75" x14ac:dyDescent="0.3">
      <c r="A2" s="52" t="s">
        <v>1</v>
      </c>
      <c r="B2" s="52"/>
      <c r="C2" s="52"/>
      <c r="D2" s="52"/>
    </row>
    <row r="3" spans="1:6" s="25" customFormat="1" ht="18.75" x14ac:dyDescent="0.3">
      <c r="A3" s="29"/>
      <c r="B3" s="29"/>
      <c r="C3" s="29"/>
      <c r="D3" s="29"/>
    </row>
    <row r="4" spans="1:6" s="33" customFormat="1" ht="15.75" x14ac:dyDescent="0.25">
      <c r="A4" s="34" t="s">
        <v>2</v>
      </c>
      <c r="B4" s="32"/>
      <c r="C4" s="32"/>
      <c r="D4" s="32"/>
    </row>
    <row r="6" spans="1:6" x14ac:dyDescent="0.25">
      <c r="A6" s="45" t="s">
        <v>3</v>
      </c>
      <c r="B6" s="45"/>
      <c r="C6" s="45"/>
      <c r="D6" s="45"/>
    </row>
    <row r="7" spans="1:6" x14ac:dyDescent="0.25">
      <c r="A7" s="28" t="s">
        <v>4</v>
      </c>
      <c r="B7" s="28"/>
      <c r="C7" s="28"/>
      <c r="D7" s="28"/>
    </row>
    <row r="8" spans="1:6" x14ac:dyDescent="0.25">
      <c r="A8" s="27" t="s">
        <v>5</v>
      </c>
      <c r="B8" s="28"/>
      <c r="C8" s="28"/>
      <c r="D8" s="28"/>
    </row>
    <row r="10" spans="1:6" x14ac:dyDescent="0.25">
      <c r="A10" s="3" t="s">
        <v>6</v>
      </c>
      <c r="B10" s="4"/>
      <c r="C10" s="4"/>
      <c r="D10" s="5"/>
    </row>
    <row r="11" spans="1:6" x14ac:dyDescent="0.25">
      <c r="A11" s="6" t="s">
        <v>7</v>
      </c>
      <c r="D11" s="7"/>
    </row>
    <row r="12" spans="1:6" x14ac:dyDescent="0.25">
      <c r="A12" s="6" t="s">
        <v>8</v>
      </c>
      <c r="D12" s="7"/>
    </row>
    <row r="13" spans="1:6" x14ac:dyDescent="0.25">
      <c r="A13" s="6" t="s">
        <v>9</v>
      </c>
      <c r="D13" s="7"/>
    </row>
    <row r="14" spans="1:6" x14ac:dyDescent="0.25">
      <c r="A14" s="8"/>
      <c r="D14" s="7"/>
    </row>
    <row r="15" spans="1:6" x14ac:dyDescent="0.25">
      <c r="A15" s="23" t="s">
        <v>10</v>
      </c>
      <c r="B15" s="26">
        <v>60000</v>
      </c>
      <c r="D15" s="7"/>
      <c r="F15" s="10"/>
    </row>
    <row r="16" spans="1:6" x14ac:dyDescent="0.25">
      <c r="A16" s="9"/>
      <c r="B16" s="11" t="s">
        <v>11</v>
      </c>
      <c r="C16" s="12" t="s">
        <v>12</v>
      </c>
      <c r="D16" s="13" t="s">
        <v>13</v>
      </c>
    </row>
    <row r="17" spans="1:6" x14ac:dyDescent="0.25">
      <c r="A17" s="24" t="s">
        <v>14</v>
      </c>
      <c r="B17" s="30">
        <v>0.1</v>
      </c>
      <c r="C17" s="31">
        <v>0.73</v>
      </c>
      <c r="D17" s="31">
        <v>0.54</v>
      </c>
    </row>
    <row r="18" spans="1:6" x14ac:dyDescent="0.25">
      <c r="A18" s="9" t="s">
        <v>15</v>
      </c>
      <c r="C18" s="14">
        <f>B17+C17</f>
        <v>0.83</v>
      </c>
      <c r="D18" s="15">
        <f>B17+D17</f>
        <v>0.64</v>
      </c>
    </row>
    <row r="19" spans="1:6" x14ac:dyDescent="0.25">
      <c r="A19" s="9" t="s">
        <v>16</v>
      </c>
      <c r="B19" s="16">
        <f>B17*B15</f>
        <v>6000</v>
      </c>
      <c r="C19" s="14"/>
      <c r="D19" s="15"/>
    </row>
    <row r="20" spans="1:6" x14ac:dyDescent="0.25">
      <c r="A20" s="9" t="s">
        <v>17</v>
      </c>
      <c r="C20" s="16">
        <f>C17*B15</f>
        <v>43800</v>
      </c>
      <c r="D20" s="17">
        <f>D17*B15</f>
        <v>32400.000000000004</v>
      </c>
    </row>
    <row r="21" spans="1:6" x14ac:dyDescent="0.25">
      <c r="A21" s="18" t="s">
        <v>18</v>
      </c>
      <c r="B21" s="19"/>
      <c r="C21" s="20">
        <f>B19+C20</f>
        <v>49800</v>
      </c>
      <c r="D21" s="21">
        <f>B19+D20</f>
        <v>38400</v>
      </c>
    </row>
    <row r="23" spans="1:6" x14ac:dyDescent="0.25">
      <c r="A23" s="3" t="s">
        <v>19</v>
      </c>
      <c r="B23" s="4"/>
      <c r="C23" s="4"/>
      <c r="D23" s="5"/>
    </row>
    <row r="24" spans="1:6" x14ac:dyDescent="0.25">
      <c r="A24" s="6" t="s">
        <v>7</v>
      </c>
      <c r="D24" s="7"/>
    </row>
    <row r="25" spans="1:6" x14ac:dyDescent="0.25">
      <c r="A25" s="6" t="s">
        <v>8</v>
      </c>
      <c r="D25" s="7"/>
    </row>
    <row r="26" spans="1:6" x14ac:dyDescent="0.25">
      <c r="A26" s="6" t="s">
        <v>9</v>
      </c>
      <c r="D26" s="7"/>
    </row>
    <row r="27" spans="1:6" x14ac:dyDescent="0.25">
      <c r="A27" s="8"/>
      <c r="D27" s="7"/>
    </row>
    <row r="28" spans="1:6" x14ac:dyDescent="0.25">
      <c r="A28" s="23" t="s">
        <v>10</v>
      </c>
      <c r="B28" s="26">
        <v>100000</v>
      </c>
      <c r="D28" s="7"/>
      <c r="F28" s="10"/>
    </row>
    <row r="29" spans="1:6" x14ac:dyDescent="0.25">
      <c r="A29" s="9"/>
      <c r="B29" s="11" t="s">
        <v>11</v>
      </c>
      <c r="C29" s="12" t="s">
        <v>12</v>
      </c>
      <c r="D29" s="13" t="s">
        <v>13</v>
      </c>
    </row>
    <row r="30" spans="1:6" x14ac:dyDescent="0.25">
      <c r="A30" s="24" t="s">
        <v>14</v>
      </c>
      <c r="B30" s="30">
        <v>0.1</v>
      </c>
      <c r="C30" s="31">
        <v>0.73</v>
      </c>
      <c r="D30" s="31">
        <v>0.54</v>
      </c>
    </row>
    <row r="31" spans="1:6" x14ac:dyDescent="0.25">
      <c r="A31" s="9" t="s">
        <v>15</v>
      </c>
      <c r="C31" s="14">
        <f>B30+C30</f>
        <v>0.83</v>
      </c>
      <c r="D31" s="15">
        <f>B30+D30</f>
        <v>0.64</v>
      </c>
    </row>
    <row r="32" spans="1:6" x14ac:dyDescent="0.25">
      <c r="A32" s="9" t="s">
        <v>16</v>
      </c>
      <c r="B32" s="16">
        <f>B30*B28</f>
        <v>10000</v>
      </c>
      <c r="C32" s="14"/>
      <c r="D32" s="15"/>
    </row>
    <row r="33" spans="1:6" x14ac:dyDescent="0.25">
      <c r="A33" s="9" t="s">
        <v>17</v>
      </c>
      <c r="C33" s="16">
        <f>C30*B28</f>
        <v>73000</v>
      </c>
      <c r="D33" s="17">
        <f>D30*B28</f>
        <v>54000</v>
      </c>
    </row>
    <row r="34" spans="1:6" x14ac:dyDescent="0.25">
      <c r="A34" s="18" t="s">
        <v>18</v>
      </c>
      <c r="B34" s="19"/>
      <c r="C34" s="20">
        <f>B32+C33</f>
        <v>83000</v>
      </c>
      <c r="D34" s="21">
        <f>B32+D33</f>
        <v>64000</v>
      </c>
    </row>
    <row r="35" spans="1:6" x14ac:dyDescent="0.25">
      <c r="B35" s="2"/>
    </row>
    <row r="36" spans="1:6" x14ac:dyDescent="0.25">
      <c r="A36" s="3" t="s">
        <v>20</v>
      </c>
      <c r="B36" s="4"/>
      <c r="C36" s="4"/>
      <c r="D36" s="5"/>
    </row>
    <row r="37" spans="1:6" x14ac:dyDescent="0.25">
      <c r="A37" s="6" t="s">
        <v>7</v>
      </c>
      <c r="D37" s="7"/>
    </row>
    <row r="38" spans="1:6" ht="30" x14ac:dyDescent="0.25">
      <c r="A38" s="22" t="s">
        <v>21</v>
      </c>
      <c r="D38" s="7"/>
    </row>
    <row r="39" spans="1:6" x14ac:dyDescent="0.25">
      <c r="A39" s="6" t="s">
        <v>9</v>
      </c>
      <c r="D39" s="7"/>
    </row>
    <row r="40" spans="1:6" x14ac:dyDescent="0.25">
      <c r="A40" s="8"/>
      <c r="D40" s="7"/>
    </row>
    <row r="41" spans="1:6" x14ac:dyDescent="0.25">
      <c r="A41" s="23" t="s">
        <v>10</v>
      </c>
      <c r="B41" s="26">
        <v>200000</v>
      </c>
      <c r="D41" s="7"/>
      <c r="F41" s="10"/>
    </row>
    <row r="42" spans="1:6" x14ac:dyDescent="0.25">
      <c r="A42" s="9"/>
      <c r="B42" s="11" t="s">
        <v>11</v>
      </c>
      <c r="C42" s="12" t="s">
        <v>12</v>
      </c>
      <c r="D42" s="13" t="s">
        <v>13</v>
      </c>
    </row>
    <row r="43" spans="1:6" x14ac:dyDescent="0.25">
      <c r="A43" s="24" t="s">
        <v>14</v>
      </c>
      <c r="B43" s="30">
        <v>0.2</v>
      </c>
      <c r="C43" s="31">
        <v>0.73</v>
      </c>
      <c r="D43" s="31">
        <v>0.54</v>
      </c>
    </row>
    <row r="44" spans="1:6" x14ac:dyDescent="0.25">
      <c r="A44" s="9" t="s">
        <v>15</v>
      </c>
      <c r="C44" s="14">
        <f>B43+C43</f>
        <v>0.92999999999999994</v>
      </c>
      <c r="D44" s="15">
        <f>B43+D43</f>
        <v>0.74</v>
      </c>
    </row>
    <row r="45" spans="1:6" x14ac:dyDescent="0.25">
      <c r="A45" s="9" t="s">
        <v>16</v>
      </c>
      <c r="B45" s="16">
        <f>B43*B41</f>
        <v>40000</v>
      </c>
      <c r="C45" s="14"/>
      <c r="D45" s="15"/>
    </row>
    <row r="46" spans="1:6" x14ac:dyDescent="0.25">
      <c r="A46" s="9" t="s">
        <v>17</v>
      </c>
      <c r="C46" s="16">
        <f>C43*B41</f>
        <v>146000</v>
      </c>
      <c r="D46" s="17">
        <f>D43*B41</f>
        <v>108000</v>
      </c>
    </row>
    <row r="47" spans="1:6" x14ac:dyDescent="0.25">
      <c r="A47" s="18" t="s">
        <v>18</v>
      </c>
      <c r="B47" s="19"/>
      <c r="C47" s="20">
        <f>B45+C46</f>
        <v>186000</v>
      </c>
      <c r="D47" s="21">
        <f>B45+D46</f>
        <v>148000</v>
      </c>
    </row>
    <row r="48" spans="1:6" x14ac:dyDescent="0.25">
      <c r="B48" s="2"/>
    </row>
    <row r="49" spans="1:6" x14ac:dyDescent="0.25">
      <c r="A49" s="3" t="s">
        <v>35</v>
      </c>
      <c r="B49" s="4"/>
      <c r="C49" s="4"/>
      <c r="D49" s="5"/>
    </row>
    <row r="50" spans="1:6" x14ac:dyDescent="0.25">
      <c r="A50" s="6" t="s">
        <v>7</v>
      </c>
      <c r="D50" s="7"/>
    </row>
    <row r="51" spans="1:6" x14ac:dyDescent="0.25">
      <c r="A51" s="6" t="s">
        <v>8</v>
      </c>
      <c r="D51" s="7"/>
    </row>
    <row r="52" spans="1:6" x14ac:dyDescent="0.25">
      <c r="A52" s="6" t="s">
        <v>9</v>
      </c>
      <c r="D52" s="7"/>
    </row>
    <row r="53" spans="1:6" x14ac:dyDescent="0.25">
      <c r="A53" s="8"/>
      <c r="D53" s="7"/>
    </row>
    <row r="54" spans="1:6" x14ac:dyDescent="0.25">
      <c r="A54" s="23" t="s">
        <v>23</v>
      </c>
      <c r="B54" s="26">
        <v>285000</v>
      </c>
      <c r="D54" s="7"/>
      <c r="F54" s="10"/>
    </row>
    <row r="55" spans="1:6" x14ac:dyDescent="0.25">
      <c r="A55" s="9"/>
      <c r="B55" s="11" t="s">
        <v>11</v>
      </c>
      <c r="C55" s="12" t="s">
        <v>12</v>
      </c>
      <c r="D55" s="13" t="s">
        <v>13</v>
      </c>
    </row>
    <row r="56" spans="1:6" x14ac:dyDescent="0.25">
      <c r="A56" s="24" t="s">
        <v>14</v>
      </c>
      <c r="B56" s="30">
        <v>0.2</v>
      </c>
      <c r="C56" s="31">
        <v>0.73</v>
      </c>
      <c r="D56" s="31">
        <v>0.54</v>
      </c>
    </row>
    <row r="57" spans="1:6" x14ac:dyDescent="0.25">
      <c r="A57" s="9" t="s">
        <v>15</v>
      </c>
      <c r="C57" s="14">
        <f>B56+C56</f>
        <v>0.92999999999999994</v>
      </c>
      <c r="D57" s="15">
        <f>B56+D56</f>
        <v>0.74</v>
      </c>
    </row>
    <row r="58" spans="1:6" x14ac:dyDescent="0.25">
      <c r="A58" s="9" t="s">
        <v>16</v>
      </c>
      <c r="B58" s="16">
        <f>B56*B54</f>
        <v>57000</v>
      </c>
      <c r="C58" s="14"/>
      <c r="D58" s="15"/>
    </row>
    <row r="59" spans="1:6" x14ac:dyDescent="0.25">
      <c r="A59" s="9" t="s">
        <v>17</v>
      </c>
      <c r="C59" s="16">
        <f>C56*B54</f>
        <v>208050</v>
      </c>
      <c r="D59" s="17">
        <f>D56*B54</f>
        <v>153900</v>
      </c>
    </row>
    <row r="60" spans="1:6" x14ac:dyDescent="0.25">
      <c r="A60" s="18" t="s">
        <v>18</v>
      </c>
      <c r="B60" s="19"/>
      <c r="C60" s="20">
        <f>B58+C59</f>
        <v>265050</v>
      </c>
      <c r="D60" s="21">
        <f>B58+D59</f>
        <v>210900</v>
      </c>
    </row>
    <row r="61" spans="1:6" x14ac:dyDescent="0.25">
      <c r="B61" s="2"/>
    </row>
    <row r="62" spans="1:6" x14ac:dyDescent="0.25">
      <c r="A62" s="3" t="s">
        <v>36</v>
      </c>
      <c r="B62" s="4"/>
      <c r="C62" s="4"/>
      <c r="D62" s="5"/>
    </row>
    <row r="63" spans="1:6" x14ac:dyDescent="0.25">
      <c r="A63" s="6" t="s">
        <v>25</v>
      </c>
      <c r="D63" s="7"/>
    </row>
    <row r="64" spans="1:6" x14ac:dyDescent="0.25">
      <c r="A64" s="6" t="s">
        <v>8</v>
      </c>
      <c r="D64" s="7"/>
    </row>
    <row r="65" spans="1:6" x14ac:dyDescent="0.25">
      <c r="A65" s="6" t="s">
        <v>9</v>
      </c>
      <c r="D65" s="7"/>
    </row>
    <row r="66" spans="1:6" x14ac:dyDescent="0.25">
      <c r="A66" s="8"/>
      <c r="D66" s="7"/>
    </row>
    <row r="67" spans="1:6" x14ac:dyDescent="0.25">
      <c r="A67" s="23" t="s">
        <v>10</v>
      </c>
      <c r="B67" s="26">
        <v>70000</v>
      </c>
      <c r="D67" s="7"/>
      <c r="F67" s="10"/>
    </row>
    <row r="68" spans="1:6" x14ac:dyDescent="0.25">
      <c r="A68" s="9"/>
      <c r="B68" s="11" t="s">
        <v>11</v>
      </c>
      <c r="C68" s="12" t="s">
        <v>12</v>
      </c>
      <c r="D68" s="13" t="s">
        <v>13</v>
      </c>
    </row>
    <row r="69" spans="1:6" x14ac:dyDescent="0.25">
      <c r="A69" s="24" t="s">
        <v>14</v>
      </c>
      <c r="B69" s="30">
        <v>0.3</v>
      </c>
      <c r="C69" s="31">
        <v>0.73</v>
      </c>
      <c r="D69" s="31">
        <v>0.54</v>
      </c>
    </row>
    <row r="70" spans="1:6" x14ac:dyDescent="0.25">
      <c r="A70" s="9" t="s">
        <v>15</v>
      </c>
      <c r="C70" s="14">
        <f>B69+C69</f>
        <v>1.03</v>
      </c>
      <c r="D70" s="15">
        <f>B69+D69</f>
        <v>0.84000000000000008</v>
      </c>
    </row>
    <row r="71" spans="1:6" x14ac:dyDescent="0.25">
      <c r="A71" s="9" t="s">
        <v>16</v>
      </c>
      <c r="B71" s="16">
        <f>B69*B67</f>
        <v>21000</v>
      </c>
      <c r="C71" s="14"/>
      <c r="D71" s="15"/>
    </row>
    <row r="72" spans="1:6" x14ac:dyDescent="0.25">
      <c r="A72" s="9" t="s">
        <v>17</v>
      </c>
      <c r="C72" s="16">
        <f>C69*B67</f>
        <v>51100</v>
      </c>
      <c r="D72" s="17">
        <f>D69*B67</f>
        <v>37800</v>
      </c>
    </row>
    <row r="73" spans="1:6" x14ac:dyDescent="0.25">
      <c r="A73" s="18" t="s">
        <v>18</v>
      </c>
      <c r="B73" s="19"/>
      <c r="C73" s="20">
        <f>B71+C72</f>
        <v>72100</v>
      </c>
      <c r="D73" s="21">
        <f>B71+D72</f>
        <v>58800</v>
      </c>
    </row>
    <row r="75" spans="1:6" x14ac:dyDescent="0.25">
      <c r="A75" s="3" t="s">
        <v>26</v>
      </c>
      <c r="B75" s="4"/>
      <c r="C75" s="4"/>
      <c r="D75" s="5"/>
    </row>
    <row r="76" spans="1:6" x14ac:dyDescent="0.25">
      <c r="A76" s="6" t="s">
        <v>25</v>
      </c>
      <c r="D76" s="7"/>
    </row>
    <row r="77" spans="1:6" x14ac:dyDescent="0.25">
      <c r="A77" s="6" t="s">
        <v>8</v>
      </c>
      <c r="D77" s="7"/>
    </row>
    <row r="78" spans="1:6" x14ac:dyDescent="0.25">
      <c r="A78" s="6" t="s">
        <v>9</v>
      </c>
      <c r="D78" s="7"/>
    </row>
    <row r="79" spans="1:6" x14ac:dyDescent="0.25">
      <c r="A79" s="8"/>
      <c r="D79" s="7"/>
    </row>
    <row r="80" spans="1:6" x14ac:dyDescent="0.25">
      <c r="A80" s="23" t="s">
        <v>10</v>
      </c>
      <c r="B80" s="26">
        <v>16000</v>
      </c>
      <c r="D80" s="7"/>
    </row>
    <row r="81" spans="1:4" x14ac:dyDescent="0.25">
      <c r="A81" s="9"/>
      <c r="B81" s="11" t="s">
        <v>11</v>
      </c>
      <c r="C81" s="12" t="s">
        <v>12</v>
      </c>
      <c r="D81" s="13" t="s">
        <v>13</v>
      </c>
    </row>
    <row r="82" spans="1:4" x14ac:dyDescent="0.25">
      <c r="A82" s="24" t="s">
        <v>14</v>
      </c>
      <c r="B82" s="30">
        <v>0.3</v>
      </c>
      <c r="C82" s="31">
        <v>0.73</v>
      </c>
      <c r="D82" s="31">
        <v>0.54</v>
      </c>
    </row>
    <row r="83" spans="1:4" x14ac:dyDescent="0.25">
      <c r="A83" s="9" t="s">
        <v>15</v>
      </c>
      <c r="C83" s="14">
        <f>B82+C82</f>
        <v>1.03</v>
      </c>
      <c r="D83" s="15">
        <f>B82+D82</f>
        <v>0.84000000000000008</v>
      </c>
    </row>
    <row r="84" spans="1:4" x14ac:dyDescent="0.25">
      <c r="A84" s="9" t="s">
        <v>16</v>
      </c>
      <c r="B84" s="16">
        <f>B82*B80</f>
        <v>4800</v>
      </c>
      <c r="C84" s="14"/>
      <c r="D84" s="15"/>
    </row>
    <row r="85" spans="1:4" x14ac:dyDescent="0.25">
      <c r="A85" s="9" t="s">
        <v>17</v>
      </c>
      <c r="C85" s="16">
        <f>C82*B80</f>
        <v>11680</v>
      </c>
      <c r="D85" s="17">
        <f>D82*B80</f>
        <v>8640</v>
      </c>
    </row>
    <row r="86" spans="1:4" x14ac:dyDescent="0.25">
      <c r="A86" s="18" t="s">
        <v>18</v>
      </c>
      <c r="B86" s="19"/>
      <c r="C86" s="20">
        <f>B84+C85</f>
        <v>16480</v>
      </c>
      <c r="D86" s="21">
        <f>B84+D85</f>
        <v>13440</v>
      </c>
    </row>
    <row r="89" spans="1:4" x14ac:dyDescent="0.25">
      <c r="A89" s="35" t="s">
        <v>27</v>
      </c>
      <c r="B89" s="36" t="s">
        <v>11</v>
      </c>
      <c r="C89" s="37" t="s">
        <v>12</v>
      </c>
      <c r="D89" s="38" t="s">
        <v>13</v>
      </c>
    </row>
    <row r="90" spans="1:4" x14ac:dyDescent="0.25">
      <c r="A90" s="39" t="s">
        <v>28</v>
      </c>
      <c r="B90" s="16">
        <f>B84+B71+B58+B45+B32+B19</f>
        <v>138800</v>
      </c>
      <c r="C90" s="16">
        <f>C85+C72+C59+C46+C33+C20</f>
        <v>533630</v>
      </c>
      <c r="D90" s="42">
        <f>D85+D72+D59+D46+D33+D20</f>
        <v>394740</v>
      </c>
    </row>
    <row r="91" spans="1:4" x14ac:dyDescent="0.25">
      <c r="A91" s="40" t="s">
        <v>29</v>
      </c>
      <c r="B91" s="41"/>
      <c r="C91" s="43">
        <f>B90+C90</f>
        <v>672430</v>
      </c>
      <c r="D91" s="44">
        <f>B90+D90</f>
        <v>533540</v>
      </c>
    </row>
  </sheetData>
  <mergeCells count="3">
    <mergeCell ref="A1:D1"/>
    <mergeCell ref="A2:D2"/>
    <mergeCell ref="A6:D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Year 1</vt:lpstr>
      <vt:lpstr>Year 2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Strange</dc:creator>
  <cp:keywords/>
  <dc:description/>
  <cp:lastModifiedBy>Deardorff, Hilary (CHE)</cp:lastModifiedBy>
  <cp:revision/>
  <dcterms:created xsi:type="dcterms:W3CDTF">2024-07-19T14:39:51Z</dcterms:created>
  <dcterms:modified xsi:type="dcterms:W3CDTF">2025-04-22T21:08:13Z</dcterms:modified>
  <cp:category/>
  <cp:contentStatus/>
</cp:coreProperties>
</file>