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560" activeTab="0"/>
  </bookViews>
  <sheets>
    <sheet name="Sheet1" sheetId="1" r:id="rId1"/>
    <sheet name="GL upload" sheetId="2" r:id="rId2"/>
    <sheet name="Bud Journals" sheetId="3" r:id="rId3"/>
    <sheet name="Bud Journals (2)" sheetId="4" r:id="rId4"/>
    <sheet name="from Anaylsts" sheetId="5" r:id="rId5"/>
    <sheet name="Sheet3" sheetId="6" r:id="rId6"/>
  </sheets>
  <externalReferences>
    <externalReference r:id="rId9"/>
  </externalReferences>
  <definedNames/>
  <calcPr fullCalcOnLoad="1"/>
</workbook>
</file>

<file path=xl/comments5.xml><?xml version="1.0" encoding="utf-8"?>
<comments xmlns="http://schemas.openxmlformats.org/spreadsheetml/2006/main">
  <authors>
    <author>chrmiller</author>
  </authors>
  <commentList>
    <comment ref="L1" authorId="0">
      <text>
        <r>
          <rPr>
            <b/>
            <sz val="8"/>
            <rFont val="Tahoma"/>
            <family val="2"/>
          </rPr>
          <t>chrmiller:</t>
        </r>
        <r>
          <rPr>
            <sz val="8"/>
            <rFont val="Tahoma"/>
            <family val="2"/>
          </rPr>
          <t xml:space="preserve">
Locality required for agency 800</t>
        </r>
      </text>
    </comment>
    <comment ref="M1" authorId="0">
      <text>
        <r>
          <rPr>
            <b/>
            <sz val="8"/>
            <rFont val="Tahoma"/>
            <family val="2"/>
          </rPr>
          <t>chrmiller:</t>
        </r>
        <r>
          <rPr>
            <sz val="8"/>
            <rFont val="Tahoma"/>
            <family val="2"/>
          </rPr>
          <t xml:space="preserve">
Source Type required for agencies 300 and 495</t>
        </r>
      </text>
    </comment>
    <comment ref="N1" authorId="0">
      <text>
        <r>
          <rPr>
            <b/>
            <sz val="8"/>
            <rFont val="Tahoma"/>
            <family val="2"/>
          </rPr>
          <t>chrmiller:</t>
        </r>
        <r>
          <rPr>
            <sz val="8"/>
            <rFont val="Tahoma"/>
            <family val="2"/>
          </rPr>
          <t xml:space="preserve">
Category required for agency 300</t>
        </r>
      </text>
    </comment>
    <comment ref="O1" authorId="0">
      <text>
        <r>
          <rPr>
            <b/>
            <sz val="8"/>
            <rFont val="Tahoma"/>
            <family val="2"/>
          </rPr>
          <t>chrmiller:</t>
        </r>
        <r>
          <rPr>
            <sz val="8"/>
            <rFont val="Tahoma"/>
            <family val="2"/>
          </rPr>
          <t xml:space="preserve">
Sub Category required for agency 300</t>
        </r>
      </text>
    </comment>
    <comment ref="AB1" authorId="0">
      <text>
        <r>
          <rPr>
            <b/>
            <sz val="8"/>
            <rFont val="Tahoma"/>
            <family val="2"/>
          </rPr>
          <t>chrmiller:</t>
        </r>
        <r>
          <rPr>
            <sz val="8"/>
            <rFont val="Tahoma"/>
            <family val="2"/>
          </rPr>
          <t xml:space="preserve">
Locality required for agency 800</t>
        </r>
      </text>
    </comment>
    <comment ref="AC1" authorId="0">
      <text>
        <r>
          <rPr>
            <b/>
            <sz val="8"/>
            <rFont val="Tahoma"/>
            <family val="2"/>
          </rPr>
          <t>chrmiller:</t>
        </r>
        <r>
          <rPr>
            <sz val="8"/>
            <rFont val="Tahoma"/>
            <family val="2"/>
          </rPr>
          <t xml:space="preserve">
Source Type required for agencies 300 and 495</t>
        </r>
      </text>
    </comment>
    <comment ref="AD1" authorId="0">
      <text>
        <r>
          <rPr>
            <b/>
            <sz val="8"/>
            <rFont val="Tahoma"/>
            <family val="2"/>
          </rPr>
          <t>chrmiller:</t>
        </r>
        <r>
          <rPr>
            <sz val="8"/>
            <rFont val="Tahoma"/>
            <family val="2"/>
          </rPr>
          <t xml:space="preserve">
Category required for agency 300</t>
        </r>
      </text>
    </comment>
    <comment ref="AE1" authorId="0">
      <text>
        <r>
          <rPr>
            <b/>
            <sz val="8"/>
            <rFont val="Tahoma"/>
            <family val="2"/>
          </rPr>
          <t>chrmiller:</t>
        </r>
        <r>
          <rPr>
            <sz val="8"/>
            <rFont val="Tahoma"/>
            <family val="2"/>
          </rPr>
          <t xml:space="preserve">
Sub Category required for agency 300</t>
        </r>
      </text>
    </comment>
  </commentList>
</comments>
</file>

<file path=xl/sharedStrings.xml><?xml version="1.0" encoding="utf-8"?>
<sst xmlns="http://schemas.openxmlformats.org/spreadsheetml/2006/main" count="1065" uniqueCount="286">
  <si>
    <t>Unit</t>
  </si>
  <si>
    <t>Ledger</t>
  </si>
  <si>
    <t>Account</t>
  </si>
  <si>
    <t>Fund</t>
  </si>
  <si>
    <t>Program</t>
  </si>
  <si>
    <t>Amount</t>
  </si>
  <si>
    <t>Budget Ref</t>
  </si>
  <si>
    <t>Dept ID</t>
  </si>
  <si>
    <t>Description</t>
  </si>
  <si>
    <t>Reference</t>
  </si>
  <si>
    <t>Proj Unit</t>
  </si>
  <si>
    <t>Project</t>
  </si>
  <si>
    <t>Activity</t>
  </si>
  <si>
    <t>Locality</t>
  </si>
  <si>
    <t>Incident</t>
  </si>
  <si>
    <t>Product</t>
  </si>
  <si>
    <t>Res Type</t>
  </si>
  <si>
    <t>Category</t>
  </si>
  <si>
    <t>Sub Cat.</t>
  </si>
  <si>
    <t>Analysis</t>
  </si>
  <si>
    <t>Agency</t>
  </si>
  <si>
    <t>Bud Ref</t>
  </si>
  <si>
    <t>Point</t>
  </si>
  <si>
    <t>Space</t>
  </si>
  <si>
    <t>Date</t>
  </si>
  <si>
    <t>Bud Perod</t>
  </si>
  <si>
    <t>Type</t>
  </si>
  <si>
    <t>F_AF</t>
  </si>
  <si>
    <t>T_AF</t>
  </si>
  <si>
    <t>Order</t>
  </si>
  <si>
    <t>Audit</t>
  </si>
  <si>
    <t>Interim or Regular</t>
  </si>
  <si>
    <t xml:space="preserve">F Agency </t>
  </si>
  <si>
    <t>F Fund</t>
  </si>
  <si>
    <t>F Program</t>
  </si>
  <si>
    <t>F Amount</t>
  </si>
  <si>
    <t>F Point</t>
  </si>
  <si>
    <t>F Dept ID</t>
  </si>
  <si>
    <t>F CAFR Fund</t>
  </si>
  <si>
    <t>F Ctl</t>
  </si>
  <si>
    <t>F Agency Name</t>
  </si>
  <si>
    <t>F FC Name</t>
  </si>
  <si>
    <t>T Agency</t>
  </si>
  <si>
    <t xml:space="preserve">T  Fund </t>
  </si>
  <si>
    <t>T Program</t>
  </si>
  <si>
    <t>T  Amount</t>
  </si>
  <si>
    <t>T Point</t>
  </si>
  <si>
    <t>T  Dept ID</t>
  </si>
  <si>
    <t>T CAFR Fund</t>
  </si>
  <si>
    <t>T Ctl</t>
  </si>
  <si>
    <t>T Agency Name</t>
  </si>
  <si>
    <t>T FC Name</t>
  </si>
  <si>
    <t>Requestor</t>
  </si>
  <si>
    <t>Div Direct</t>
  </si>
  <si>
    <t>Analyst</t>
  </si>
  <si>
    <t>T Audit</t>
  </si>
  <si>
    <t>F Audit</t>
  </si>
  <si>
    <t>Source Type</t>
  </si>
  <si>
    <t>Regular</t>
  </si>
  <si>
    <t>Capital - New</t>
  </si>
  <si>
    <t>00057</t>
  </si>
  <si>
    <t>05700</t>
  </si>
  <si>
    <t>0</t>
  </si>
  <si>
    <t>051000</t>
  </si>
  <si>
    <t>10000</t>
  </si>
  <si>
    <t>Habig</t>
  </si>
  <si>
    <t>ALL0000</t>
  </si>
  <si>
    <t>00700</t>
  </si>
  <si>
    <t>13802</t>
  </si>
  <si>
    <t>5</t>
  </si>
  <si>
    <t>023023</t>
  </si>
  <si>
    <t>Transfer funds to support Spring 2015 AP expenses</t>
  </si>
  <si>
    <t>17890</t>
  </si>
  <si>
    <t>55500</t>
  </si>
  <si>
    <t>3</t>
  </si>
  <si>
    <t>023032</t>
  </si>
  <si>
    <t>19613</t>
  </si>
  <si>
    <t>To move funds for ISU's FY16 R&amp;R appropriation for 13 projects</t>
  </si>
  <si>
    <t>00770</t>
  </si>
  <si>
    <t>19565</t>
  </si>
  <si>
    <t>541000</t>
  </si>
  <si>
    <t>To move funds for BSU's FY16 R&amp;R appropriation for 12 projects</t>
  </si>
  <si>
    <t>00780</t>
  </si>
  <si>
    <t>19555</t>
  </si>
  <si>
    <t>545000</t>
  </si>
  <si>
    <t>Quinn</t>
  </si>
  <si>
    <t>00032</t>
  </si>
  <si>
    <t>36310</t>
  </si>
  <si>
    <t>64300</t>
  </si>
  <si>
    <t>211011</t>
  </si>
  <si>
    <t xml:space="preserve">Augment to cover expenditures for FY2015 that were incorrectly charged against the FY2016 budget. </t>
  </si>
  <si>
    <t>Miller</t>
  </si>
  <si>
    <t>18215</t>
  </si>
  <si>
    <t>Transferring PSC funding to eligible agency.</t>
  </si>
  <si>
    <t>00063</t>
  </si>
  <si>
    <t>10590</t>
  </si>
  <si>
    <t>1</t>
  </si>
  <si>
    <t>043001</t>
  </si>
  <si>
    <t>00615</t>
  </si>
  <si>
    <t>17710</t>
  </si>
  <si>
    <t>62700</t>
  </si>
  <si>
    <t>511068</t>
  </si>
  <si>
    <t>PEN and DOC request the transfer of $79,950 from the Excess of $1.5M fund, in order to pay for the heartbeat monitor for a new sally port at Westville. The monitor is needed in order to expand and retain the new pallet shop at Westville. One of the main goals here is for the pallet operation to generate enough scrap wood to fuel the Westville biomass boiler. The scrap wood from the PEN pallet shop operation fuels the boiler down at Putnamville and saves the State $750,000 a year in energy costs.</t>
  </si>
  <si>
    <t>00680</t>
  </si>
  <si>
    <t>13780</t>
  </si>
  <si>
    <t>187002</t>
  </si>
  <si>
    <t>00022</t>
  </si>
  <si>
    <t>33510</t>
  </si>
  <si>
    <t>017024</t>
  </si>
  <si>
    <t>Allot prior year funds from legal fund 2390 to reimburse eligible counties for defense services in capital and non capital cases</t>
  </si>
  <si>
    <t>Alderete</t>
  </si>
  <si>
    <t>19610</t>
  </si>
  <si>
    <t>Whitewater Canal Lock #24 design</t>
  </si>
  <si>
    <t>00303</t>
  </si>
  <si>
    <t>19104</t>
  </si>
  <si>
    <t>21000</t>
  </si>
  <si>
    <t>0000N</t>
  </si>
  <si>
    <t>000XN</t>
  </si>
  <si>
    <t>Fish Hatchery Modernization Study</t>
  </si>
  <si>
    <t>00300</t>
  </si>
  <si>
    <t>19100</t>
  </si>
  <si>
    <t>055803</t>
  </si>
  <si>
    <t>300FW416MODFISH</t>
  </si>
  <si>
    <t>ALL0001</t>
  </si>
  <si>
    <t>FSHWD</t>
  </si>
  <si>
    <t>00351</t>
  </si>
  <si>
    <t>18211</t>
  </si>
  <si>
    <t>193000</t>
  </si>
  <si>
    <t>Augmentation as a precaution for another Avian Influenza outbreak</t>
  </si>
  <si>
    <t>Potter</t>
  </si>
  <si>
    <t>19607</t>
  </si>
  <si>
    <t>Government Center Security Door Design</t>
  </si>
  <si>
    <t>00061</t>
  </si>
  <si>
    <t>19040</t>
  </si>
  <si>
    <t>18100</t>
  </si>
  <si>
    <t>039101</t>
  </si>
  <si>
    <t>061CP-IGC-SECUR</t>
  </si>
  <si>
    <t>DESIGN1</t>
  </si>
  <si>
    <t>Kent</t>
  </si>
  <si>
    <t>00498</t>
  </si>
  <si>
    <t>13190</t>
  </si>
  <si>
    <t>D5350</t>
  </si>
  <si>
    <t>219274</t>
  </si>
  <si>
    <t>498ARCHRBAPRSTA</t>
  </si>
  <si>
    <t xml:space="preserve">Transfer to cover expenses for Adult Protective Services program. </t>
  </si>
  <si>
    <t>16200</t>
  </si>
  <si>
    <t>498ADULTPROTSTA</t>
  </si>
  <si>
    <t>Hinshaw</t>
  </si>
  <si>
    <t>12700</t>
  </si>
  <si>
    <t>498AGINGADMXSTA</t>
  </si>
  <si>
    <t>To transfer funds from account E19999 to account E29999</t>
  </si>
  <si>
    <t>2</t>
  </si>
  <si>
    <t>70506</t>
  </si>
  <si>
    <t>Authorizing the use of 2016 PostWar Construction funds for the replacement of 3 EPCC HVAC units.</t>
  </si>
  <si>
    <t>00415</t>
  </si>
  <si>
    <t>70526</t>
  </si>
  <si>
    <t>415APPROPTRNSFR</t>
  </si>
  <si>
    <t>ALL000Z</t>
  </si>
  <si>
    <t>TF-01</t>
  </si>
  <si>
    <t>CN-02</t>
  </si>
  <si>
    <t>CN-03</t>
  </si>
  <si>
    <t>AU-01</t>
  </si>
  <si>
    <t>PS-01</t>
  </si>
  <si>
    <t>TF-02</t>
  </si>
  <si>
    <t>AU-02</t>
  </si>
  <si>
    <t>007000</t>
  </si>
  <si>
    <t>CN-04</t>
  </si>
  <si>
    <t>CN-05</t>
  </si>
  <si>
    <t>AU-03</t>
  </si>
  <si>
    <t>CN-06</t>
  </si>
  <si>
    <t>TF-03</t>
  </si>
  <si>
    <t>TP-01</t>
  </si>
  <si>
    <t>CN-07</t>
  </si>
  <si>
    <t>00385</t>
  </si>
  <si>
    <t xml:space="preserve">Augmentation of Legal fund to increase SSSG </t>
  </si>
  <si>
    <t>37720</t>
  </si>
  <si>
    <t>7</t>
  </si>
  <si>
    <t>Increase funding of SSSG</t>
  </si>
  <si>
    <t>44036</t>
  </si>
  <si>
    <t>AU-04</t>
  </si>
  <si>
    <t>TF-04</t>
  </si>
  <si>
    <t>115000</t>
  </si>
  <si>
    <t>055505</t>
  </si>
  <si>
    <t>057CP15GFEDUCA1</t>
  </si>
  <si>
    <t>057CP15GFCONENV</t>
  </si>
  <si>
    <t>057CP15GFGENGOV</t>
  </si>
  <si>
    <t>057CP15PWHEALTH</t>
  </si>
  <si>
    <t>00770-RR-FY2016</t>
  </si>
  <si>
    <t>00780-RR-FY2016</t>
  </si>
  <si>
    <t>303CPWWCANAL_16</t>
  </si>
  <si>
    <t>Augmentation</t>
  </si>
  <si>
    <t>Personal Services Contingency</t>
  </si>
  <si>
    <t>Fund Center to Fund Center</t>
  </si>
  <si>
    <t>Point to Point</t>
  </si>
  <si>
    <t>2780</t>
  </si>
  <si>
    <t>2390</t>
  </si>
  <si>
    <t>1000</t>
  </si>
  <si>
    <t>3080</t>
  </si>
  <si>
    <t>2016YR</t>
  </si>
  <si>
    <t>October AA; AU-01; Augment to cover expenditures for FY2015 that were incorrectly charged against the FY2016 budget.</t>
  </si>
  <si>
    <t>October AA; AU-02; Allot prior year funds from legal fund 2390 to reimburse eligible counties for defense services in capital and non capital cases</t>
  </si>
  <si>
    <t>October AA; AU-04; Augmentation of Legal fund to increase SSSG</t>
  </si>
  <si>
    <t>October AA; CN-02; To move funds for ISU's FY16 R&amp;R appropriation for 13 projects</t>
  </si>
  <si>
    <t>October AA; CN-03; To move funds for BSU's FY16 R&amp;R appropriation for 12 projects</t>
  </si>
  <si>
    <t>October AA; CN-06; Government Center Security Door Design</t>
  </si>
  <si>
    <t>October AA; CN-07; Authorizing the use of 2016 PostWar Construction funds for the replacement of 3 EPCC HVAC units.</t>
  </si>
  <si>
    <t>October AA; PS-01; Transferring PSC funding to eligible agency.</t>
  </si>
  <si>
    <t>October AA; TF-01; Transfer funds to support Spring 2015 AP contract</t>
  </si>
  <si>
    <t>October AA; TF-03; Transfer to cover expenses for Adult Protective Services program.</t>
  </si>
  <si>
    <t>October AA; TF-04; Increase funding of SSSG</t>
  </si>
  <si>
    <t>October AA; TP-01; To transfer funds from account E19999 to account E29999</t>
  </si>
  <si>
    <t>October AA; TF-02; PEN and DOC request the transfer of $79950 from the Excess of $1.5M fund in order to pay for the heartbeat monitor for a new sally port at Westville.</t>
  </si>
  <si>
    <t>0004155822</t>
  </si>
  <si>
    <t>0004155823</t>
  </si>
  <si>
    <t>0004155824</t>
  </si>
  <si>
    <t>0004155825</t>
  </si>
  <si>
    <t>0004155826</t>
  </si>
  <si>
    <t>0004155827</t>
  </si>
  <si>
    <t>0004155828</t>
  </si>
  <si>
    <t>0004155829</t>
  </si>
  <si>
    <t>0004155830</t>
  </si>
  <si>
    <t>0004155831</t>
  </si>
  <si>
    <t>2016Q4</t>
  </si>
  <si>
    <t>8</t>
  </si>
  <si>
    <t>2016Q3</t>
  </si>
  <si>
    <t>2016Q1</t>
  </si>
  <si>
    <t>0004155862</t>
  </si>
  <si>
    <t>0004155863</t>
  </si>
  <si>
    <t>0004155864</t>
  </si>
  <si>
    <t>0004155865</t>
  </si>
  <si>
    <t>0004155866</t>
  </si>
  <si>
    <t>0004155867</t>
  </si>
  <si>
    <t>0004155868</t>
  </si>
  <si>
    <t>0004155869</t>
  </si>
  <si>
    <t>0004155870</t>
  </si>
  <si>
    <t>0004155871</t>
  </si>
  <si>
    <t>0004155872</t>
  </si>
  <si>
    <t>0004155873</t>
  </si>
  <si>
    <t>0004155874</t>
  </si>
  <si>
    <t>ACTUALS</t>
  </si>
  <si>
    <t>00050</t>
  </si>
  <si>
    <t>36399</t>
  </si>
  <si>
    <t>33599</t>
  </si>
  <si>
    <t>37799</t>
  </si>
  <si>
    <t>SBA</t>
  </si>
  <si>
    <t>125000</t>
  </si>
  <si>
    <t>Criminal Justice Institute</t>
  </si>
  <si>
    <t>Indiana Safe Schools Fund</t>
  </si>
  <si>
    <t>INDIANA SAFE SCHOOLS</t>
  </si>
  <si>
    <t>Supreme Court</t>
  </si>
  <si>
    <t>Public Defense</t>
  </si>
  <si>
    <t>PUBLIC DEFENDER COMMISSION</t>
  </si>
  <si>
    <t>Sobecki</t>
  </si>
  <si>
    <t>IN Dept of Homeland Security</t>
  </si>
  <si>
    <t>State Building Commissioner</t>
  </si>
  <si>
    <t>IDHS MAIN OPERATING</t>
  </si>
  <si>
    <t>State Budget Agency</t>
  </si>
  <si>
    <t>2015 GF - Education R&amp;R</t>
  </si>
  <si>
    <t>Indiana State University</t>
  </si>
  <si>
    <t>ISU GF Constr Fund</t>
  </si>
  <si>
    <t>Cummings</t>
  </si>
  <si>
    <t>Ball State University</t>
  </si>
  <si>
    <t>BSU GF Constr Fund</t>
  </si>
  <si>
    <t>2015 GF - Gen Gov R&amp;R</t>
  </si>
  <si>
    <t>Department of Administration</t>
  </si>
  <si>
    <t>IDOA GF Constr Fund</t>
  </si>
  <si>
    <t>3800</t>
  </si>
  <si>
    <t>2015 PW - HHS Construction</t>
  </si>
  <si>
    <t>Evansville Psych Child Ctr</t>
  </si>
  <si>
    <t>EPCC Postwar Constr Fund</t>
  </si>
  <si>
    <t>PERSONL SRVCS/FRINGE CONTG FUN</t>
  </si>
  <si>
    <t>Election Board</t>
  </si>
  <si>
    <t>ELECTION DIVISION</t>
  </si>
  <si>
    <t>Department of Education</t>
  </si>
  <si>
    <t>SCHOOL IMPROVEMENT PROGRAMS</t>
  </si>
  <si>
    <t>ADVANCED PLACEMENT PROGRAM</t>
  </si>
  <si>
    <t>Department of Correction</t>
  </si>
  <si>
    <t>EXCESS OF $1.5 MIL FROM 515 FD</t>
  </si>
  <si>
    <t>Westville Corr Facility</t>
  </si>
  <si>
    <t>WESTVILLE CORR FACILITY</t>
  </si>
  <si>
    <t>IN Dept of Aging Admin</t>
  </si>
  <si>
    <t>RESIDENTIAL CARE</t>
  </si>
  <si>
    <t>ADULT PROTECTIVE SERVICES</t>
  </si>
  <si>
    <t>6000</t>
  </si>
  <si>
    <t>Indiana Secured School Fund</t>
  </si>
  <si>
    <t>CENTRAL OFFICE ADMINISTRATION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</si>
</sst>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s>
  <fonts count="51">
    <font>
      <sz val="11"/>
      <color theme="1"/>
      <name val="Calibri"/>
      <family val="2"/>
    </font>
    <font>
      <sz val="11"/>
      <color indexed="8"/>
      <name val="Calibri"/>
      <family val="2"/>
    </font>
    <font>
      <sz val="10"/>
      <name val="Arial"/>
      <family val="2"/>
    </font>
    <font>
      <b/>
      <sz val="10"/>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11"/>
      <name val="Calibri"/>
      <family val="2"/>
    </font>
    <font>
      <sz val="12"/>
      <name val="Calibri"/>
      <family val="2"/>
    </font>
    <font>
      <sz val="12"/>
      <color indexed="10"/>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12"/>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rgb="FF00B0F0"/>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Font="1" applyAlignment="1">
      <alignment/>
    </xf>
    <xf numFmtId="0" fontId="2" fillId="0" borderId="0" xfId="58">
      <alignment/>
      <protection/>
    </xf>
    <xf numFmtId="0" fontId="2" fillId="0" borderId="0" xfId="58" applyNumberFormat="1" applyFill="1" applyBorder="1">
      <alignment/>
      <protection/>
    </xf>
    <xf numFmtId="49" fontId="2" fillId="0" borderId="0" xfId="58" applyNumberFormat="1">
      <alignment/>
      <protection/>
    </xf>
    <xf numFmtId="0" fontId="2" fillId="0" borderId="0" xfId="58" applyNumberFormat="1">
      <alignment/>
      <protection/>
    </xf>
    <xf numFmtId="164" fontId="2" fillId="0" borderId="0" xfId="58" applyNumberFormat="1">
      <alignment/>
      <protection/>
    </xf>
    <xf numFmtId="2" fontId="2" fillId="0" borderId="0" xfId="58" applyNumberFormat="1">
      <alignment/>
      <protection/>
    </xf>
    <xf numFmtId="0" fontId="2" fillId="0" borderId="0" xfId="58" applyAlignment="1">
      <alignment horizontal="center"/>
      <protection/>
    </xf>
    <xf numFmtId="0" fontId="3" fillId="33" borderId="0" xfId="0" applyFont="1" applyFill="1" applyAlignment="1">
      <alignment horizontal="center"/>
    </xf>
    <xf numFmtId="0" fontId="3" fillId="0" borderId="0" xfId="0" applyFont="1" applyAlignment="1">
      <alignment/>
    </xf>
    <xf numFmtId="49" fontId="3" fillId="0" borderId="0" xfId="0" applyNumberFormat="1" applyFont="1" applyAlignment="1">
      <alignment horizontal="left"/>
    </xf>
    <xf numFmtId="0" fontId="3" fillId="34" borderId="0" xfId="0" applyFont="1" applyFill="1" applyAlignment="1">
      <alignment/>
    </xf>
    <xf numFmtId="0" fontId="3" fillId="33" borderId="0" xfId="0" applyFont="1" applyFill="1" applyAlignment="1">
      <alignment/>
    </xf>
    <xf numFmtId="0" fontId="3" fillId="33" borderId="0" xfId="0" applyNumberFormat="1" applyFont="1" applyFill="1" applyAlignment="1">
      <alignment horizontal="center"/>
    </xf>
    <xf numFmtId="0" fontId="3" fillId="0" borderId="0" xfId="0" applyNumberFormat="1" applyFont="1" applyFill="1" applyAlignment="1">
      <alignment/>
    </xf>
    <xf numFmtId="0" fontId="2" fillId="33" borderId="0" xfId="0" applyFont="1" applyFill="1" applyAlignment="1">
      <alignment horizontal="center"/>
    </xf>
    <xf numFmtId="0" fontId="2" fillId="33" borderId="0" xfId="0" applyFont="1" applyFill="1" applyAlignment="1">
      <alignment/>
    </xf>
    <xf numFmtId="0" fontId="2" fillId="33" borderId="0" xfId="0" applyNumberFormat="1" applyFont="1" applyFill="1" applyAlignment="1">
      <alignment horizontal="center"/>
    </xf>
    <xf numFmtId="0" fontId="2" fillId="0" borderId="0" xfId="0" applyFont="1" applyFill="1" applyAlignment="1">
      <alignment/>
    </xf>
    <xf numFmtId="0" fontId="3" fillId="35" borderId="0" xfId="0" applyFont="1" applyFill="1" applyAlignment="1">
      <alignment/>
    </xf>
    <xf numFmtId="0" fontId="3" fillId="35" borderId="0" xfId="0" applyNumberFormat="1" applyFont="1" applyFill="1" applyAlignment="1">
      <alignment horizontal="right"/>
    </xf>
    <xf numFmtId="0" fontId="47" fillId="0" borderId="0" xfId="0" applyFont="1" applyAlignment="1">
      <alignment/>
    </xf>
    <xf numFmtId="0" fontId="48" fillId="0" borderId="0" xfId="0" applyFont="1" applyAlignment="1">
      <alignment/>
    </xf>
    <xf numFmtId="0" fontId="48" fillId="0" borderId="0" xfId="0" applyFont="1" applyAlignment="1">
      <alignment/>
    </xf>
    <xf numFmtId="14" fontId="48" fillId="0" borderId="0" xfId="0" applyNumberFormat="1" applyFont="1" applyAlignment="1">
      <alignment/>
    </xf>
    <xf numFmtId="0" fontId="46" fillId="36" borderId="10" xfId="0" applyNumberFormat="1" applyFont="1" applyFill="1" applyBorder="1" applyAlignment="1">
      <alignment/>
    </xf>
    <xf numFmtId="0" fontId="46" fillId="36" borderId="10" xfId="0" applyNumberFormat="1" applyFont="1" applyFill="1" applyBorder="1" applyAlignment="1">
      <alignment horizontal="center"/>
    </xf>
    <xf numFmtId="0" fontId="24" fillId="36" borderId="10" xfId="0" applyNumberFormat="1" applyFont="1" applyFill="1" applyBorder="1" applyAlignment="1">
      <alignment/>
    </xf>
    <xf numFmtId="49" fontId="49" fillId="36" borderId="0" xfId="0" applyNumberFormat="1" applyFont="1" applyFill="1" applyBorder="1" applyAlignment="1">
      <alignment/>
    </xf>
    <xf numFmtId="4" fontId="49" fillId="36" borderId="0" xfId="44" applyNumberFormat="1" applyFont="1" applyFill="1" applyBorder="1" applyAlignment="1">
      <alignment horizontal="center"/>
    </xf>
    <xf numFmtId="49" fontId="49" fillId="36" borderId="0" xfId="44" applyNumberFormat="1" applyFont="1" applyFill="1" applyBorder="1" applyAlignment="1">
      <alignment horizontal="center"/>
    </xf>
    <xf numFmtId="49" fontId="25" fillId="36" borderId="0" xfId="0" applyNumberFormat="1" applyFont="1" applyFill="1" applyBorder="1" applyAlignment="1">
      <alignment/>
    </xf>
    <xf numFmtId="49" fontId="25" fillId="0" borderId="0" xfId="0" applyNumberFormat="1" applyFont="1" applyBorder="1" applyAlignment="1">
      <alignment/>
    </xf>
    <xf numFmtId="49" fontId="25" fillId="0" borderId="0" xfId="44" applyNumberFormat="1" applyFont="1" applyBorder="1" applyAlignment="1">
      <alignment/>
    </xf>
    <xf numFmtId="49" fontId="25" fillId="0" borderId="0" xfId="0" applyNumberFormat="1" applyFont="1" applyFill="1" applyBorder="1" applyAlignment="1">
      <alignment/>
    </xf>
    <xf numFmtId="49" fontId="25" fillId="0" borderId="0" xfId="0" applyNumberFormat="1" applyFont="1" applyFill="1" applyBorder="1" applyAlignment="1" quotePrefix="1">
      <alignment/>
    </xf>
    <xf numFmtId="49" fontId="25" fillId="0" borderId="0" xfId="0" applyNumberFormat="1" applyFont="1" applyFill="1" applyBorder="1" applyAlignment="1">
      <alignment wrapText="1"/>
    </xf>
    <xf numFmtId="49" fontId="25" fillId="0" borderId="0" xfId="0" applyNumberFormat="1" applyFont="1" applyAlignment="1">
      <alignment/>
    </xf>
    <xf numFmtId="0" fontId="25" fillId="0" borderId="0" xfId="0" applyFont="1" applyAlignment="1">
      <alignment/>
    </xf>
    <xf numFmtId="49" fontId="25" fillId="0" borderId="0" xfId="0" applyNumberFormat="1" applyFont="1" applyFill="1" applyBorder="1" applyAlignment="1">
      <alignment/>
    </xf>
    <xf numFmtId="49" fontId="25" fillId="0" borderId="0" xfId="44" applyNumberFormat="1" applyFont="1" applyFill="1" applyBorder="1" applyAlignment="1">
      <alignment horizontal="center"/>
    </xf>
    <xf numFmtId="0" fontId="47" fillId="0" borderId="0" xfId="0" applyFont="1" applyFill="1" applyAlignment="1">
      <alignment/>
    </xf>
    <xf numFmtId="49" fontId="25" fillId="0" borderId="0" xfId="44" applyNumberFormat="1" applyFont="1" applyFill="1" applyBorder="1" applyAlignment="1">
      <alignment/>
    </xf>
    <xf numFmtId="49" fontId="25" fillId="0" borderId="0" xfId="0" applyNumberFormat="1" applyFont="1" applyFill="1" applyAlignment="1">
      <alignment/>
    </xf>
    <xf numFmtId="0" fontId="25" fillId="0" borderId="0" xfId="0" applyFont="1" applyFill="1" applyBorder="1" applyAlignment="1">
      <alignment/>
    </xf>
    <xf numFmtId="49" fontId="25" fillId="0" borderId="0" xfId="0" applyNumberFormat="1" applyFont="1" applyFill="1" applyAlignment="1">
      <alignment horizontal="left"/>
    </xf>
    <xf numFmtId="0" fontId="47" fillId="0" borderId="0" xfId="0" applyFont="1" applyFill="1" applyAlignment="1">
      <alignment horizontal="left"/>
    </xf>
    <xf numFmtId="43" fontId="47" fillId="0" borderId="0" xfId="44" applyFont="1" applyFill="1" applyAlignment="1">
      <alignment horizontal="left"/>
    </xf>
    <xf numFmtId="0" fontId="47" fillId="0" borderId="0" xfId="0" applyFont="1" applyFill="1" applyAlignment="1">
      <alignment horizontal="center"/>
    </xf>
    <xf numFmtId="49" fontId="47" fillId="0" borderId="0" xfId="0" applyNumberFormat="1" applyFont="1" applyFill="1" applyAlignment="1">
      <alignment/>
    </xf>
    <xf numFmtId="49" fontId="47" fillId="0" borderId="0" xfId="0" applyNumberFormat="1" applyFont="1" applyFill="1" applyAlignment="1">
      <alignment/>
    </xf>
    <xf numFmtId="0" fontId="47" fillId="0" borderId="0" xfId="0" applyNumberFormat="1" applyFont="1" applyFill="1" applyAlignment="1">
      <alignment/>
    </xf>
    <xf numFmtId="4" fontId="47" fillId="0" borderId="0" xfId="0" applyNumberFormat="1" applyFont="1" applyFill="1" applyAlignment="1">
      <alignment/>
    </xf>
    <xf numFmtId="0" fontId="25" fillId="0" borderId="0" xfId="0" applyFont="1" applyFill="1" applyAlignment="1">
      <alignment/>
    </xf>
    <xf numFmtId="49" fontId="25" fillId="0" borderId="0" xfId="44" applyNumberFormat="1" applyFont="1" applyFill="1" applyBorder="1" applyAlignment="1">
      <alignment/>
    </xf>
    <xf numFmtId="0" fontId="25" fillId="0" borderId="0" xfId="0" applyFont="1" applyFill="1" applyAlignment="1">
      <alignment/>
    </xf>
    <xf numFmtId="49" fontId="25" fillId="0" borderId="0" xfId="0" applyNumberFormat="1" applyFont="1" applyFill="1" applyBorder="1" applyAlignment="1" quotePrefix="1">
      <alignment/>
    </xf>
    <xf numFmtId="49" fontId="25" fillId="0" borderId="0" xfId="0" applyNumberFormat="1" applyFont="1" applyFill="1" applyAlignment="1">
      <alignment/>
    </xf>
    <xf numFmtId="43" fontId="49" fillId="36" borderId="0" xfId="42" applyFont="1" applyFill="1" applyBorder="1" applyAlignment="1">
      <alignment horizontal="center"/>
    </xf>
    <xf numFmtId="43" fontId="25" fillId="0" borderId="0" xfId="42" applyFont="1" applyFill="1" applyBorder="1" applyAlignment="1">
      <alignment/>
    </xf>
    <xf numFmtId="43" fontId="25" fillId="0" borderId="0" xfId="42" applyFont="1" applyBorder="1" applyAlignment="1">
      <alignment/>
    </xf>
    <xf numFmtId="43" fontId="25" fillId="0" borderId="0" xfId="42" applyFont="1" applyFill="1" applyBorder="1" applyAlignment="1">
      <alignment/>
    </xf>
    <xf numFmtId="43" fontId="25" fillId="0" borderId="0" xfId="42" applyFont="1" applyFill="1" applyBorder="1" applyAlignment="1">
      <alignment horizontal="center"/>
    </xf>
    <xf numFmtId="43" fontId="47" fillId="0" borderId="0" xfId="42" applyFont="1" applyFill="1" applyAlignment="1">
      <alignment/>
    </xf>
    <xf numFmtId="43" fontId="47" fillId="0" borderId="0" xfId="42" applyFont="1" applyAlignment="1">
      <alignment/>
    </xf>
    <xf numFmtId="0" fontId="0" fillId="0" borderId="0" xfId="0" applyFill="1" applyAlignment="1">
      <alignment horizontal="left"/>
    </xf>
    <xf numFmtId="2" fontId="25" fillId="0" borderId="0" xfId="42" applyNumberFormat="1" applyFont="1" applyFill="1" applyBorder="1" applyAlignment="1">
      <alignment/>
    </xf>
    <xf numFmtId="2" fontId="25" fillId="0" borderId="0" xfId="42" applyNumberFormat="1" applyFont="1" applyFill="1" applyBorder="1" applyAlignment="1">
      <alignment/>
    </xf>
    <xf numFmtId="2" fontId="25" fillId="0" borderId="0" xfId="42" applyNumberFormat="1" applyFont="1" applyBorder="1" applyAlignment="1">
      <alignment/>
    </xf>
    <xf numFmtId="0" fontId="25" fillId="0" borderId="0" xfId="0" applyNumberFormat="1" applyFont="1" applyFill="1" applyBorder="1" applyAlignment="1">
      <alignment/>
    </xf>
    <xf numFmtId="2" fontId="25" fillId="0" borderId="0" xfId="42" applyNumberFormat="1" applyFont="1" applyFill="1" applyBorder="1" applyAlignment="1">
      <alignment horizontal="center"/>
    </xf>
    <xf numFmtId="43" fontId="0" fillId="0" borderId="0" xfId="42" applyFont="1" applyAlignment="1">
      <alignment/>
    </xf>
    <xf numFmtId="49" fontId="0" fillId="0" borderId="0" xfId="0" applyNumberForma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ference\vlookup%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 center"/>
      <sheetName val="BudgetAnalysts"/>
      <sheetName val="Legal Funds"/>
      <sheetName val="Rulesets"/>
      <sheetName val="Accou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9.140625" defaultRowHeight="15"/>
  <cols>
    <col min="1" max="1" width="5.7109375" style="15" bestFit="1" customWidth="1"/>
    <col min="2" max="3" width="11.00390625" style="15" bestFit="1" customWidth="1"/>
    <col min="4" max="4" width="6.140625" style="23" bestFit="1" customWidth="1"/>
    <col min="5" max="5" width="10.8515625" style="23" customWidth="1"/>
    <col min="6" max="6" width="17.8515625" style="23" customWidth="1"/>
    <col min="7" max="7" width="10.140625" style="23" bestFit="1" customWidth="1"/>
    <col min="8" max="8" width="7.28125" style="23" bestFit="1" customWidth="1"/>
    <col min="9" max="9" width="10.00390625" style="23" customWidth="1"/>
    <col min="10" max="10" width="7.28125" style="23" bestFit="1" customWidth="1"/>
    <col min="11" max="11" width="10.57421875" style="23" bestFit="1" customWidth="1"/>
    <col min="12" max="12" width="15.28125" style="23" bestFit="1" customWidth="1"/>
    <col min="13" max="13" width="7.421875" style="23" bestFit="1" customWidth="1"/>
    <col min="14" max="14" width="9.28125" style="23" bestFit="1" customWidth="1"/>
    <col min="15" max="15" width="12.8515625" style="15" bestFit="1" customWidth="1"/>
    <col min="16" max="16" width="5.57421875" style="15" bestFit="1" customWidth="1"/>
    <col min="17" max="17" width="15.421875" style="16" bestFit="1" customWidth="1"/>
    <col min="18" max="18" width="11.00390625" style="16" bestFit="1" customWidth="1"/>
    <col min="19" max="19" width="11.00390625" style="18" customWidth="1"/>
    <col min="20" max="20" width="9.421875" style="23" bestFit="1" customWidth="1"/>
    <col min="21" max="21" width="8.421875" style="23" bestFit="1" customWidth="1"/>
    <col min="22" max="22" width="10.57421875" style="23" bestFit="1" customWidth="1"/>
    <col min="23" max="23" width="14.57421875" style="23" bestFit="1" customWidth="1"/>
    <col min="24" max="24" width="7.421875" style="23" bestFit="1" customWidth="1"/>
    <col min="25" max="25" width="9.8515625" style="23" bestFit="1" customWidth="1"/>
    <col min="26" max="26" width="12.8515625" style="15" bestFit="1" customWidth="1"/>
    <col min="27" max="27" width="5.140625" style="17" bestFit="1" customWidth="1"/>
    <col min="28" max="28" width="15.421875" style="16" bestFit="1" customWidth="1"/>
    <col min="29" max="29" width="11.00390625" style="16" bestFit="1" customWidth="1"/>
    <col min="30" max="30" width="10.140625" style="23" bestFit="1" customWidth="1"/>
    <col min="31" max="31" width="11.00390625" style="16" bestFit="1" customWidth="1"/>
    <col min="32" max="16384" width="9.140625" style="23" customWidth="1"/>
  </cols>
  <sheetData>
    <row r="1" spans="1:31" s="22" customFormat="1" ht="12.75">
      <c r="A1" s="8" t="s">
        <v>30</v>
      </c>
      <c r="B1" s="8" t="s">
        <v>27</v>
      </c>
      <c r="C1" s="8" t="s">
        <v>28</v>
      </c>
      <c r="D1" s="9" t="s">
        <v>29</v>
      </c>
      <c r="E1" s="14" t="s">
        <v>31</v>
      </c>
      <c r="F1" s="14" t="s">
        <v>26</v>
      </c>
      <c r="G1" s="10" t="s">
        <v>24</v>
      </c>
      <c r="H1" s="19" t="s">
        <v>56</v>
      </c>
      <c r="I1" s="20" t="s">
        <v>32</v>
      </c>
      <c r="J1" s="19" t="s">
        <v>33</v>
      </c>
      <c r="K1" s="19" t="s">
        <v>34</v>
      </c>
      <c r="L1" s="19" t="s">
        <v>35</v>
      </c>
      <c r="M1" s="19" t="s">
        <v>36</v>
      </c>
      <c r="N1" s="19" t="s">
        <v>37</v>
      </c>
      <c r="O1" s="8" t="s">
        <v>38</v>
      </c>
      <c r="P1" s="8" t="s">
        <v>39</v>
      </c>
      <c r="Q1" s="12" t="s">
        <v>40</v>
      </c>
      <c r="R1" s="12" t="s">
        <v>41</v>
      </c>
      <c r="S1" s="11" t="s">
        <v>55</v>
      </c>
      <c r="T1" s="11" t="s">
        <v>42</v>
      </c>
      <c r="U1" s="11" t="s">
        <v>43</v>
      </c>
      <c r="V1" s="11" t="s">
        <v>44</v>
      </c>
      <c r="W1" s="11" t="s">
        <v>45</v>
      </c>
      <c r="X1" s="11" t="s">
        <v>46</v>
      </c>
      <c r="Y1" s="11" t="s">
        <v>47</v>
      </c>
      <c r="Z1" s="8" t="s">
        <v>48</v>
      </c>
      <c r="AA1" s="13" t="s">
        <v>49</v>
      </c>
      <c r="AB1" s="12" t="s">
        <v>50</v>
      </c>
      <c r="AC1" s="12" t="s">
        <v>51</v>
      </c>
      <c r="AD1" s="9" t="s">
        <v>52</v>
      </c>
      <c r="AE1" s="12" t="s">
        <v>53</v>
      </c>
    </row>
    <row r="2" spans="1:31" ht="15.75">
      <c r="A2" s="15" t="str">
        <f aca="true" t="shared" si="0" ref="A2:A14">H2</f>
        <v>AU-01</v>
      </c>
      <c r="B2" s="15" t="str">
        <f aca="true" t="shared" si="1" ref="B2:B14">I2&amp;J2</f>
        <v>00032</v>
      </c>
      <c r="C2" s="15" t="str">
        <f aca="true" t="shared" si="2" ref="C2:C14">T2&amp;U2</f>
        <v>0003236310</v>
      </c>
      <c r="D2" s="23">
        <v>1</v>
      </c>
      <c r="E2" s="23" t="s">
        <v>58</v>
      </c>
      <c r="F2" s="23" t="s">
        <v>190</v>
      </c>
      <c r="G2" s="24">
        <v>42290</v>
      </c>
      <c r="H2" s="34" t="s">
        <v>161</v>
      </c>
      <c r="I2" s="34" t="s">
        <v>86</v>
      </c>
      <c r="J2" s="34"/>
      <c r="K2" s="34" t="s">
        <v>64</v>
      </c>
      <c r="L2" s="61">
        <v>-10855.62</v>
      </c>
      <c r="M2" s="42" t="s">
        <v>62</v>
      </c>
      <c r="N2" s="34" t="s">
        <v>165</v>
      </c>
      <c r="O2" s="15" t="s">
        <v>194</v>
      </c>
      <c r="Q2" s="16" t="s">
        <v>246</v>
      </c>
      <c r="R2" s="16" t="s">
        <v>247</v>
      </c>
      <c r="S2" s="34" t="s">
        <v>161</v>
      </c>
      <c r="T2" s="34" t="s">
        <v>86</v>
      </c>
      <c r="U2" s="34" t="s">
        <v>87</v>
      </c>
      <c r="V2" s="34" t="s">
        <v>88</v>
      </c>
      <c r="W2" s="61">
        <v>10855.62</v>
      </c>
      <c r="X2" s="42" t="s">
        <v>62</v>
      </c>
      <c r="Y2" s="34" t="s">
        <v>89</v>
      </c>
      <c r="Z2" s="15" t="s">
        <v>194</v>
      </c>
      <c r="AA2" s="17" t="s">
        <v>74</v>
      </c>
      <c r="AB2" s="16" t="s">
        <v>246</v>
      </c>
      <c r="AC2" s="16" t="s">
        <v>248</v>
      </c>
      <c r="AD2" s="41" t="s">
        <v>91</v>
      </c>
      <c r="AE2" s="16" t="s">
        <v>65</v>
      </c>
    </row>
    <row r="3" spans="1:31" ht="15.75">
      <c r="A3" s="15" t="str">
        <f t="shared" si="0"/>
        <v>AU-02</v>
      </c>
      <c r="B3" s="15" t="str">
        <f t="shared" si="1"/>
        <v>00022</v>
      </c>
      <c r="C3" s="15" t="str">
        <f t="shared" si="2"/>
        <v>0002233510</v>
      </c>
      <c r="D3" s="23">
        <v>2</v>
      </c>
      <c r="E3" s="23" t="s">
        <v>58</v>
      </c>
      <c r="F3" s="23" t="s">
        <v>190</v>
      </c>
      <c r="G3" s="24">
        <v>42290</v>
      </c>
      <c r="H3" s="39" t="s">
        <v>164</v>
      </c>
      <c r="I3" s="56" t="s">
        <v>106</v>
      </c>
      <c r="J3" s="39"/>
      <c r="K3" s="39" t="s">
        <v>64</v>
      </c>
      <c r="L3" s="59">
        <v>-3761010.21</v>
      </c>
      <c r="M3" s="54" t="s">
        <v>62</v>
      </c>
      <c r="N3" s="39" t="s">
        <v>165</v>
      </c>
      <c r="O3" s="15" t="s">
        <v>195</v>
      </c>
      <c r="Q3" s="16" t="s">
        <v>249</v>
      </c>
      <c r="R3" s="16" t="s">
        <v>250</v>
      </c>
      <c r="S3" s="39" t="s">
        <v>164</v>
      </c>
      <c r="T3" s="56" t="s">
        <v>106</v>
      </c>
      <c r="U3" s="39" t="s">
        <v>107</v>
      </c>
      <c r="V3" s="39" t="s">
        <v>64</v>
      </c>
      <c r="W3" s="59">
        <v>3761010.21</v>
      </c>
      <c r="X3" s="54" t="s">
        <v>62</v>
      </c>
      <c r="Y3" s="39" t="s">
        <v>108</v>
      </c>
      <c r="Z3" s="15" t="s">
        <v>195</v>
      </c>
      <c r="AA3" s="17" t="s">
        <v>74</v>
      </c>
      <c r="AB3" s="16" t="s">
        <v>249</v>
      </c>
      <c r="AC3" s="16" t="s">
        <v>251</v>
      </c>
      <c r="AD3" s="41" t="s">
        <v>110</v>
      </c>
      <c r="AE3" s="16" t="s">
        <v>252</v>
      </c>
    </row>
    <row r="4" spans="1:31" ht="15.75">
      <c r="A4" s="15" t="str">
        <f t="shared" si="0"/>
        <v>AU-04</v>
      </c>
      <c r="B4" s="15" t="str">
        <f t="shared" si="1"/>
        <v>00385</v>
      </c>
      <c r="C4" s="15" t="str">
        <f t="shared" si="2"/>
        <v>0038537720</v>
      </c>
      <c r="D4" s="23">
        <v>3</v>
      </c>
      <c r="E4" s="23" t="s">
        <v>58</v>
      </c>
      <c r="F4" s="23" t="s">
        <v>190</v>
      </c>
      <c r="G4" s="24">
        <v>42290</v>
      </c>
      <c r="H4" s="32" t="s">
        <v>179</v>
      </c>
      <c r="I4" s="32" t="s">
        <v>173</v>
      </c>
      <c r="J4" s="32"/>
      <c r="K4" s="32" t="s">
        <v>64</v>
      </c>
      <c r="L4" s="60">
        <v>-3500000</v>
      </c>
      <c r="M4" s="32" t="s">
        <v>62</v>
      </c>
      <c r="N4" s="39" t="s">
        <v>165</v>
      </c>
      <c r="O4" s="15" t="s">
        <v>197</v>
      </c>
      <c r="Q4" s="16" t="s">
        <v>253</v>
      </c>
      <c r="R4" s="16" t="s">
        <v>254</v>
      </c>
      <c r="S4" s="32" t="s">
        <v>179</v>
      </c>
      <c r="T4" s="32" t="s">
        <v>173</v>
      </c>
      <c r="U4" s="32" t="s">
        <v>175</v>
      </c>
      <c r="V4" s="32" t="s">
        <v>64</v>
      </c>
      <c r="W4" s="60">
        <v>3500000</v>
      </c>
      <c r="X4" s="33" t="s">
        <v>176</v>
      </c>
      <c r="Y4" s="32" t="s">
        <v>181</v>
      </c>
      <c r="Z4" s="15" t="s">
        <v>197</v>
      </c>
      <c r="AA4" s="17" t="s">
        <v>74</v>
      </c>
      <c r="AB4" s="16" t="s">
        <v>253</v>
      </c>
      <c r="AC4" s="16" t="s">
        <v>255</v>
      </c>
      <c r="AD4" s="21" t="s">
        <v>138</v>
      </c>
      <c r="AE4" s="16" t="s">
        <v>252</v>
      </c>
    </row>
    <row r="5" spans="1:31" ht="15.75">
      <c r="A5" s="15" t="str">
        <f t="shared" si="0"/>
        <v>CN-02</v>
      </c>
      <c r="B5" s="15" t="str">
        <f t="shared" si="1"/>
        <v>0005719613</v>
      </c>
      <c r="C5" s="15" t="str">
        <f t="shared" si="2"/>
        <v>0077019565</v>
      </c>
      <c r="D5" s="23">
        <v>4</v>
      </c>
      <c r="E5" s="23" t="s">
        <v>58</v>
      </c>
      <c r="F5" s="23" t="s">
        <v>59</v>
      </c>
      <c r="G5" s="24">
        <v>42290</v>
      </c>
      <c r="H5" s="34" t="s">
        <v>159</v>
      </c>
      <c r="I5" s="34" t="s">
        <v>60</v>
      </c>
      <c r="J5" s="34" t="s">
        <v>76</v>
      </c>
      <c r="K5" s="34" t="s">
        <v>61</v>
      </c>
      <c r="L5" s="61">
        <v>-1383082</v>
      </c>
      <c r="M5" s="42" t="s">
        <v>62</v>
      </c>
      <c r="N5" s="34" t="s">
        <v>63</v>
      </c>
      <c r="O5" s="15" t="s">
        <v>196</v>
      </c>
      <c r="P5" s="15" t="s">
        <v>176</v>
      </c>
      <c r="Q5" s="16" t="s">
        <v>256</v>
      </c>
      <c r="R5" s="16" t="s">
        <v>257</v>
      </c>
      <c r="S5" s="39" t="s">
        <v>159</v>
      </c>
      <c r="T5" s="39" t="s">
        <v>78</v>
      </c>
      <c r="U5" s="39" t="s">
        <v>79</v>
      </c>
      <c r="V5" s="39" t="s">
        <v>64</v>
      </c>
      <c r="W5" s="62">
        <v>1383082</v>
      </c>
      <c r="X5" s="40" t="s">
        <v>62</v>
      </c>
      <c r="Y5" s="39" t="s">
        <v>80</v>
      </c>
      <c r="Z5" s="15" t="s">
        <v>196</v>
      </c>
      <c r="AA5" s="17" t="s">
        <v>176</v>
      </c>
      <c r="AB5" s="16" t="s">
        <v>258</v>
      </c>
      <c r="AC5" s="16" t="s">
        <v>259</v>
      </c>
      <c r="AD5" s="41" t="s">
        <v>85</v>
      </c>
      <c r="AE5" s="16" t="s">
        <v>260</v>
      </c>
    </row>
    <row r="6" spans="1:31" ht="15.75">
      <c r="A6" s="15" t="str">
        <f t="shared" si="0"/>
        <v>CN-03</v>
      </c>
      <c r="B6" s="15" t="str">
        <f t="shared" si="1"/>
        <v>0005719613</v>
      </c>
      <c r="C6" s="15" t="str">
        <f t="shared" si="2"/>
        <v>0078019555</v>
      </c>
      <c r="D6" s="23">
        <v>5</v>
      </c>
      <c r="E6" s="23" t="s">
        <v>58</v>
      </c>
      <c r="F6" s="23" t="s">
        <v>59</v>
      </c>
      <c r="G6" s="24">
        <v>42290</v>
      </c>
      <c r="H6" s="34" t="s">
        <v>160</v>
      </c>
      <c r="I6" s="34" t="s">
        <v>60</v>
      </c>
      <c r="J6" s="34" t="s">
        <v>76</v>
      </c>
      <c r="K6" s="34" t="s">
        <v>61</v>
      </c>
      <c r="L6" s="61">
        <v>-2647493</v>
      </c>
      <c r="M6" s="42" t="s">
        <v>62</v>
      </c>
      <c r="N6" s="34" t="s">
        <v>63</v>
      </c>
      <c r="O6" s="15" t="s">
        <v>196</v>
      </c>
      <c r="P6" s="15" t="s">
        <v>176</v>
      </c>
      <c r="Q6" s="16" t="s">
        <v>256</v>
      </c>
      <c r="R6" s="16" t="s">
        <v>257</v>
      </c>
      <c r="S6" s="39" t="s">
        <v>160</v>
      </c>
      <c r="T6" s="39" t="s">
        <v>82</v>
      </c>
      <c r="U6" s="39" t="s">
        <v>83</v>
      </c>
      <c r="V6" s="39" t="s">
        <v>64</v>
      </c>
      <c r="W6" s="62">
        <v>2647493</v>
      </c>
      <c r="X6" s="40" t="s">
        <v>62</v>
      </c>
      <c r="Y6" s="39" t="s">
        <v>84</v>
      </c>
      <c r="Z6" s="15" t="s">
        <v>196</v>
      </c>
      <c r="AA6" s="17" t="s">
        <v>176</v>
      </c>
      <c r="AB6" s="16" t="s">
        <v>261</v>
      </c>
      <c r="AC6" s="16" t="s">
        <v>262</v>
      </c>
      <c r="AD6" s="41" t="s">
        <v>85</v>
      </c>
      <c r="AE6" s="16" t="s">
        <v>260</v>
      </c>
    </row>
    <row r="7" spans="1:31" ht="15.75">
      <c r="A7" s="15" t="str">
        <f t="shared" si="0"/>
        <v>CN-06</v>
      </c>
      <c r="B7" s="15" t="str">
        <f t="shared" si="1"/>
        <v>0005719607</v>
      </c>
      <c r="C7" s="15" t="str">
        <f t="shared" si="2"/>
        <v>0006119040</v>
      </c>
      <c r="D7" s="23">
        <v>6</v>
      </c>
      <c r="E7" s="23" t="s">
        <v>58</v>
      </c>
      <c r="F7" s="23" t="s">
        <v>59</v>
      </c>
      <c r="G7" s="24">
        <v>42290</v>
      </c>
      <c r="H7" s="34" t="s">
        <v>169</v>
      </c>
      <c r="I7" s="34" t="s">
        <v>60</v>
      </c>
      <c r="J7" s="34" t="s">
        <v>130</v>
      </c>
      <c r="K7" s="34" t="s">
        <v>61</v>
      </c>
      <c r="L7" s="61">
        <v>-97000</v>
      </c>
      <c r="M7" s="42" t="s">
        <v>62</v>
      </c>
      <c r="N7" s="34" t="s">
        <v>63</v>
      </c>
      <c r="O7" s="15" t="s">
        <v>196</v>
      </c>
      <c r="P7" s="15" t="s">
        <v>176</v>
      </c>
      <c r="Q7" s="16" t="s">
        <v>256</v>
      </c>
      <c r="R7" s="16" t="s">
        <v>263</v>
      </c>
      <c r="S7" s="34" t="s">
        <v>169</v>
      </c>
      <c r="T7" s="34" t="s">
        <v>132</v>
      </c>
      <c r="U7" s="34" t="s">
        <v>133</v>
      </c>
      <c r="V7" s="34" t="s">
        <v>134</v>
      </c>
      <c r="W7" s="61">
        <v>97000</v>
      </c>
      <c r="X7" s="42" t="s">
        <v>62</v>
      </c>
      <c r="Y7" s="34" t="s">
        <v>135</v>
      </c>
      <c r="Z7" s="15" t="s">
        <v>196</v>
      </c>
      <c r="AA7" s="17" t="s">
        <v>176</v>
      </c>
      <c r="AB7" s="16" t="s">
        <v>264</v>
      </c>
      <c r="AC7" s="16" t="s">
        <v>265</v>
      </c>
      <c r="AD7" s="41" t="s">
        <v>138</v>
      </c>
      <c r="AE7" s="16" t="s">
        <v>252</v>
      </c>
    </row>
    <row r="8" spans="1:31" ht="15.75">
      <c r="A8" s="15" t="str">
        <f t="shared" si="0"/>
        <v>CN-07</v>
      </c>
      <c r="B8" s="15" t="str">
        <f t="shared" si="1"/>
        <v>0005770506</v>
      </c>
      <c r="C8" s="15" t="str">
        <f t="shared" si="2"/>
        <v>0041570526</v>
      </c>
      <c r="D8" s="23">
        <v>7</v>
      </c>
      <c r="E8" s="23" t="s">
        <v>58</v>
      </c>
      <c r="F8" s="23" t="s">
        <v>59</v>
      </c>
      <c r="G8" s="24">
        <v>42290</v>
      </c>
      <c r="H8" s="32" t="s">
        <v>172</v>
      </c>
      <c r="I8" s="32" t="s">
        <v>60</v>
      </c>
      <c r="J8" s="32" t="s">
        <v>152</v>
      </c>
      <c r="K8" s="32" t="s">
        <v>61</v>
      </c>
      <c r="L8" s="60">
        <v>-16158.72</v>
      </c>
      <c r="M8" s="32" t="s">
        <v>62</v>
      </c>
      <c r="N8" s="32" t="s">
        <v>63</v>
      </c>
      <c r="O8" s="15" t="s">
        <v>266</v>
      </c>
      <c r="P8" s="15" t="s">
        <v>176</v>
      </c>
      <c r="Q8" s="16" t="s">
        <v>256</v>
      </c>
      <c r="R8" s="16" t="s">
        <v>267</v>
      </c>
      <c r="S8" s="32" t="s">
        <v>172</v>
      </c>
      <c r="T8" s="32" t="s">
        <v>154</v>
      </c>
      <c r="U8" s="32" t="s">
        <v>155</v>
      </c>
      <c r="V8" s="32" t="s">
        <v>141</v>
      </c>
      <c r="W8" s="60">
        <v>16158.72</v>
      </c>
      <c r="X8" s="33" t="s">
        <v>62</v>
      </c>
      <c r="Y8" s="32" t="s">
        <v>142</v>
      </c>
      <c r="Z8" s="15" t="s">
        <v>266</v>
      </c>
      <c r="AA8" s="17" t="s">
        <v>176</v>
      </c>
      <c r="AB8" s="16" t="s">
        <v>268</v>
      </c>
      <c r="AC8" s="16" t="s">
        <v>269</v>
      </c>
      <c r="AD8" s="21" t="s">
        <v>147</v>
      </c>
      <c r="AE8" s="16" t="s">
        <v>65</v>
      </c>
    </row>
    <row r="9" spans="1:31" ht="15.75">
      <c r="A9" s="15" t="str">
        <f t="shared" si="0"/>
        <v>PS-01</v>
      </c>
      <c r="B9" s="15" t="str">
        <f t="shared" si="1"/>
        <v>0005718215</v>
      </c>
      <c r="C9" s="15" t="str">
        <f t="shared" si="2"/>
        <v>0006310590</v>
      </c>
      <c r="D9" s="23">
        <v>8</v>
      </c>
      <c r="E9" s="23" t="s">
        <v>58</v>
      </c>
      <c r="F9" s="23" t="s">
        <v>191</v>
      </c>
      <c r="G9" s="24">
        <v>42290</v>
      </c>
      <c r="H9" s="34" t="s">
        <v>162</v>
      </c>
      <c r="I9" s="34" t="s">
        <v>60</v>
      </c>
      <c r="J9" s="34" t="s">
        <v>92</v>
      </c>
      <c r="K9" s="34" t="s">
        <v>61</v>
      </c>
      <c r="L9" s="61">
        <v>-50000</v>
      </c>
      <c r="M9" s="42" t="s">
        <v>62</v>
      </c>
      <c r="N9" s="34" t="s">
        <v>63</v>
      </c>
      <c r="O9" s="15" t="s">
        <v>196</v>
      </c>
      <c r="P9" s="15" t="s">
        <v>69</v>
      </c>
      <c r="Q9" s="16" t="s">
        <v>256</v>
      </c>
      <c r="R9" s="16" t="s">
        <v>270</v>
      </c>
      <c r="S9" s="34" t="s">
        <v>162</v>
      </c>
      <c r="T9" s="34" t="s">
        <v>94</v>
      </c>
      <c r="U9" s="34" t="s">
        <v>95</v>
      </c>
      <c r="V9" s="34" t="s">
        <v>64</v>
      </c>
      <c r="W9" s="61">
        <v>50000</v>
      </c>
      <c r="X9" s="42" t="s">
        <v>96</v>
      </c>
      <c r="Y9" s="34" t="s">
        <v>97</v>
      </c>
      <c r="Z9" s="15" t="s">
        <v>196</v>
      </c>
      <c r="AA9" s="17" t="s">
        <v>74</v>
      </c>
      <c r="AB9" s="16" t="s">
        <v>271</v>
      </c>
      <c r="AC9" s="16" t="s">
        <v>272</v>
      </c>
      <c r="AD9" s="41" t="s">
        <v>91</v>
      </c>
      <c r="AE9" s="16" t="s">
        <v>65</v>
      </c>
    </row>
    <row r="10" spans="1:31" ht="15.75">
      <c r="A10" s="15" t="str">
        <f t="shared" si="0"/>
        <v>TF-01</v>
      </c>
      <c r="B10" s="15" t="str">
        <f t="shared" si="1"/>
        <v>0070013802</v>
      </c>
      <c r="C10" s="15" t="str">
        <f t="shared" si="2"/>
        <v>0070017890</v>
      </c>
      <c r="D10" s="23">
        <v>9</v>
      </c>
      <c r="E10" s="23" t="s">
        <v>58</v>
      </c>
      <c r="F10" s="23" t="s">
        <v>192</v>
      </c>
      <c r="G10" s="24">
        <v>42290</v>
      </c>
      <c r="H10" s="34" t="s">
        <v>158</v>
      </c>
      <c r="I10" s="34" t="s">
        <v>67</v>
      </c>
      <c r="J10" s="34" t="s">
        <v>68</v>
      </c>
      <c r="K10" s="34" t="s">
        <v>64</v>
      </c>
      <c r="L10" s="61">
        <v>-2338643</v>
      </c>
      <c r="M10" s="42" t="s">
        <v>69</v>
      </c>
      <c r="N10" s="34" t="s">
        <v>70</v>
      </c>
      <c r="O10" s="15" t="s">
        <v>196</v>
      </c>
      <c r="P10" s="15" t="s">
        <v>69</v>
      </c>
      <c r="Q10" s="16" t="s">
        <v>273</v>
      </c>
      <c r="R10" s="16" t="s">
        <v>274</v>
      </c>
      <c r="S10" s="34" t="s">
        <v>158</v>
      </c>
      <c r="T10" s="34" t="s">
        <v>67</v>
      </c>
      <c r="U10" s="34" t="s">
        <v>72</v>
      </c>
      <c r="V10" s="34" t="s">
        <v>73</v>
      </c>
      <c r="W10" s="61">
        <v>2338643</v>
      </c>
      <c r="X10" s="42" t="s">
        <v>74</v>
      </c>
      <c r="Y10" s="34" t="s">
        <v>75</v>
      </c>
      <c r="Z10" s="15" t="s">
        <v>196</v>
      </c>
      <c r="AA10" s="17" t="s">
        <v>74</v>
      </c>
      <c r="AB10" s="16" t="s">
        <v>273</v>
      </c>
      <c r="AC10" s="16" t="s">
        <v>275</v>
      </c>
      <c r="AD10" s="41" t="s">
        <v>85</v>
      </c>
      <c r="AE10" s="16" t="s">
        <v>260</v>
      </c>
    </row>
    <row r="11" spans="1:31" ht="15.75">
      <c r="A11" s="15" t="str">
        <f t="shared" si="0"/>
        <v>TF-02</v>
      </c>
      <c r="B11" s="15" t="str">
        <f t="shared" si="1"/>
        <v>0061517710</v>
      </c>
      <c r="C11" s="15" t="str">
        <f t="shared" si="2"/>
        <v>0068013780</v>
      </c>
      <c r="D11" s="23">
        <v>10</v>
      </c>
      <c r="E11" s="23" t="s">
        <v>58</v>
      </c>
      <c r="F11" s="23" t="s">
        <v>192</v>
      </c>
      <c r="G11" s="24">
        <v>42290</v>
      </c>
      <c r="H11" s="39" t="s">
        <v>163</v>
      </c>
      <c r="I11" s="39" t="s">
        <v>98</v>
      </c>
      <c r="J11" s="39" t="s">
        <v>99</v>
      </c>
      <c r="K11" s="39" t="s">
        <v>100</v>
      </c>
      <c r="L11" s="59">
        <v>-79950</v>
      </c>
      <c r="M11" s="54" t="s">
        <v>62</v>
      </c>
      <c r="N11" s="39" t="s">
        <v>101</v>
      </c>
      <c r="O11" s="15" t="s">
        <v>196</v>
      </c>
      <c r="P11" s="15" t="s">
        <v>69</v>
      </c>
      <c r="Q11" s="16" t="s">
        <v>276</v>
      </c>
      <c r="R11" s="16" t="s">
        <v>277</v>
      </c>
      <c r="S11" s="39" t="s">
        <v>163</v>
      </c>
      <c r="T11" s="39" t="s">
        <v>103</v>
      </c>
      <c r="U11" s="39" t="s">
        <v>104</v>
      </c>
      <c r="V11" s="39" t="s">
        <v>64</v>
      </c>
      <c r="W11" s="59">
        <v>79950</v>
      </c>
      <c r="X11" s="54" t="s">
        <v>62</v>
      </c>
      <c r="Y11" s="39" t="s">
        <v>105</v>
      </c>
      <c r="Z11" s="15" t="s">
        <v>196</v>
      </c>
      <c r="AA11" s="17" t="s">
        <v>74</v>
      </c>
      <c r="AB11" s="16" t="s">
        <v>278</v>
      </c>
      <c r="AC11" s="16" t="s">
        <v>279</v>
      </c>
      <c r="AD11" s="41" t="s">
        <v>110</v>
      </c>
      <c r="AE11" s="16" t="s">
        <v>252</v>
      </c>
    </row>
    <row r="12" spans="1:31" ht="15.75">
      <c r="A12" s="15" t="str">
        <f t="shared" si="0"/>
        <v>TF-03</v>
      </c>
      <c r="B12" s="15" t="str">
        <f t="shared" si="1"/>
        <v>0049813190</v>
      </c>
      <c r="C12" s="15" t="str">
        <f t="shared" si="2"/>
        <v>0049816200</v>
      </c>
      <c r="D12" s="23">
        <v>11</v>
      </c>
      <c r="E12" s="23" t="s">
        <v>58</v>
      </c>
      <c r="F12" s="23" t="s">
        <v>192</v>
      </c>
      <c r="G12" s="24">
        <v>42290</v>
      </c>
      <c r="H12" s="32" t="s">
        <v>170</v>
      </c>
      <c r="I12" s="34" t="s">
        <v>139</v>
      </c>
      <c r="J12" s="35" t="s">
        <v>140</v>
      </c>
      <c r="K12" s="34" t="s">
        <v>141</v>
      </c>
      <c r="L12" s="60">
        <v>-450000</v>
      </c>
      <c r="M12" s="33" t="s">
        <v>62</v>
      </c>
      <c r="N12" s="34" t="s">
        <v>142</v>
      </c>
      <c r="O12" s="15" t="s">
        <v>196</v>
      </c>
      <c r="P12" s="15" t="s">
        <v>74</v>
      </c>
      <c r="Q12" s="16" t="s">
        <v>280</v>
      </c>
      <c r="R12" s="16" t="s">
        <v>281</v>
      </c>
      <c r="S12" s="32" t="s">
        <v>170</v>
      </c>
      <c r="T12" s="34" t="s">
        <v>139</v>
      </c>
      <c r="U12" s="34" t="s">
        <v>145</v>
      </c>
      <c r="V12" s="34" t="s">
        <v>141</v>
      </c>
      <c r="W12" s="60">
        <v>450000</v>
      </c>
      <c r="X12" s="33" t="s">
        <v>62</v>
      </c>
      <c r="Y12" s="34" t="s">
        <v>142</v>
      </c>
      <c r="Z12" s="15" t="s">
        <v>196</v>
      </c>
      <c r="AA12" s="17" t="s">
        <v>74</v>
      </c>
      <c r="AB12" s="16" t="s">
        <v>280</v>
      </c>
      <c r="AC12" s="16" t="s">
        <v>282</v>
      </c>
      <c r="AD12" s="21" t="s">
        <v>147</v>
      </c>
      <c r="AE12" s="16" t="s">
        <v>65</v>
      </c>
    </row>
    <row r="13" spans="1:31" ht="15.75">
      <c r="A13" s="15" t="str">
        <f t="shared" si="0"/>
        <v>TF-04</v>
      </c>
      <c r="B13" s="15" t="str">
        <f t="shared" si="1"/>
        <v>0038537720</v>
      </c>
      <c r="C13" s="15" t="str">
        <f t="shared" si="2"/>
        <v>0038544036</v>
      </c>
      <c r="D13" s="23">
        <v>12</v>
      </c>
      <c r="E13" s="23" t="s">
        <v>58</v>
      </c>
      <c r="F13" s="23" t="s">
        <v>192</v>
      </c>
      <c r="G13" s="24">
        <v>42290</v>
      </c>
      <c r="H13" s="32" t="s">
        <v>180</v>
      </c>
      <c r="I13" s="32" t="s">
        <v>173</v>
      </c>
      <c r="J13" s="32" t="s">
        <v>175</v>
      </c>
      <c r="K13" s="32" t="s">
        <v>64</v>
      </c>
      <c r="L13" s="60">
        <v>-3500000</v>
      </c>
      <c r="M13" s="33" t="s">
        <v>176</v>
      </c>
      <c r="N13" s="32" t="s">
        <v>181</v>
      </c>
      <c r="O13" s="15" t="s">
        <v>197</v>
      </c>
      <c r="P13" s="15" t="s">
        <v>74</v>
      </c>
      <c r="Q13" s="16" t="s">
        <v>253</v>
      </c>
      <c r="R13" s="16" t="s">
        <v>255</v>
      </c>
      <c r="S13" s="32" t="s">
        <v>180</v>
      </c>
      <c r="T13" s="32" t="s">
        <v>173</v>
      </c>
      <c r="U13" s="32" t="s">
        <v>178</v>
      </c>
      <c r="V13" s="32" t="s">
        <v>64</v>
      </c>
      <c r="W13" s="60">
        <v>3500000</v>
      </c>
      <c r="X13" s="32" t="s">
        <v>62</v>
      </c>
      <c r="Y13" s="32" t="s">
        <v>181</v>
      </c>
      <c r="Z13" s="15" t="s">
        <v>283</v>
      </c>
      <c r="AA13" s="17" t="s">
        <v>69</v>
      </c>
      <c r="AB13" s="16" t="s">
        <v>253</v>
      </c>
      <c r="AC13" s="16" t="s">
        <v>284</v>
      </c>
      <c r="AD13" s="21" t="s">
        <v>138</v>
      </c>
      <c r="AE13" s="16" t="s">
        <v>252</v>
      </c>
    </row>
    <row r="14" spans="1:31" ht="15.75">
      <c r="A14" s="15" t="str">
        <f t="shared" si="0"/>
        <v>TP-01</v>
      </c>
      <c r="B14" s="15" t="str">
        <f t="shared" si="1"/>
        <v>0049812700</v>
      </c>
      <c r="C14" s="15" t="str">
        <f t="shared" si="2"/>
        <v>0049812700</v>
      </c>
      <c r="D14" s="23">
        <v>13</v>
      </c>
      <c r="E14" s="23" t="s">
        <v>58</v>
      </c>
      <c r="F14" s="23" t="s">
        <v>193</v>
      </c>
      <c r="G14" s="24">
        <v>42290</v>
      </c>
      <c r="H14" s="32" t="s">
        <v>171</v>
      </c>
      <c r="I14" s="34" t="s">
        <v>139</v>
      </c>
      <c r="J14" s="32" t="s">
        <v>148</v>
      </c>
      <c r="K14" s="34" t="s">
        <v>141</v>
      </c>
      <c r="L14" s="60">
        <v>-1700000</v>
      </c>
      <c r="M14" s="33" t="s">
        <v>96</v>
      </c>
      <c r="N14" s="34" t="s">
        <v>142</v>
      </c>
      <c r="O14" s="15" t="s">
        <v>196</v>
      </c>
      <c r="P14" s="15" t="s">
        <v>74</v>
      </c>
      <c r="Q14" s="16" t="s">
        <v>280</v>
      </c>
      <c r="R14" s="16" t="s">
        <v>285</v>
      </c>
      <c r="S14" s="32" t="s">
        <v>171</v>
      </c>
      <c r="T14" s="34" t="s">
        <v>139</v>
      </c>
      <c r="U14" s="32" t="s">
        <v>148</v>
      </c>
      <c r="V14" s="34" t="s">
        <v>141</v>
      </c>
      <c r="W14" s="60">
        <v>1700000</v>
      </c>
      <c r="X14" s="33" t="s">
        <v>151</v>
      </c>
      <c r="Y14" s="34" t="s">
        <v>142</v>
      </c>
      <c r="Z14" s="15" t="s">
        <v>196</v>
      </c>
      <c r="AA14" s="17" t="s">
        <v>74</v>
      </c>
      <c r="AB14" s="16" t="s">
        <v>280</v>
      </c>
      <c r="AC14" s="16" t="s">
        <v>285</v>
      </c>
      <c r="AD14" s="21" t="s">
        <v>147</v>
      </c>
      <c r="AE14" s="16" t="s">
        <v>65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27"/>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ustomHeight="1"/>
  <cols>
    <col min="1" max="1" width="13.28125" style="1" bestFit="1" customWidth="1"/>
    <col min="2" max="2" width="6.7109375" style="1" bestFit="1" customWidth="1"/>
    <col min="3" max="3" width="9.421875" style="1" bestFit="1" customWidth="1"/>
    <col min="4" max="4" width="8.140625" style="1" bestFit="1" customWidth="1"/>
    <col min="5" max="5" width="6.7109375" style="1" bestFit="1" customWidth="1"/>
    <col min="6" max="6" width="7.57421875" style="1" bestFit="1" customWidth="1"/>
    <col min="7" max="7" width="8.421875" style="1" bestFit="1" customWidth="1"/>
    <col min="8" max="8" width="10.7109375" style="1" bestFit="1" customWidth="1"/>
    <col min="9" max="9" width="15.28125" style="1" bestFit="1" customWidth="1"/>
    <col min="10" max="10" width="11.140625" style="1" bestFit="1" customWidth="1"/>
    <col min="11" max="11" width="10.140625" style="1" bestFit="1" customWidth="1"/>
    <col min="12" max="12" width="8.7109375" style="1" bestFit="1" customWidth="1"/>
    <col min="13" max="13" width="20.00390625" style="4" bestFit="1" customWidth="1"/>
    <col min="14" max="14" width="9.140625" style="3" bestFit="1" customWidth="1"/>
    <col min="15" max="15" width="8.8515625" style="1" bestFit="1" customWidth="1"/>
    <col min="16" max="16" width="8.28125" style="1" bestFit="1" customWidth="1"/>
    <col min="17" max="17" width="7.7109375" style="1" bestFit="1" customWidth="1"/>
    <col min="18" max="18" width="7.8515625" style="3" bestFit="1" customWidth="1"/>
    <col min="19" max="19" width="8.28125" style="1" bestFit="1" customWidth="1"/>
    <col min="20" max="20" width="8.8515625" style="1" bestFit="1" customWidth="1"/>
    <col min="21" max="21" width="8.140625" style="1" bestFit="1" customWidth="1"/>
    <col min="22" max="16384" width="9.140625" style="1" customWidth="1"/>
  </cols>
  <sheetData>
    <row r="1" spans="1:21" ht="15" customHeight="1">
      <c r="A1" s="1">
        <v>50</v>
      </c>
      <c r="B1" s="25" t="s">
        <v>0</v>
      </c>
      <c r="C1" s="25" t="s">
        <v>1</v>
      </c>
      <c r="D1" s="25" t="s">
        <v>2</v>
      </c>
      <c r="E1" s="25" t="s">
        <v>3</v>
      </c>
      <c r="F1" s="25" t="s">
        <v>7</v>
      </c>
      <c r="G1" s="25" t="s">
        <v>4</v>
      </c>
      <c r="H1" s="25" t="s">
        <v>6</v>
      </c>
      <c r="I1" s="26" t="s">
        <v>5</v>
      </c>
      <c r="J1" s="27" t="s">
        <v>8</v>
      </c>
      <c r="K1" s="27" t="s">
        <v>9</v>
      </c>
      <c r="L1" s="25" t="s">
        <v>10</v>
      </c>
      <c r="M1" s="25" t="s">
        <v>11</v>
      </c>
      <c r="N1" s="25" t="s">
        <v>12</v>
      </c>
      <c r="O1" s="25" t="s">
        <v>16</v>
      </c>
      <c r="P1" s="25" t="s">
        <v>19</v>
      </c>
      <c r="Q1" s="27" t="s">
        <v>14</v>
      </c>
      <c r="R1" s="27" t="s">
        <v>15</v>
      </c>
      <c r="S1" s="25" t="s">
        <v>13</v>
      </c>
      <c r="T1" s="25" t="s">
        <v>17</v>
      </c>
      <c r="U1" s="25" t="s">
        <v>18</v>
      </c>
    </row>
    <row r="2" spans="1:18" ht="15" customHeight="1">
      <c r="A2" s="1">
        <v>4155878</v>
      </c>
      <c r="B2" s="34" t="s">
        <v>240</v>
      </c>
      <c r="C2" s="1" t="s">
        <v>239</v>
      </c>
      <c r="D2" s="1">
        <v>750001</v>
      </c>
      <c r="E2" s="34" t="s">
        <v>241</v>
      </c>
      <c r="F2" s="34" t="s">
        <v>165</v>
      </c>
      <c r="G2" s="34" t="s">
        <v>64</v>
      </c>
      <c r="H2" s="1">
        <v>2016</v>
      </c>
      <c r="I2" s="61">
        <v>10855.62</v>
      </c>
      <c r="K2" s="34" t="s">
        <v>161</v>
      </c>
      <c r="L2" s="34"/>
      <c r="M2" s="34"/>
      <c r="N2" s="34"/>
      <c r="O2" s="23"/>
      <c r="P2" s="23"/>
      <c r="Q2" s="23"/>
      <c r="R2" s="23"/>
    </row>
    <row r="3" spans="1:18" ht="15" customHeight="1">
      <c r="A3" s="1">
        <v>2</v>
      </c>
      <c r="B3" s="34" t="s">
        <v>86</v>
      </c>
      <c r="C3" s="1" t="s">
        <v>239</v>
      </c>
      <c r="D3" s="1">
        <v>740001</v>
      </c>
      <c r="E3" s="34" t="s">
        <v>87</v>
      </c>
      <c r="F3" s="34" t="s">
        <v>89</v>
      </c>
      <c r="G3" s="34" t="s">
        <v>88</v>
      </c>
      <c r="H3" s="1">
        <v>2016</v>
      </c>
      <c r="I3" s="61">
        <v>-10855.62</v>
      </c>
      <c r="K3" s="34" t="s">
        <v>161</v>
      </c>
      <c r="L3" s="34"/>
      <c r="M3" s="34"/>
      <c r="N3" s="34"/>
      <c r="O3" s="34"/>
      <c r="P3" s="34"/>
      <c r="Q3" s="34"/>
      <c r="R3" s="34"/>
    </row>
    <row r="4" spans="1:18" ht="15" customHeight="1">
      <c r="A4" s="1">
        <v>3</v>
      </c>
      <c r="B4" s="39" t="s">
        <v>240</v>
      </c>
      <c r="C4" s="1" t="s">
        <v>239</v>
      </c>
      <c r="D4" s="1">
        <v>750001</v>
      </c>
      <c r="E4" s="39" t="s">
        <v>242</v>
      </c>
      <c r="F4" s="39" t="s">
        <v>165</v>
      </c>
      <c r="G4" s="39" t="s">
        <v>64</v>
      </c>
      <c r="H4" s="1">
        <v>2016</v>
      </c>
      <c r="I4" s="59">
        <v>3761010.21</v>
      </c>
      <c r="K4" s="39" t="s">
        <v>164</v>
      </c>
      <c r="L4" s="39"/>
      <c r="M4" s="39"/>
      <c r="N4" s="39"/>
      <c r="O4" s="23"/>
      <c r="P4" s="23"/>
      <c r="Q4" s="23"/>
      <c r="R4" s="23"/>
    </row>
    <row r="5" spans="1:18" ht="15" customHeight="1">
      <c r="A5" s="1">
        <v>4</v>
      </c>
      <c r="B5" s="56" t="s">
        <v>106</v>
      </c>
      <c r="C5" s="1" t="s">
        <v>239</v>
      </c>
      <c r="D5" s="1">
        <v>740001</v>
      </c>
      <c r="E5" s="39" t="s">
        <v>107</v>
      </c>
      <c r="F5" s="39" t="s">
        <v>108</v>
      </c>
      <c r="G5" s="39" t="s">
        <v>64</v>
      </c>
      <c r="H5" s="1">
        <v>2016</v>
      </c>
      <c r="I5" s="59">
        <v>-3761010.21</v>
      </c>
      <c r="K5" s="39" t="s">
        <v>164</v>
      </c>
      <c r="L5" s="39"/>
      <c r="M5" s="39"/>
      <c r="N5" s="39"/>
      <c r="O5" s="39"/>
      <c r="P5" s="39"/>
      <c r="Q5" s="39"/>
      <c r="R5" s="39"/>
    </row>
    <row r="6" spans="1:18" ht="15" customHeight="1">
      <c r="A6" s="1">
        <v>5</v>
      </c>
      <c r="B6" s="32" t="s">
        <v>240</v>
      </c>
      <c r="C6" s="1" t="s">
        <v>239</v>
      </c>
      <c r="D6" s="1">
        <v>750001</v>
      </c>
      <c r="E6" s="32" t="s">
        <v>243</v>
      </c>
      <c r="F6" s="39" t="s">
        <v>165</v>
      </c>
      <c r="G6" s="32" t="s">
        <v>64</v>
      </c>
      <c r="H6" s="1">
        <v>2016</v>
      </c>
      <c r="I6" s="60">
        <v>3500000</v>
      </c>
      <c r="K6" s="32" t="s">
        <v>179</v>
      </c>
      <c r="L6" s="32"/>
      <c r="M6" s="32"/>
      <c r="N6" s="32"/>
      <c r="O6" s="23"/>
      <c r="P6" s="23"/>
      <c r="Q6" s="23"/>
      <c r="R6" s="23"/>
    </row>
    <row r="7" spans="1:18" ht="15" customHeight="1">
      <c r="A7" s="1">
        <v>6</v>
      </c>
      <c r="B7" s="32" t="s">
        <v>173</v>
      </c>
      <c r="C7" s="1" t="s">
        <v>239</v>
      </c>
      <c r="D7" s="1">
        <v>740001</v>
      </c>
      <c r="E7" s="32" t="s">
        <v>175</v>
      </c>
      <c r="F7" s="32" t="s">
        <v>181</v>
      </c>
      <c r="G7" s="32" t="s">
        <v>64</v>
      </c>
      <c r="H7" s="1">
        <v>2016</v>
      </c>
      <c r="I7" s="60">
        <v>-3500000</v>
      </c>
      <c r="K7" s="32" t="s">
        <v>179</v>
      </c>
      <c r="L7" s="32"/>
      <c r="M7" s="32"/>
      <c r="N7" s="32"/>
      <c r="O7" s="32"/>
      <c r="P7" s="32"/>
      <c r="Q7" s="32"/>
      <c r="R7" s="32"/>
    </row>
    <row r="8" spans="1:18" ht="15" customHeight="1">
      <c r="A8" s="1">
        <v>7</v>
      </c>
      <c r="B8" s="34" t="s">
        <v>60</v>
      </c>
      <c r="C8" s="1" t="s">
        <v>239</v>
      </c>
      <c r="D8" s="1">
        <v>750006</v>
      </c>
      <c r="E8" s="34" t="s">
        <v>76</v>
      </c>
      <c r="F8" s="34" t="s">
        <v>63</v>
      </c>
      <c r="G8" s="34" t="s">
        <v>61</v>
      </c>
      <c r="H8" s="1">
        <v>2016</v>
      </c>
      <c r="I8" s="61">
        <v>1383082</v>
      </c>
      <c r="K8" s="34" t="s">
        <v>159</v>
      </c>
      <c r="L8" s="34" t="s">
        <v>60</v>
      </c>
      <c r="M8" s="65" t="s">
        <v>183</v>
      </c>
      <c r="N8" s="34" t="s">
        <v>66</v>
      </c>
      <c r="O8" s="23"/>
      <c r="P8" s="23" t="s">
        <v>244</v>
      </c>
      <c r="Q8" s="23"/>
      <c r="R8" s="23"/>
    </row>
    <row r="9" spans="1:18" ht="15" customHeight="1">
      <c r="A9" s="1">
        <v>8</v>
      </c>
      <c r="B9" s="39" t="s">
        <v>78</v>
      </c>
      <c r="C9" s="1" t="s">
        <v>239</v>
      </c>
      <c r="D9" s="1">
        <v>740006</v>
      </c>
      <c r="E9" s="39" t="s">
        <v>79</v>
      </c>
      <c r="F9" s="39" t="s">
        <v>80</v>
      </c>
      <c r="G9" s="39" t="s">
        <v>64</v>
      </c>
      <c r="H9" s="1">
        <v>2016</v>
      </c>
      <c r="I9" s="62">
        <v>-1383082</v>
      </c>
      <c r="K9" s="39" t="s">
        <v>159</v>
      </c>
      <c r="L9" s="39" t="s">
        <v>78</v>
      </c>
      <c r="M9" s="39" t="s">
        <v>187</v>
      </c>
      <c r="N9" s="39" t="s">
        <v>66</v>
      </c>
      <c r="O9" s="39"/>
      <c r="P9" s="23" t="s">
        <v>244</v>
      </c>
      <c r="Q9" s="39"/>
      <c r="R9" s="39"/>
    </row>
    <row r="10" spans="1:18" ht="15" customHeight="1">
      <c r="A10" s="1">
        <v>9</v>
      </c>
      <c r="B10" s="34" t="s">
        <v>60</v>
      </c>
      <c r="C10" s="1" t="s">
        <v>239</v>
      </c>
      <c r="D10" s="1">
        <v>750006</v>
      </c>
      <c r="E10" s="34" t="s">
        <v>76</v>
      </c>
      <c r="F10" s="34" t="s">
        <v>63</v>
      </c>
      <c r="G10" s="34" t="s">
        <v>61</v>
      </c>
      <c r="H10" s="1">
        <v>2016</v>
      </c>
      <c r="I10" s="61">
        <v>2647493</v>
      </c>
      <c r="K10" s="34" t="s">
        <v>160</v>
      </c>
      <c r="L10" s="34" t="s">
        <v>60</v>
      </c>
      <c r="M10" s="65" t="s">
        <v>183</v>
      </c>
      <c r="N10" s="34" t="s">
        <v>66</v>
      </c>
      <c r="O10" s="23"/>
      <c r="P10" s="23" t="s">
        <v>244</v>
      </c>
      <c r="Q10" s="23"/>
      <c r="R10" s="23"/>
    </row>
    <row r="11" spans="1:18" ht="15" customHeight="1">
      <c r="A11" s="1">
        <v>10</v>
      </c>
      <c r="B11" s="39" t="s">
        <v>82</v>
      </c>
      <c r="C11" s="1" t="s">
        <v>239</v>
      </c>
      <c r="D11" s="1">
        <v>740006</v>
      </c>
      <c r="E11" s="39" t="s">
        <v>83</v>
      </c>
      <c r="F11" s="39" t="s">
        <v>84</v>
      </c>
      <c r="G11" s="39" t="s">
        <v>64</v>
      </c>
      <c r="H11" s="1">
        <v>2016</v>
      </c>
      <c r="I11" s="62">
        <v>-2647493</v>
      </c>
      <c r="K11" s="39" t="s">
        <v>160</v>
      </c>
      <c r="L11" s="39" t="s">
        <v>82</v>
      </c>
      <c r="M11" s="39" t="s">
        <v>188</v>
      </c>
      <c r="N11" s="39" t="s">
        <v>66</v>
      </c>
      <c r="O11" s="39"/>
      <c r="P11" s="23" t="s">
        <v>244</v>
      </c>
      <c r="Q11" s="39"/>
      <c r="R11" s="39"/>
    </row>
    <row r="12" spans="1:18" ht="15" customHeight="1">
      <c r="A12" s="1">
        <v>11</v>
      </c>
      <c r="B12" s="34" t="s">
        <v>60</v>
      </c>
      <c r="C12" s="1" t="s">
        <v>239</v>
      </c>
      <c r="D12" s="1">
        <v>750006</v>
      </c>
      <c r="E12" s="34" t="s">
        <v>130</v>
      </c>
      <c r="F12" s="34" t="s">
        <v>63</v>
      </c>
      <c r="G12" s="34" t="s">
        <v>61</v>
      </c>
      <c r="H12" s="1">
        <v>2016</v>
      </c>
      <c r="I12" s="61">
        <v>97000</v>
      </c>
      <c r="K12" s="34" t="s">
        <v>169</v>
      </c>
      <c r="L12" s="34" t="s">
        <v>60</v>
      </c>
      <c r="M12" s="65" t="s">
        <v>185</v>
      </c>
      <c r="N12" s="34" t="s">
        <v>66</v>
      </c>
      <c r="O12" s="23"/>
      <c r="P12" s="23" t="s">
        <v>244</v>
      </c>
      <c r="Q12" s="23"/>
      <c r="R12" s="23"/>
    </row>
    <row r="13" spans="1:18" ht="15" customHeight="1">
      <c r="A13" s="1">
        <v>12</v>
      </c>
      <c r="B13" s="34" t="s">
        <v>132</v>
      </c>
      <c r="C13" s="1" t="s">
        <v>239</v>
      </c>
      <c r="D13" s="1">
        <v>740006</v>
      </c>
      <c r="E13" s="34" t="s">
        <v>133</v>
      </c>
      <c r="F13" s="34" t="s">
        <v>135</v>
      </c>
      <c r="G13" s="34" t="s">
        <v>134</v>
      </c>
      <c r="H13" s="1">
        <v>2016</v>
      </c>
      <c r="I13" s="61">
        <v>-97000</v>
      </c>
      <c r="K13" s="34" t="s">
        <v>169</v>
      </c>
      <c r="L13" s="34" t="s">
        <v>132</v>
      </c>
      <c r="M13" s="34" t="s">
        <v>136</v>
      </c>
      <c r="N13" s="34" t="s">
        <v>137</v>
      </c>
      <c r="O13" s="34"/>
      <c r="P13" s="23" t="s">
        <v>244</v>
      </c>
      <c r="Q13" s="34"/>
      <c r="R13" s="34"/>
    </row>
    <row r="14" spans="1:18" ht="15" customHeight="1">
      <c r="A14" s="1">
        <v>13</v>
      </c>
      <c r="B14" s="32" t="s">
        <v>60</v>
      </c>
      <c r="C14" s="1" t="s">
        <v>239</v>
      </c>
      <c r="D14" s="1">
        <v>750006</v>
      </c>
      <c r="E14" s="32" t="s">
        <v>152</v>
      </c>
      <c r="F14" s="32" t="s">
        <v>63</v>
      </c>
      <c r="G14" s="32" t="s">
        <v>61</v>
      </c>
      <c r="H14" s="1">
        <v>2016</v>
      </c>
      <c r="I14" s="60">
        <v>16158.72</v>
      </c>
      <c r="K14" s="32" t="s">
        <v>172</v>
      </c>
      <c r="L14" s="32" t="s">
        <v>60</v>
      </c>
      <c r="M14" s="65" t="s">
        <v>186</v>
      </c>
      <c r="N14" s="32" t="s">
        <v>66</v>
      </c>
      <c r="O14" s="23"/>
      <c r="P14" s="23" t="s">
        <v>244</v>
      </c>
      <c r="Q14" s="23"/>
      <c r="R14" s="23"/>
    </row>
    <row r="15" spans="1:18" ht="15" customHeight="1">
      <c r="A15" s="1">
        <v>14</v>
      </c>
      <c r="B15" s="32" t="s">
        <v>154</v>
      </c>
      <c r="C15" s="1" t="s">
        <v>239</v>
      </c>
      <c r="D15" s="1">
        <v>740006</v>
      </c>
      <c r="E15" s="32" t="s">
        <v>155</v>
      </c>
      <c r="F15" s="32" t="s">
        <v>142</v>
      </c>
      <c r="G15" s="32" t="s">
        <v>141</v>
      </c>
      <c r="H15" s="1">
        <v>2016</v>
      </c>
      <c r="I15" s="60">
        <v>-16158.72</v>
      </c>
      <c r="K15" s="32" t="s">
        <v>172</v>
      </c>
      <c r="L15" s="32" t="s">
        <v>154</v>
      </c>
      <c r="M15" s="32" t="s">
        <v>156</v>
      </c>
      <c r="N15" s="32" t="s">
        <v>157</v>
      </c>
      <c r="O15" s="32"/>
      <c r="P15" s="23" t="s">
        <v>244</v>
      </c>
      <c r="Q15" s="32"/>
      <c r="R15" s="32"/>
    </row>
    <row r="16" spans="1:18" ht="15" customHeight="1">
      <c r="A16" s="1">
        <v>15</v>
      </c>
      <c r="B16" s="34" t="s">
        <v>60</v>
      </c>
      <c r="C16" s="1" t="s">
        <v>239</v>
      </c>
      <c r="D16" s="1">
        <v>750006</v>
      </c>
      <c r="E16" s="34" t="s">
        <v>92</v>
      </c>
      <c r="F16" s="34" t="s">
        <v>63</v>
      </c>
      <c r="G16" s="34" t="s">
        <v>61</v>
      </c>
      <c r="H16" s="1">
        <v>2016</v>
      </c>
      <c r="I16" s="61">
        <v>50000</v>
      </c>
      <c r="K16" s="34" t="s">
        <v>162</v>
      </c>
      <c r="L16" s="34"/>
      <c r="M16" s="34"/>
      <c r="N16" s="34"/>
      <c r="O16" s="23"/>
      <c r="P16" s="23"/>
      <c r="Q16" s="23"/>
      <c r="R16" s="23"/>
    </row>
    <row r="17" spans="1:18" ht="15" customHeight="1">
      <c r="A17" s="1">
        <v>16</v>
      </c>
      <c r="B17" s="34" t="s">
        <v>94</v>
      </c>
      <c r="C17" s="1" t="s">
        <v>239</v>
      </c>
      <c r="D17" s="1">
        <v>740006</v>
      </c>
      <c r="E17" s="34" t="s">
        <v>95</v>
      </c>
      <c r="F17" s="34" t="s">
        <v>97</v>
      </c>
      <c r="G17" s="34" t="s">
        <v>64</v>
      </c>
      <c r="H17" s="1">
        <v>2016</v>
      </c>
      <c r="I17" s="61">
        <v>-50000</v>
      </c>
      <c r="K17" s="34" t="s">
        <v>162</v>
      </c>
      <c r="L17" s="34"/>
      <c r="M17" s="34"/>
      <c r="N17" s="34"/>
      <c r="O17" s="34"/>
      <c r="P17" s="34"/>
      <c r="Q17" s="34"/>
      <c r="R17" s="34"/>
    </row>
    <row r="18" spans="1:18" ht="15" customHeight="1">
      <c r="A18" s="1">
        <v>17</v>
      </c>
      <c r="B18" s="34" t="s">
        <v>67</v>
      </c>
      <c r="C18" s="1" t="s">
        <v>239</v>
      </c>
      <c r="D18" s="1">
        <v>750006</v>
      </c>
      <c r="E18" s="34" t="s">
        <v>68</v>
      </c>
      <c r="F18" s="34" t="s">
        <v>70</v>
      </c>
      <c r="G18" s="34" t="s">
        <v>64</v>
      </c>
      <c r="H18" s="1">
        <v>2016</v>
      </c>
      <c r="I18" s="61">
        <v>2338643</v>
      </c>
      <c r="K18" s="34" t="s">
        <v>158</v>
      </c>
      <c r="L18" s="34"/>
      <c r="M18" s="34"/>
      <c r="N18" s="34"/>
      <c r="O18" s="23"/>
      <c r="P18" s="23"/>
      <c r="Q18" s="23"/>
      <c r="R18" s="23"/>
    </row>
    <row r="19" spans="1:18" ht="15" customHeight="1">
      <c r="A19" s="1">
        <v>18</v>
      </c>
      <c r="B19" s="34" t="s">
        <v>67</v>
      </c>
      <c r="C19" s="1" t="s">
        <v>239</v>
      </c>
      <c r="D19" s="1">
        <v>740006</v>
      </c>
      <c r="E19" s="34" t="s">
        <v>72</v>
      </c>
      <c r="F19" s="34" t="s">
        <v>75</v>
      </c>
      <c r="G19" s="34" t="s">
        <v>73</v>
      </c>
      <c r="H19" s="1">
        <v>2016</v>
      </c>
      <c r="I19" s="61">
        <v>-2338643</v>
      </c>
      <c r="K19" s="34" t="s">
        <v>158</v>
      </c>
      <c r="L19" s="34"/>
      <c r="M19" s="34"/>
      <c r="N19" s="34"/>
      <c r="O19" s="34"/>
      <c r="P19" s="34"/>
      <c r="Q19" s="34"/>
      <c r="R19" s="34"/>
    </row>
    <row r="20" spans="1:18" ht="15" customHeight="1">
      <c r="A20" s="1">
        <v>19</v>
      </c>
      <c r="B20" s="39" t="s">
        <v>98</v>
      </c>
      <c r="C20" s="1" t="s">
        <v>239</v>
      </c>
      <c r="D20" s="1">
        <v>750006</v>
      </c>
      <c r="E20" s="39" t="s">
        <v>99</v>
      </c>
      <c r="F20" s="72" t="s">
        <v>245</v>
      </c>
      <c r="G20" s="39" t="s">
        <v>64</v>
      </c>
      <c r="H20" s="1">
        <v>2016</v>
      </c>
      <c r="I20" s="59">
        <v>79950</v>
      </c>
      <c r="K20" s="39" t="s">
        <v>163</v>
      </c>
      <c r="L20" s="39"/>
      <c r="M20" s="39"/>
      <c r="N20" s="39"/>
      <c r="O20" s="23"/>
      <c r="P20" s="23"/>
      <c r="Q20" s="23"/>
      <c r="R20" s="23"/>
    </row>
    <row r="21" spans="1:18" ht="15" customHeight="1">
      <c r="A21" s="1">
        <v>20</v>
      </c>
      <c r="B21" s="39" t="s">
        <v>103</v>
      </c>
      <c r="C21" s="1" t="s">
        <v>239</v>
      </c>
      <c r="D21" s="1">
        <v>740006</v>
      </c>
      <c r="E21" s="39" t="s">
        <v>104</v>
      </c>
      <c r="F21" s="39" t="s">
        <v>105</v>
      </c>
      <c r="G21" s="39" t="s">
        <v>64</v>
      </c>
      <c r="H21" s="1">
        <v>2016</v>
      </c>
      <c r="I21" s="59">
        <v>-79950</v>
      </c>
      <c r="K21" s="39" t="s">
        <v>163</v>
      </c>
      <c r="L21" s="39"/>
      <c r="M21" s="39"/>
      <c r="N21" s="39"/>
      <c r="O21" s="39"/>
      <c r="P21" s="39"/>
      <c r="Q21" s="39"/>
      <c r="R21" s="39"/>
    </row>
    <row r="22" spans="1:18" ht="15" customHeight="1">
      <c r="A22" s="1">
        <v>21</v>
      </c>
      <c r="B22" s="34" t="s">
        <v>139</v>
      </c>
      <c r="C22" s="1" t="s">
        <v>239</v>
      </c>
      <c r="D22" s="1">
        <v>750006</v>
      </c>
      <c r="E22" s="35" t="s">
        <v>140</v>
      </c>
      <c r="F22" s="34" t="s">
        <v>142</v>
      </c>
      <c r="G22" s="34" t="s">
        <v>141</v>
      </c>
      <c r="H22" s="1">
        <v>2016</v>
      </c>
      <c r="I22" s="60">
        <v>450000</v>
      </c>
      <c r="K22" s="32" t="s">
        <v>170</v>
      </c>
      <c r="L22" s="34" t="s">
        <v>139</v>
      </c>
      <c r="M22" s="34" t="s">
        <v>143</v>
      </c>
      <c r="N22" s="34" t="s">
        <v>66</v>
      </c>
      <c r="O22" s="23"/>
      <c r="P22" s="23" t="s">
        <v>244</v>
      </c>
      <c r="Q22" s="23"/>
      <c r="R22" s="23"/>
    </row>
    <row r="23" spans="1:18" ht="15" customHeight="1">
      <c r="A23" s="1">
        <v>22</v>
      </c>
      <c r="B23" s="34" t="s">
        <v>139</v>
      </c>
      <c r="C23" s="1" t="s">
        <v>239</v>
      </c>
      <c r="D23" s="1">
        <v>740006</v>
      </c>
      <c r="E23" s="34" t="s">
        <v>145</v>
      </c>
      <c r="F23" s="34" t="s">
        <v>142</v>
      </c>
      <c r="G23" s="34" t="s">
        <v>141</v>
      </c>
      <c r="H23" s="1">
        <v>2016</v>
      </c>
      <c r="I23" s="60">
        <v>-450000</v>
      </c>
      <c r="K23" s="32" t="s">
        <v>170</v>
      </c>
      <c r="L23" s="34" t="s">
        <v>139</v>
      </c>
      <c r="M23" s="34" t="s">
        <v>146</v>
      </c>
      <c r="N23" s="34" t="s">
        <v>66</v>
      </c>
      <c r="O23" s="34"/>
      <c r="P23" s="23" t="s">
        <v>244</v>
      </c>
      <c r="Q23" s="34"/>
      <c r="R23" s="36"/>
    </row>
    <row r="24" spans="1:18" ht="15" customHeight="1">
      <c r="A24" s="1">
        <v>23</v>
      </c>
      <c r="B24" s="32" t="s">
        <v>173</v>
      </c>
      <c r="C24" s="1" t="s">
        <v>239</v>
      </c>
      <c r="D24" s="1">
        <v>750006</v>
      </c>
      <c r="E24" s="32" t="s">
        <v>175</v>
      </c>
      <c r="F24" s="32" t="s">
        <v>181</v>
      </c>
      <c r="G24" s="32" t="s">
        <v>64</v>
      </c>
      <c r="H24" s="1">
        <v>2016</v>
      </c>
      <c r="I24" s="60">
        <v>3500000</v>
      </c>
      <c r="K24" s="32" t="s">
        <v>180</v>
      </c>
      <c r="L24" s="32"/>
      <c r="M24" s="32"/>
      <c r="N24" s="32"/>
      <c r="O24" s="23"/>
      <c r="P24" s="23"/>
      <c r="Q24" s="23"/>
      <c r="R24" s="23"/>
    </row>
    <row r="25" spans="1:18" ht="15" customHeight="1">
      <c r="A25" s="1">
        <v>24</v>
      </c>
      <c r="B25" s="32" t="s">
        <v>173</v>
      </c>
      <c r="C25" s="1" t="s">
        <v>239</v>
      </c>
      <c r="D25" s="1">
        <v>740006</v>
      </c>
      <c r="E25" s="32" t="s">
        <v>178</v>
      </c>
      <c r="F25" s="32" t="s">
        <v>181</v>
      </c>
      <c r="G25" s="32" t="s">
        <v>64</v>
      </c>
      <c r="H25" s="1">
        <v>2016</v>
      </c>
      <c r="I25" s="60">
        <v>-3500000</v>
      </c>
      <c r="K25" s="32" t="s">
        <v>180</v>
      </c>
      <c r="L25" s="32"/>
      <c r="M25" s="32"/>
      <c r="N25" s="32"/>
      <c r="O25" s="32"/>
      <c r="P25" s="32"/>
      <c r="Q25" s="32"/>
      <c r="R25" s="32"/>
    </row>
    <row r="26" spans="2:18" ht="15" customHeight="1">
      <c r="B26" s="34"/>
      <c r="E26" s="32"/>
      <c r="F26" s="34"/>
      <c r="G26" s="34"/>
      <c r="I26" s="60"/>
      <c r="K26" s="32"/>
      <c r="L26" s="34"/>
      <c r="M26" s="34"/>
      <c r="N26" s="34"/>
      <c r="O26" s="23"/>
      <c r="P26" s="23"/>
      <c r="Q26" s="23"/>
      <c r="R26" s="23"/>
    </row>
    <row r="27" spans="2:18" ht="15" customHeight="1">
      <c r="B27" s="34"/>
      <c r="E27" s="32"/>
      <c r="F27" s="34"/>
      <c r="G27" s="34"/>
      <c r="I27" s="60"/>
      <c r="K27" s="32"/>
      <c r="L27" s="34"/>
      <c r="M27" s="34"/>
      <c r="N27" s="34"/>
      <c r="O27" s="34"/>
      <c r="P27" s="23"/>
      <c r="Q27" s="34"/>
      <c r="R27" s="36"/>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K1" sqref="K1"/>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2.57421875" style="6" bestFit="1" customWidth="1"/>
    <col min="9" max="9" width="25.421875" style="1" customWidth="1"/>
    <col min="10" max="10" width="13.421875" style="4" customWidth="1"/>
    <col min="11" max="16384" width="9.140625" style="1" customWidth="1"/>
  </cols>
  <sheetData>
    <row r="1" spans="1:9" ht="15" customHeight="1">
      <c r="A1" s="1" t="s">
        <v>20</v>
      </c>
      <c r="B1" s="1" t="s">
        <v>3</v>
      </c>
      <c r="C1" s="1" t="s">
        <v>21</v>
      </c>
      <c r="D1" s="1" t="s">
        <v>22</v>
      </c>
      <c r="E1" s="1" t="s">
        <v>23</v>
      </c>
      <c r="F1" s="5" t="s">
        <v>24</v>
      </c>
      <c r="G1" s="1" t="s">
        <v>25</v>
      </c>
      <c r="H1" s="6" t="s">
        <v>5</v>
      </c>
      <c r="I1" s="3" t="s">
        <v>8</v>
      </c>
    </row>
    <row r="2" spans="1:11" ht="15" customHeight="1">
      <c r="A2" s="34" t="s">
        <v>60</v>
      </c>
      <c r="B2" s="34" t="s">
        <v>76</v>
      </c>
      <c r="C2" s="1">
        <v>2016</v>
      </c>
      <c r="D2" s="42" t="s">
        <v>62</v>
      </c>
      <c r="E2" s="1">
        <v>0</v>
      </c>
      <c r="F2" s="5">
        <v>42290</v>
      </c>
      <c r="G2" s="7" t="s">
        <v>198</v>
      </c>
      <c r="H2" s="66">
        <v>-1383082</v>
      </c>
      <c r="I2" s="1" t="s">
        <v>202</v>
      </c>
      <c r="J2" s="69" t="s">
        <v>212</v>
      </c>
      <c r="K2" s="57"/>
    </row>
    <row r="3" spans="1:11" ht="15" customHeight="1">
      <c r="A3" s="34" t="s">
        <v>60</v>
      </c>
      <c r="B3" s="34" t="s">
        <v>76</v>
      </c>
      <c r="C3" s="1">
        <v>2016</v>
      </c>
      <c r="D3" s="42" t="s">
        <v>62</v>
      </c>
      <c r="E3" s="1">
        <v>0</v>
      </c>
      <c r="F3" s="5">
        <v>42290</v>
      </c>
      <c r="G3" s="7" t="s">
        <v>198</v>
      </c>
      <c r="H3" s="66">
        <v>-2647493</v>
      </c>
      <c r="I3" s="1" t="s">
        <v>203</v>
      </c>
      <c r="J3" s="69" t="s">
        <v>213</v>
      </c>
      <c r="K3" s="57"/>
    </row>
    <row r="4" spans="1:11" ht="15" customHeight="1">
      <c r="A4" s="34" t="s">
        <v>60</v>
      </c>
      <c r="B4" s="34" t="s">
        <v>130</v>
      </c>
      <c r="C4" s="1">
        <v>2016</v>
      </c>
      <c r="D4" s="42" t="s">
        <v>62</v>
      </c>
      <c r="E4" s="1">
        <v>0</v>
      </c>
      <c r="F4" s="5">
        <v>42290</v>
      </c>
      <c r="G4" s="7" t="s">
        <v>198</v>
      </c>
      <c r="H4" s="66">
        <v>-97000</v>
      </c>
      <c r="I4" s="1" t="s">
        <v>204</v>
      </c>
      <c r="J4" s="69" t="s">
        <v>214</v>
      </c>
      <c r="K4" s="43"/>
    </row>
    <row r="5" spans="1:11" ht="15" customHeight="1">
      <c r="A5" s="32" t="s">
        <v>60</v>
      </c>
      <c r="B5" s="32" t="s">
        <v>152</v>
      </c>
      <c r="C5" s="1">
        <v>2016</v>
      </c>
      <c r="D5" s="32" t="s">
        <v>62</v>
      </c>
      <c r="E5" s="1">
        <v>0</v>
      </c>
      <c r="F5" s="5">
        <v>42290</v>
      </c>
      <c r="G5" s="7" t="s">
        <v>198</v>
      </c>
      <c r="H5" s="68">
        <v>-16158.72</v>
      </c>
      <c r="I5" s="1" t="s">
        <v>205</v>
      </c>
      <c r="J5" s="69" t="s">
        <v>215</v>
      </c>
      <c r="K5" s="37"/>
    </row>
    <row r="6" spans="1:11" ht="15" customHeight="1">
      <c r="A6" s="34" t="s">
        <v>60</v>
      </c>
      <c r="B6" s="34" t="s">
        <v>92</v>
      </c>
      <c r="C6" s="1">
        <v>2016</v>
      </c>
      <c r="D6" s="42" t="s">
        <v>62</v>
      </c>
      <c r="E6" s="1">
        <v>0</v>
      </c>
      <c r="F6" s="5">
        <v>42290</v>
      </c>
      <c r="G6" s="7" t="s">
        <v>198</v>
      </c>
      <c r="H6" s="66">
        <v>-50000</v>
      </c>
      <c r="I6" s="1" t="s">
        <v>206</v>
      </c>
      <c r="J6" s="69" t="s">
        <v>216</v>
      </c>
      <c r="K6" s="53"/>
    </row>
    <row r="7" spans="1:11" ht="15" customHeight="1">
      <c r="A7" s="34" t="s">
        <v>67</v>
      </c>
      <c r="B7" s="34" t="s">
        <v>68</v>
      </c>
      <c r="C7" s="1">
        <v>2016</v>
      </c>
      <c r="D7" s="42" t="s">
        <v>69</v>
      </c>
      <c r="E7" s="1">
        <v>0</v>
      </c>
      <c r="F7" s="5">
        <v>42290</v>
      </c>
      <c r="G7" s="7" t="s">
        <v>198</v>
      </c>
      <c r="H7" s="66">
        <v>-2338643</v>
      </c>
      <c r="I7" s="1" t="s">
        <v>207</v>
      </c>
      <c r="J7" s="69" t="s">
        <v>217</v>
      </c>
      <c r="K7" s="43"/>
    </row>
    <row r="8" spans="1:11" ht="15" customHeight="1">
      <c r="A8" s="39" t="s">
        <v>98</v>
      </c>
      <c r="B8" s="39" t="s">
        <v>99</v>
      </c>
      <c r="C8" s="1">
        <v>2016</v>
      </c>
      <c r="D8" s="54" t="s">
        <v>62</v>
      </c>
      <c r="E8" s="1">
        <v>0</v>
      </c>
      <c r="F8" s="5">
        <v>42290</v>
      </c>
      <c r="G8" s="7" t="s">
        <v>198</v>
      </c>
      <c r="H8" s="67">
        <v>-79950</v>
      </c>
      <c r="I8" s="1" t="s">
        <v>211</v>
      </c>
      <c r="J8" s="69" t="s">
        <v>218</v>
      </c>
      <c r="K8" s="55"/>
    </row>
    <row r="9" spans="1:11" ht="15" customHeight="1">
      <c r="A9" s="34" t="s">
        <v>139</v>
      </c>
      <c r="B9" s="35" t="s">
        <v>140</v>
      </c>
      <c r="C9" s="1">
        <v>2016</v>
      </c>
      <c r="D9" s="33" t="s">
        <v>62</v>
      </c>
      <c r="E9" s="1">
        <v>0</v>
      </c>
      <c r="F9" s="5">
        <v>42290</v>
      </c>
      <c r="G9" s="7" t="s">
        <v>198</v>
      </c>
      <c r="H9" s="68">
        <v>-450000</v>
      </c>
      <c r="I9" s="1" t="s">
        <v>208</v>
      </c>
      <c r="J9" s="69" t="s">
        <v>219</v>
      </c>
      <c r="K9" s="38"/>
    </row>
    <row r="10" spans="1:11" ht="15" customHeight="1">
      <c r="A10" s="32" t="s">
        <v>173</v>
      </c>
      <c r="B10" s="32" t="s">
        <v>175</v>
      </c>
      <c r="C10" s="1">
        <v>2016</v>
      </c>
      <c r="D10" s="33" t="s">
        <v>176</v>
      </c>
      <c r="E10" s="1">
        <v>0</v>
      </c>
      <c r="F10" s="5">
        <v>42290</v>
      </c>
      <c r="G10" s="7" t="s">
        <v>198</v>
      </c>
      <c r="H10" s="68">
        <v>-3500000</v>
      </c>
      <c r="I10" s="1" t="s">
        <v>209</v>
      </c>
      <c r="J10" s="69" t="s">
        <v>220</v>
      </c>
      <c r="K10" s="37"/>
    </row>
    <row r="11" spans="1:11" ht="15" customHeight="1">
      <c r="A11" s="34" t="s">
        <v>139</v>
      </c>
      <c r="B11" s="32" t="s">
        <v>148</v>
      </c>
      <c r="C11" s="1">
        <v>2016</v>
      </c>
      <c r="D11" s="33" t="s">
        <v>96</v>
      </c>
      <c r="E11" s="1">
        <v>0</v>
      </c>
      <c r="F11" s="5">
        <v>42290</v>
      </c>
      <c r="G11" s="7" t="s">
        <v>198</v>
      </c>
      <c r="H11" s="68">
        <v>-1700000</v>
      </c>
      <c r="I11" s="1" t="s">
        <v>210</v>
      </c>
      <c r="J11" s="69" t="s">
        <v>221</v>
      </c>
      <c r="K11" s="38"/>
    </row>
  </sheetData>
  <sheetProtection/>
  <printOptions/>
  <pageMargins left="0.7" right="0.7" top="0.75" bottom="0.75" header="0.3" footer="0.3"/>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J14" sqref="J2:J14"/>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1.8515625" style="6" bestFit="1" customWidth="1"/>
    <col min="9" max="9" width="18.00390625" style="1" customWidth="1"/>
    <col min="10" max="10" width="12.8515625" style="1" customWidth="1"/>
    <col min="11" max="16384" width="9.140625" style="1" customWidth="1"/>
  </cols>
  <sheetData>
    <row r="1" spans="1:9" ht="15" customHeight="1">
      <c r="A1" s="1" t="s">
        <v>20</v>
      </c>
      <c r="B1" s="1" t="s">
        <v>3</v>
      </c>
      <c r="C1" s="1" t="s">
        <v>21</v>
      </c>
      <c r="D1" s="1" t="s">
        <v>22</v>
      </c>
      <c r="E1" s="1" t="s">
        <v>23</v>
      </c>
      <c r="F1" s="5" t="s">
        <v>24</v>
      </c>
      <c r="G1" s="1" t="s">
        <v>25</v>
      </c>
      <c r="H1" s="6" t="s">
        <v>5</v>
      </c>
      <c r="I1" s="3" t="s">
        <v>8</v>
      </c>
    </row>
    <row r="2" spans="1:11" ht="15" customHeight="1">
      <c r="A2" s="34" t="s">
        <v>86</v>
      </c>
      <c r="B2" s="34" t="s">
        <v>87</v>
      </c>
      <c r="C2" s="1">
        <v>2016</v>
      </c>
      <c r="D2" s="42" t="s">
        <v>62</v>
      </c>
      <c r="E2" s="1">
        <v>0</v>
      </c>
      <c r="F2" s="5">
        <v>42290</v>
      </c>
      <c r="G2" s="7" t="s">
        <v>198</v>
      </c>
      <c r="H2" s="66">
        <v>10855.62</v>
      </c>
      <c r="I2" s="1" t="s">
        <v>199</v>
      </c>
      <c r="J2" s="1" t="s">
        <v>226</v>
      </c>
      <c r="K2" s="2"/>
    </row>
    <row r="3" spans="1:11" ht="15" customHeight="1">
      <c r="A3" s="56" t="s">
        <v>106</v>
      </c>
      <c r="B3" s="39" t="s">
        <v>107</v>
      </c>
      <c r="C3" s="1">
        <v>2016</v>
      </c>
      <c r="D3" s="54" t="s">
        <v>62</v>
      </c>
      <c r="E3" s="1">
        <v>0</v>
      </c>
      <c r="F3" s="5">
        <v>42290</v>
      </c>
      <c r="G3" s="7" t="s">
        <v>198</v>
      </c>
      <c r="H3" s="67">
        <v>3761010.21</v>
      </c>
      <c r="I3" s="1" t="s">
        <v>200</v>
      </c>
      <c r="J3" s="1" t="s">
        <v>227</v>
      </c>
      <c r="K3" s="2"/>
    </row>
    <row r="4" spans="1:11" ht="15" customHeight="1">
      <c r="A4" s="32" t="s">
        <v>173</v>
      </c>
      <c r="B4" s="32" t="s">
        <v>175</v>
      </c>
      <c r="C4" s="1">
        <v>2016</v>
      </c>
      <c r="D4" s="33" t="s">
        <v>176</v>
      </c>
      <c r="E4" s="1">
        <v>0</v>
      </c>
      <c r="F4" s="5">
        <v>42290</v>
      </c>
      <c r="G4" s="7" t="s">
        <v>198</v>
      </c>
      <c r="H4" s="68">
        <v>3500000</v>
      </c>
      <c r="I4" s="1" t="s">
        <v>201</v>
      </c>
      <c r="J4" s="1" t="s">
        <v>228</v>
      </c>
      <c r="K4" s="2"/>
    </row>
    <row r="5" spans="1:11" ht="15" customHeight="1">
      <c r="A5" s="39" t="s">
        <v>78</v>
      </c>
      <c r="B5" s="39" t="s">
        <v>79</v>
      </c>
      <c r="C5" s="1">
        <v>2016</v>
      </c>
      <c r="D5" s="40" t="s">
        <v>62</v>
      </c>
      <c r="E5" s="1">
        <v>0</v>
      </c>
      <c r="F5" s="5">
        <v>42290</v>
      </c>
      <c r="G5" s="7" t="s">
        <v>198</v>
      </c>
      <c r="H5" s="70">
        <v>1383082</v>
      </c>
      <c r="I5" s="1" t="s">
        <v>202</v>
      </c>
      <c r="J5" s="1" t="s">
        <v>229</v>
      </c>
      <c r="K5" s="2"/>
    </row>
    <row r="6" spans="1:11" ht="15" customHeight="1">
      <c r="A6" s="39" t="s">
        <v>82</v>
      </c>
      <c r="B6" s="39" t="s">
        <v>83</v>
      </c>
      <c r="C6" s="1">
        <v>2016</v>
      </c>
      <c r="D6" s="40" t="s">
        <v>62</v>
      </c>
      <c r="E6" s="1">
        <v>0</v>
      </c>
      <c r="F6" s="5">
        <v>42290</v>
      </c>
      <c r="G6" s="7" t="s">
        <v>198</v>
      </c>
      <c r="H6" s="70">
        <v>2647493</v>
      </c>
      <c r="I6" s="1" t="s">
        <v>203</v>
      </c>
      <c r="J6" s="1" t="s">
        <v>230</v>
      </c>
      <c r="K6" s="2"/>
    </row>
    <row r="7" spans="1:11" ht="15" customHeight="1">
      <c r="A7" s="34" t="s">
        <v>132</v>
      </c>
      <c r="B7" s="34" t="s">
        <v>133</v>
      </c>
      <c r="C7" s="1">
        <v>2016</v>
      </c>
      <c r="D7" s="42" t="s">
        <v>62</v>
      </c>
      <c r="E7" s="1">
        <v>0</v>
      </c>
      <c r="F7" s="5">
        <v>42290</v>
      </c>
      <c r="G7" s="7" t="s">
        <v>198</v>
      </c>
      <c r="H7" s="66">
        <v>97000</v>
      </c>
      <c r="I7" s="1" t="s">
        <v>204</v>
      </c>
      <c r="J7" s="1" t="s">
        <v>231</v>
      </c>
      <c r="K7" s="2"/>
    </row>
    <row r="8" spans="1:11" ht="15" customHeight="1">
      <c r="A8" s="32" t="s">
        <v>154</v>
      </c>
      <c r="B8" s="32" t="s">
        <v>155</v>
      </c>
      <c r="C8" s="1">
        <v>2016</v>
      </c>
      <c r="D8" s="33" t="s">
        <v>62</v>
      </c>
      <c r="E8" s="1">
        <v>0</v>
      </c>
      <c r="F8" s="5">
        <v>42290</v>
      </c>
      <c r="G8" s="7" t="s">
        <v>198</v>
      </c>
      <c r="H8" s="68">
        <v>16158.72</v>
      </c>
      <c r="I8" s="1" t="s">
        <v>205</v>
      </c>
      <c r="J8" s="1" t="s">
        <v>232</v>
      </c>
      <c r="K8" s="2"/>
    </row>
    <row r="9" spans="1:11" ht="15" customHeight="1">
      <c r="A9" s="34" t="s">
        <v>94</v>
      </c>
      <c r="B9" s="34" t="s">
        <v>95</v>
      </c>
      <c r="C9" s="1">
        <v>2016</v>
      </c>
      <c r="D9" s="42" t="s">
        <v>96</v>
      </c>
      <c r="E9" s="1">
        <v>0</v>
      </c>
      <c r="F9" s="5">
        <v>42290</v>
      </c>
      <c r="G9" s="7" t="s">
        <v>198</v>
      </c>
      <c r="H9" s="66">
        <v>50000</v>
      </c>
      <c r="I9" s="1" t="s">
        <v>206</v>
      </c>
      <c r="J9" s="1" t="s">
        <v>233</v>
      </c>
      <c r="K9" s="2"/>
    </row>
    <row r="10" spans="1:10" ht="15" customHeight="1">
      <c r="A10" s="34" t="s">
        <v>67</v>
      </c>
      <c r="B10" s="34" t="s">
        <v>72</v>
      </c>
      <c r="C10" s="1">
        <v>2016</v>
      </c>
      <c r="D10" s="42" t="s">
        <v>74</v>
      </c>
      <c r="E10" s="1">
        <v>0</v>
      </c>
      <c r="F10" s="5">
        <v>42290</v>
      </c>
      <c r="G10" s="7" t="s">
        <v>198</v>
      </c>
      <c r="H10" s="66">
        <v>2338643</v>
      </c>
      <c r="I10" s="1" t="s">
        <v>207</v>
      </c>
      <c r="J10" s="1" t="s">
        <v>234</v>
      </c>
    </row>
    <row r="11" spans="1:10" ht="15" customHeight="1">
      <c r="A11" s="39" t="s">
        <v>103</v>
      </c>
      <c r="B11" s="39" t="s">
        <v>104</v>
      </c>
      <c r="C11" s="1">
        <v>2016</v>
      </c>
      <c r="D11" s="54" t="s">
        <v>62</v>
      </c>
      <c r="E11" s="1">
        <v>0</v>
      </c>
      <c r="F11" s="5">
        <v>42290</v>
      </c>
      <c r="G11" s="7" t="s">
        <v>198</v>
      </c>
      <c r="H11" s="67">
        <v>79950</v>
      </c>
      <c r="I11" s="1" t="s">
        <v>211</v>
      </c>
      <c r="J11" s="1" t="s">
        <v>235</v>
      </c>
    </row>
    <row r="12" spans="1:10" ht="15" customHeight="1">
      <c r="A12" s="34" t="s">
        <v>139</v>
      </c>
      <c r="B12" s="34" t="s">
        <v>145</v>
      </c>
      <c r="C12" s="1">
        <v>2016</v>
      </c>
      <c r="D12" s="33" t="s">
        <v>62</v>
      </c>
      <c r="E12" s="1">
        <v>0</v>
      </c>
      <c r="F12" s="5">
        <v>42290</v>
      </c>
      <c r="G12" s="7" t="s">
        <v>198</v>
      </c>
      <c r="H12" s="68">
        <v>450000</v>
      </c>
      <c r="I12" s="1" t="s">
        <v>208</v>
      </c>
      <c r="J12" s="1" t="s">
        <v>236</v>
      </c>
    </row>
    <row r="13" spans="1:10" ht="15" customHeight="1">
      <c r="A13" s="32" t="s">
        <v>173</v>
      </c>
      <c r="B13" s="32" t="s">
        <v>178</v>
      </c>
      <c r="C13" s="1">
        <v>2016</v>
      </c>
      <c r="D13" s="32" t="s">
        <v>62</v>
      </c>
      <c r="E13" s="1">
        <v>0</v>
      </c>
      <c r="F13" s="5">
        <v>42290</v>
      </c>
      <c r="G13" s="7" t="s">
        <v>198</v>
      </c>
      <c r="H13" s="68">
        <v>3500000</v>
      </c>
      <c r="I13" s="1" t="s">
        <v>209</v>
      </c>
      <c r="J13" s="1" t="s">
        <v>237</v>
      </c>
    </row>
    <row r="14" spans="1:10" ht="15" customHeight="1">
      <c r="A14" s="34" t="s">
        <v>139</v>
      </c>
      <c r="B14" s="32" t="s">
        <v>148</v>
      </c>
      <c r="C14" s="1">
        <v>2016</v>
      </c>
      <c r="D14" s="33" t="s">
        <v>151</v>
      </c>
      <c r="E14" s="1">
        <v>0</v>
      </c>
      <c r="F14" s="5">
        <v>42290</v>
      </c>
      <c r="G14" s="7" t="s">
        <v>198</v>
      </c>
      <c r="H14" s="68">
        <v>1700000</v>
      </c>
      <c r="I14" s="1" t="s">
        <v>210</v>
      </c>
      <c r="J14" s="1" t="s">
        <v>238</v>
      </c>
    </row>
  </sheetData>
  <sheetProtection/>
  <printOptions/>
  <pageMargins left="0.7" right="0.7" top="0.75" bottom="0.75" header="0.3" footer="0.3"/>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AF50"/>
  <sheetViews>
    <sheetView zoomScalePageLayoutView="0" workbookViewId="0" topLeftCell="A1">
      <selection activeCell="I19" sqref="I19:O34"/>
    </sheetView>
  </sheetViews>
  <sheetFormatPr defaultColWidth="9.140625" defaultRowHeight="15"/>
  <cols>
    <col min="1" max="1" width="9.00390625" style="21" bestFit="1" customWidth="1"/>
    <col min="2" max="4" width="6.7109375" style="21" bestFit="1" customWidth="1"/>
    <col min="5" max="5" width="8.7109375" style="21" bestFit="1" customWidth="1"/>
    <col min="6" max="6" width="15.28125" style="64" bestFit="1" customWidth="1"/>
    <col min="7" max="7" width="5.7109375" style="21" bestFit="1" customWidth="1"/>
    <col min="8" max="8" width="8.00390625" style="21" bestFit="1" customWidth="1"/>
    <col min="9" max="9" width="9.00390625" style="21" bestFit="1" customWidth="1"/>
    <col min="10" max="10" width="20.00390625" style="21" bestFit="1" customWidth="1"/>
    <col min="11" max="11" width="9.140625" style="21" customWidth="1"/>
    <col min="12" max="12" width="8.140625" style="21" bestFit="1" customWidth="1"/>
    <col min="13" max="13" width="12.140625" style="21" bestFit="1" customWidth="1"/>
    <col min="14" max="14" width="9.28125" style="21" bestFit="1" customWidth="1"/>
    <col min="15" max="15" width="8.57421875" style="21" bestFit="1" customWidth="1"/>
    <col min="16" max="21" width="9.140625" style="21" customWidth="1"/>
    <col min="22" max="22" width="13.28125" style="21" bestFit="1" customWidth="1"/>
    <col min="23" max="16384" width="9.140625" style="21" customWidth="1"/>
  </cols>
  <sheetData>
    <row r="1" spans="1:32" ht="15.75">
      <c r="A1" s="21" t="s">
        <v>54</v>
      </c>
      <c r="B1" s="28" t="s">
        <v>26</v>
      </c>
      <c r="C1" s="28" t="s">
        <v>0</v>
      </c>
      <c r="D1" s="28" t="s">
        <v>3</v>
      </c>
      <c r="E1" s="28" t="s">
        <v>4</v>
      </c>
      <c r="F1" s="58" t="s">
        <v>5</v>
      </c>
      <c r="G1" s="30" t="s">
        <v>22</v>
      </c>
      <c r="H1" s="28" t="s">
        <v>7</v>
      </c>
      <c r="I1" s="31" t="s">
        <v>10</v>
      </c>
      <c r="J1" s="31" t="s">
        <v>11</v>
      </c>
      <c r="K1" s="31" t="s">
        <v>12</v>
      </c>
      <c r="L1" s="31" t="s">
        <v>13</v>
      </c>
      <c r="M1" s="31" t="s">
        <v>57</v>
      </c>
      <c r="N1" s="31" t="s">
        <v>17</v>
      </c>
      <c r="O1" s="31" t="s">
        <v>18</v>
      </c>
      <c r="P1" s="28" t="s">
        <v>8</v>
      </c>
      <c r="Q1" s="21" t="s">
        <v>54</v>
      </c>
      <c r="R1" s="28" t="s">
        <v>26</v>
      </c>
      <c r="S1" s="28" t="s">
        <v>0</v>
      </c>
      <c r="T1" s="28" t="s">
        <v>3</v>
      </c>
      <c r="U1" s="28" t="s">
        <v>4</v>
      </c>
      <c r="V1" s="29" t="s">
        <v>5</v>
      </c>
      <c r="W1" s="30" t="s">
        <v>22</v>
      </c>
      <c r="X1" s="28" t="s">
        <v>7</v>
      </c>
      <c r="Y1" s="31" t="s">
        <v>10</v>
      </c>
      <c r="Z1" s="31" t="s">
        <v>11</v>
      </c>
      <c r="AA1" s="31" t="s">
        <v>12</v>
      </c>
      <c r="AB1" s="31" t="s">
        <v>13</v>
      </c>
      <c r="AC1" s="31" t="s">
        <v>57</v>
      </c>
      <c r="AD1" s="31" t="s">
        <v>17</v>
      </c>
      <c r="AE1" s="31" t="s">
        <v>18</v>
      </c>
      <c r="AF1" s="28" t="s">
        <v>8</v>
      </c>
    </row>
    <row r="2" spans="1:16" s="41" customFormat="1" ht="15.75">
      <c r="A2" s="41" t="s">
        <v>91</v>
      </c>
      <c r="B2" s="34" t="s">
        <v>161</v>
      </c>
      <c r="C2" s="34" t="s">
        <v>86</v>
      </c>
      <c r="D2" s="34"/>
      <c r="E2" s="34" t="s">
        <v>64</v>
      </c>
      <c r="F2" s="61">
        <v>-10855.62</v>
      </c>
      <c r="G2" s="42" t="s">
        <v>62</v>
      </c>
      <c r="H2" s="34" t="s">
        <v>165</v>
      </c>
      <c r="I2" s="34"/>
      <c r="J2" s="34"/>
      <c r="K2" s="34"/>
      <c r="L2" s="34"/>
      <c r="M2" s="34"/>
      <c r="N2" s="34"/>
      <c r="O2" s="34"/>
      <c r="P2" s="43" t="s">
        <v>90</v>
      </c>
    </row>
    <row r="3" spans="1:16" s="41" customFormat="1" ht="15.75">
      <c r="A3" s="41" t="s">
        <v>110</v>
      </c>
      <c r="B3" s="39" t="s">
        <v>164</v>
      </c>
      <c r="C3" s="56" t="s">
        <v>106</v>
      </c>
      <c r="D3" s="39"/>
      <c r="E3" s="39" t="s">
        <v>64</v>
      </c>
      <c r="F3" s="59">
        <v>-3761010.21</v>
      </c>
      <c r="G3" s="54" t="s">
        <v>62</v>
      </c>
      <c r="H3" s="39" t="s">
        <v>165</v>
      </c>
      <c r="I3" s="39"/>
      <c r="J3" s="39"/>
      <c r="K3" s="39"/>
      <c r="L3" s="39"/>
      <c r="M3" s="39"/>
      <c r="N3" s="39"/>
      <c r="O3" s="39"/>
      <c r="P3" s="57" t="s">
        <v>109</v>
      </c>
    </row>
    <row r="4" spans="1:16" s="41" customFormat="1" ht="15.75">
      <c r="A4" s="41" t="s">
        <v>129</v>
      </c>
      <c r="B4" s="44" t="s">
        <v>168</v>
      </c>
      <c r="C4" s="39" t="s">
        <v>125</v>
      </c>
      <c r="D4" s="39"/>
      <c r="E4" s="39" t="s">
        <v>64</v>
      </c>
      <c r="F4" s="62">
        <v>-20000</v>
      </c>
      <c r="G4" s="40" t="s">
        <v>62</v>
      </c>
      <c r="H4" s="39" t="s">
        <v>165</v>
      </c>
      <c r="I4" s="39"/>
      <c r="J4" s="39"/>
      <c r="K4" s="39"/>
      <c r="L4" s="39"/>
      <c r="M4" s="39"/>
      <c r="N4" s="39"/>
      <c r="O4" s="39"/>
      <c r="P4" s="57" t="s">
        <v>128</v>
      </c>
    </row>
    <row r="5" spans="1:32" s="41" customFormat="1" ht="15.75">
      <c r="A5" s="21" t="s">
        <v>138</v>
      </c>
      <c r="B5" s="32" t="s">
        <v>179</v>
      </c>
      <c r="C5" s="32" t="s">
        <v>173</v>
      </c>
      <c r="D5" s="32"/>
      <c r="E5" s="32" t="s">
        <v>64</v>
      </c>
      <c r="F5" s="60">
        <v>-3500000</v>
      </c>
      <c r="G5" s="32" t="s">
        <v>62</v>
      </c>
      <c r="H5" s="39" t="s">
        <v>165</v>
      </c>
      <c r="I5" s="32"/>
      <c r="J5" s="32"/>
      <c r="K5" s="32"/>
      <c r="L5" s="32"/>
      <c r="M5" s="32"/>
      <c r="N5" s="32"/>
      <c r="O5" s="32"/>
      <c r="P5" s="37" t="s">
        <v>174</v>
      </c>
      <c r="Q5" s="21"/>
      <c r="R5" s="21"/>
      <c r="S5" s="21"/>
      <c r="T5" s="21"/>
      <c r="U5" s="21"/>
      <c r="V5" s="21"/>
      <c r="W5" s="21"/>
      <c r="X5" s="21"/>
      <c r="Y5" s="21"/>
      <c r="Z5" s="21"/>
      <c r="AA5" s="21"/>
      <c r="AB5" s="21"/>
      <c r="AC5" s="21"/>
      <c r="AD5" s="21"/>
      <c r="AE5" s="21"/>
      <c r="AF5" s="21"/>
    </row>
    <row r="6" spans="1:25" s="41" customFormat="1" ht="15.75">
      <c r="A6" s="41" t="s">
        <v>85</v>
      </c>
      <c r="B6" s="34" t="s">
        <v>159</v>
      </c>
      <c r="C6" s="34" t="s">
        <v>60</v>
      </c>
      <c r="D6" s="34" t="s">
        <v>76</v>
      </c>
      <c r="E6" s="34" t="s">
        <v>61</v>
      </c>
      <c r="F6" s="61">
        <v>-1383082</v>
      </c>
      <c r="G6" s="42" t="s">
        <v>62</v>
      </c>
      <c r="H6" s="34" t="s">
        <v>63</v>
      </c>
      <c r="I6" s="34" t="s">
        <v>60</v>
      </c>
      <c r="J6" s="65" t="s">
        <v>183</v>
      </c>
      <c r="K6" s="34" t="s">
        <v>66</v>
      </c>
      <c r="L6" s="34"/>
      <c r="M6" s="34"/>
      <c r="N6" s="34"/>
      <c r="O6" s="34"/>
      <c r="P6" s="49" t="s">
        <v>77</v>
      </c>
      <c r="S6" s="50"/>
      <c r="U6" s="51"/>
      <c r="V6" s="52"/>
      <c r="X6" s="51"/>
      <c r="Y6" s="50"/>
    </row>
    <row r="7" spans="1:16" s="41" customFormat="1" ht="15.75">
      <c r="A7" s="41" t="s">
        <v>85</v>
      </c>
      <c r="B7" s="34" t="s">
        <v>160</v>
      </c>
      <c r="C7" s="34" t="s">
        <v>60</v>
      </c>
      <c r="D7" s="34" t="s">
        <v>76</v>
      </c>
      <c r="E7" s="34" t="s">
        <v>61</v>
      </c>
      <c r="F7" s="61">
        <v>-2647493</v>
      </c>
      <c r="G7" s="42" t="s">
        <v>62</v>
      </c>
      <c r="H7" s="34" t="s">
        <v>63</v>
      </c>
      <c r="I7" s="34" t="s">
        <v>60</v>
      </c>
      <c r="J7" s="65" t="s">
        <v>183</v>
      </c>
      <c r="K7" s="34" t="s">
        <v>66</v>
      </c>
      <c r="L7" s="34"/>
      <c r="M7" s="34"/>
      <c r="N7" s="34"/>
      <c r="O7" s="34"/>
      <c r="P7" s="49" t="s">
        <v>81</v>
      </c>
    </row>
    <row r="8" spans="1:16" s="41" customFormat="1" ht="15.75">
      <c r="A8" s="41" t="s">
        <v>129</v>
      </c>
      <c r="B8" s="39" t="s">
        <v>166</v>
      </c>
      <c r="C8" s="39" t="s">
        <v>60</v>
      </c>
      <c r="D8" s="39" t="s">
        <v>111</v>
      </c>
      <c r="E8" s="39" t="s">
        <v>61</v>
      </c>
      <c r="F8" s="62">
        <v>-46000</v>
      </c>
      <c r="G8" s="40" t="s">
        <v>62</v>
      </c>
      <c r="H8" s="39" t="s">
        <v>63</v>
      </c>
      <c r="I8" s="39" t="s">
        <v>60</v>
      </c>
      <c r="J8" s="65" t="s">
        <v>184</v>
      </c>
      <c r="K8" s="34" t="s">
        <v>66</v>
      </c>
      <c r="L8" s="39"/>
      <c r="M8" s="39"/>
      <c r="N8" s="39"/>
      <c r="O8" s="39"/>
      <c r="P8" s="57" t="s">
        <v>112</v>
      </c>
    </row>
    <row r="9" spans="1:16" s="41" customFormat="1" ht="15.75">
      <c r="A9" s="41" t="s">
        <v>129</v>
      </c>
      <c r="B9" s="39" t="s">
        <v>167</v>
      </c>
      <c r="C9" s="39" t="s">
        <v>60</v>
      </c>
      <c r="D9" s="39" t="s">
        <v>111</v>
      </c>
      <c r="E9" s="39" t="s">
        <v>61</v>
      </c>
      <c r="F9" s="62">
        <v>-62500</v>
      </c>
      <c r="G9" s="40" t="s">
        <v>62</v>
      </c>
      <c r="H9" s="39" t="s">
        <v>63</v>
      </c>
      <c r="I9" s="39" t="s">
        <v>60</v>
      </c>
      <c r="J9" s="65" t="s">
        <v>184</v>
      </c>
      <c r="K9" s="34" t="s">
        <v>66</v>
      </c>
      <c r="L9" s="39"/>
      <c r="M9" s="39"/>
      <c r="N9" s="39"/>
      <c r="O9" s="39"/>
      <c r="P9" s="57" t="s">
        <v>118</v>
      </c>
    </row>
    <row r="10" spans="1:16" s="41" customFormat="1" ht="15.75">
      <c r="A10" s="41" t="s">
        <v>138</v>
      </c>
      <c r="B10" s="34" t="s">
        <v>169</v>
      </c>
      <c r="C10" s="34" t="s">
        <v>60</v>
      </c>
      <c r="D10" s="34" t="s">
        <v>130</v>
      </c>
      <c r="E10" s="34" t="s">
        <v>61</v>
      </c>
      <c r="F10" s="61">
        <v>-97000</v>
      </c>
      <c r="G10" s="42" t="s">
        <v>62</v>
      </c>
      <c r="H10" s="34" t="s">
        <v>63</v>
      </c>
      <c r="I10" s="34" t="s">
        <v>60</v>
      </c>
      <c r="J10" s="65" t="s">
        <v>185</v>
      </c>
      <c r="K10" s="34" t="s">
        <v>66</v>
      </c>
      <c r="L10" s="34"/>
      <c r="M10" s="34"/>
      <c r="N10" s="34"/>
      <c r="O10" s="34"/>
      <c r="P10" s="43" t="s">
        <v>131</v>
      </c>
    </row>
    <row r="11" spans="1:32" s="41" customFormat="1" ht="15.75">
      <c r="A11" s="21" t="s">
        <v>147</v>
      </c>
      <c r="B11" s="32" t="s">
        <v>172</v>
      </c>
      <c r="C11" s="32" t="s">
        <v>60</v>
      </c>
      <c r="D11" s="32" t="s">
        <v>152</v>
      </c>
      <c r="E11" s="32" t="s">
        <v>61</v>
      </c>
      <c r="F11" s="60">
        <v>-16158.72</v>
      </c>
      <c r="G11" s="32" t="s">
        <v>62</v>
      </c>
      <c r="H11" s="32" t="s">
        <v>63</v>
      </c>
      <c r="I11" s="32" t="s">
        <v>60</v>
      </c>
      <c r="J11" s="65" t="s">
        <v>186</v>
      </c>
      <c r="K11" s="32" t="s">
        <v>66</v>
      </c>
      <c r="L11" s="32"/>
      <c r="M11" s="32"/>
      <c r="N11" s="32"/>
      <c r="O11" s="32"/>
      <c r="P11" s="37" t="s">
        <v>153</v>
      </c>
      <c r="Q11" s="21"/>
      <c r="R11" s="21"/>
      <c r="S11" s="21"/>
      <c r="T11" s="21"/>
      <c r="U11" s="21"/>
      <c r="V11" s="21"/>
      <c r="W11" s="21"/>
      <c r="X11" s="21"/>
      <c r="Y11" s="21"/>
      <c r="Z11" s="21"/>
      <c r="AA11" s="21"/>
      <c r="AB11" s="21"/>
      <c r="AC11" s="21"/>
      <c r="AD11" s="21"/>
      <c r="AE11" s="21"/>
      <c r="AF11" s="21"/>
    </row>
    <row r="12" spans="1:16" s="41" customFormat="1" ht="15.75">
      <c r="A12" s="41" t="s">
        <v>91</v>
      </c>
      <c r="B12" s="34" t="s">
        <v>162</v>
      </c>
      <c r="C12" s="34" t="s">
        <v>60</v>
      </c>
      <c r="D12" s="34" t="s">
        <v>92</v>
      </c>
      <c r="E12" s="34" t="s">
        <v>61</v>
      </c>
      <c r="F12" s="61">
        <v>-50000</v>
      </c>
      <c r="G12" s="42" t="s">
        <v>62</v>
      </c>
      <c r="H12" s="34" t="s">
        <v>63</v>
      </c>
      <c r="I12" s="34"/>
      <c r="J12" s="34"/>
      <c r="K12" s="34"/>
      <c r="L12" s="34"/>
      <c r="M12" s="34"/>
      <c r="N12" s="34"/>
      <c r="O12" s="34"/>
      <c r="P12" s="53" t="s">
        <v>93</v>
      </c>
    </row>
    <row r="13" spans="1:28" s="41" customFormat="1" ht="15.75">
      <c r="A13" s="41" t="s">
        <v>85</v>
      </c>
      <c r="B13" s="34" t="s">
        <v>158</v>
      </c>
      <c r="C13" s="34" t="s">
        <v>67</v>
      </c>
      <c r="D13" s="34" t="s">
        <v>68</v>
      </c>
      <c r="E13" s="34" t="s">
        <v>64</v>
      </c>
      <c r="F13" s="61">
        <v>-2338643</v>
      </c>
      <c r="G13" s="42" t="s">
        <v>69</v>
      </c>
      <c r="H13" s="34" t="s">
        <v>70</v>
      </c>
      <c r="I13" s="34"/>
      <c r="J13" s="34"/>
      <c r="K13" s="34"/>
      <c r="L13" s="34"/>
      <c r="M13" s="34"/>
      <c r="N13" s="34"/>
      <c r="O13" s="34"/>
      <c r="P13" s="43" t="s">
        <v>71</v>
      </c>
      <c r="R13" s="44"/>
      <c r="S13" s="45"/>
      <c r="T13" s="46"/>
      <c r="U13" s="46"/>
      <c r="V13" s="47"/>
      <c r="W13" s="48"/>
      <c r="X13" s="46"/>
      <c r="Y13" s="46"/>
      <c r="Z13" s="45"/>
      <c r="AA13" s="46"/>
      <c r="AB13" s="46"/>
    </row>
    <row r="14" spans="1:16" s="41" customFormat="1" ht="15.75">
      <c r="A14" s="41" t="s">
        <v>110</v>
      </c>
      <c r="B14" s="39" t="s">
        <v>163</v>
      </c>
      <c r="C14" s="39" t="s">
        <v>98</v>
      </c>
      <c r="D14" s="39" t="s">
        <v>99</v>
      </c>
      <c r="E14" s="39" t="s">
        <v>100</v>
      </c>
      <c r="F14" s="59">
        <v>-79950</v>
      </c>
      <c r="G14" s="54" t="s">
        <v>62</v>
      </c>
      <c r="H14" s="39" t="s">
        <v>101</v>
      </c>
      <c r="I14" s="39"/>
      <c r="J14" s="39"/>
      <c r="K14" s="39"/>
      <c r="L14" s="39"/>
      <c r="M14" s="39"/>
      <c r="N14" s="39"/>
      <c r="O14" s="39"/>
      <c r="P14" s="55" t="s">
        <v>102</v>
      </c>
    </row>
    <row r="15" spans="1:32" s="41" customFormat="1" ht="15.75">
      <c r="A15" s="21" t="s">
        <v>147</v>
      </c>
      <c r="B15" s="32" t="s">
        <v>170</v>
      </c>
      <c r="C15" s="34" t="s">
        <v>139</v>
      </c>
      <c r="D15" s="35" t="s">
        <v>140</v>
      </c>
      <c r="E15" s="34" t="s">
        <v>141</v>
      </c>
      <c r="F15" s="60">
        <v>-450000</v>
      </c>
      <c r="G15" s="33" t="s">
        <v>62</v>
      </c>
      <c r="H15" s="34" t="s">
        <v>142</v>
      </c>
      <c r="I15" s="34" t="s">
        <v>139</v>
      </c>
      <c r="J15" s="34" t="s">
        <v>143</v>
      </c>
      <c r="K15" s="34" t="s">
        <v>66</v>
      </c>
      <c r="L15" s="34"/>
      <c r="M15" s="34"/>
      <c r="N15" s="34"/>
      <c r="O15" s="36"/>
      <c r="P15" s="38" t="s">
        <v>144</v>
      </c>
      <c r="Q15" s="21"/>
      <c r="R15" s="21"/>
      <c r="S15" s="21"/>
      <c r="T15" s="21"/>
      <c r="U15" s="21"/>
      <c r="V15" s="21"/>
      <c r="W15" s="21"/>
      <c r="X15" s="21"/>
      <c r="Y15" s="21"/>
      <c r="Z15" s="21"/>
      <c r="AA15" s="21"/>
      <c r="AB15" s="21"/>
      <c r="AC15" s="21"/>
      <c r="AD15" s="21"/>
      <c r="AE15" s="21"/>
      <c r="AF15" s="21"/>
    </row>
    <row r="16" spans="1:32" s="41" customFormat="1" ht="15.75">
      <c r="A16" s="21" t="s">
        <v>138</v>
      </c>
      <c r="B16" s="32" t="s">
        <v>180</v>
      </c>
      <c r="C16" s="32" t="s">
        <v>173</v>
      </c>
      <c r="D16" s="32" t="s">
        <v>175</v>
      </c>
      <c r="E16" s="32" t="s">
        <v>64</v>
      </c>
      <c r="F16" s="60">
        <v>-3500000</v>
      </c>
      <c r="G16" s="33" t="s">
        <v>176</v>
      </c>
      <c r="H16" s="32" t="s">
        <v>181</v>
      </c>
      <c r="I16" s="32"/>
      <c r="J16" s="32"/>
      <c r="K16" s="32"/>
      <c r="L16" s="32"/>
      <c r="M16" s="32"/>
      <c r="N16" s="32"/>
      <c r="O16" s="32"/>
      <c r="P16" s="37" t="s">
        <v>177</v>
      </c>
      <c r="Q16" s="21"/>
      <c r="R16" s="21"/>
      <c r="S16" s="21"/>
      <c r="T16" s="21"/>
      <c r="U16" s="21"/>
      <c r="V16" s="21"/>
      <c r="W16" s="21"/>
      <c r="X16" s="21"/>
      <c r="Y16" s="21"/>
      <c r="Z16" s="21"/>
      <c r="AA16" s="21"/>
      <c r="AB16" s="21"/>
      <c r="AC16" s="21"/>
      <c r="AD16" s="21"/>
      <c r="AE16" s="21"/>
      <c r="AF16" s="21"/>
    </row>
    <row r="17" spans="1:32" s="41" customFormat="1" ht="15.75">
      <c r="A17" s="21" t="s">
        <v>147</v>
      </c>
      <c r="B17" s="32" t="s">
        <v>171</v>
      </c>
      <c r="C17" s="34" t="s">
        <v>139</v>
      </c>
      <c r="D17" s="32" t="s">
        <v>148</v>
      </c>
      <c r="E17" s="34" t="s">
        <v>141</v>
      </c>
      <c r="F17" s="60">
        <v>-1700000</v>
      </c>
      <c r="G17" s="33" t="s">
        <v>96</v>
      </c>
      <c r="H17" s="34" t="s">
        <v>142</v>
      </c>
      <c r="I17" s="34" t="s">
        <v>139</v>
      </c>
      <c r="J17" s="34" t="s">
        <v>149</v>
      </c>
      <c r="K17" s="34" t="s">
        <v>66</v>
      </c>
      <c r="L17" s="34"/>
      <c r="M17" s="34"/>
      <c r="N17" s="34"/>
      <c r="O17" s="36"/>
      <c r="P17" s="38" t="s">
        <v>150</v>
      </c>
      <c r="Q17" s="21"/>
      <c r="R17" s="21"/>
      <c r="S17" s="21"/>
      <c r="T17" s="21"/>
      <c r="U17" s="21"/>
      <c r="V17" s="21"/>
      <c r="W17" s="21"/>
      <c r="X17" s="21"/>
      <c r="Y17" s="21"/>
      <c r="Z17" s="21"/>
      <c r="AA17" s="21"/>
      <c r="AB17" s="21"/>
      <c r="AC17" s="21"/>
      <c r="AD17" s="21"/>
      <c r="AE17" s="21"/>
      <c r="AF17" s="21"/>
    </row>
    <row r="18" spans="2:16" s="41" customFormat="1" ht="15.75">
      <c r="B18" s="34"/>
      <c r="C18" s="34"/>
      <c r="D18" s="34"/>
      <c r="E18" s="34"/>
      <c r="F18" s="61"/>
      <c r="G18" s="42"/>
      <c r="H18" s="34"/>
      <c r="I18" s="34"/>
      <c r="J18" s="34"/>
      <c r="K18" s="34"/>
      <c r="L18" s="34"/>
      <c r="M18" s="34"/>
      <c r="N18" s="34"/>
      <c r="O18" s="34"/>
      <c r="P18" s="43"/>
    </row>
    <row r="19" spans="1:16" s="41" customFormat="1" ht="15.75">
      <c r="A19" s="41" t="s">
        <v>91</v>
      </c>
      <c r="B19" s="34" t="s">
        <v>161</v>
      </c>
      <c r="C19" s="34" t="s">
        <v>86</v>
      </c>
      <c r="D19" s="34" t="s">
        <v>87</v>
      </c>
      <c r="E19" s="34" t="s">
        <v>88</v>
      </c>
      <c r="F19" s="61">
        <v>10855.62</v>
      </c>
      <c r="G19" s="42" t="s">
        <v>62</v>
      </c>
      <c r="H19" s="34" t="s">
        <v>89</v>
      </c>
      <c r="I19" s="34"/>
      <c r="J19" s="34"/>
      <c r="K19" s="34"/>
      <c r="L19" s="34"/>
      <c r="M19" s="34"/>
      <c r="N19" s="34"/>
      <c r="O19" s="34"/>
      <c r="P19" s="43" t="s">
        <v>90</v>
      </c>
    </row>
    <row r="20" spans="1:16" s="41" customFormat="1" ht="15.75">
      <c r="A20" s="41" t="s">
        <v>110</v>
      </c>
      <c r="B20" s="39" t="s">
        <v>164</v>
      </c>
      <c r="C20" s="56" t="s">
        <v>106</v>
      </c>
      <c r="D20" s="39" t="s">
        <v>107</v>
      </c>
      <c r="E20" s="39" t="s">
        <v>64</v>
      </c>
      <c r="F20" s="59">
        <v>3761010.21</v>
      </c>
      <c r="G20" s="54" t="s">
        <v>62</v>
      </c>
      <c r="H20" s="39" t="s">
        <v>108</v>
      </c>
      <c r="I20" s="39"/>
      <c r="J20" s="39"/>
      <c r="K20" s="39"/>
      <c r="L20" s="39"/>
      <c r="M20" s="39"/>
      <c r="N20" s="39"/>
      <c r="O20" s="39"/>
      <c r="P20" s="57" t="s">
        <v>109</v>
      </c>
    </row>
    <row r="21" spans="1:16" s="41" customFormat="1" ht="15.75">
      <c r="A21" s="41" t="s">
        <v>129</v>
      </c>
      <c r="B21" s="44" t="s">
        <v>168</v>
      </c>
      <c r="C21" s="39" t="s">
        <v>125</v>
      </c>
      <c r="D21" s="39" t="s">
        <v>126</v>
      </c>
      <c r="E21" s="39" t="s">
        <v>64</v>
      </c>
      <c r="F21" s="62">
        <v>20000</v>
      </c>
      <c r="G21" s="40" t="s">
        <v>62</v>
      </c>
      <c r="H21" s="39" t="s">
        <v>127</v>
      </c>
      <c r="I21" s="39"/>
      <c r="J21" s="39"/>
      <c r="K21" s="39"/>
      <c r="L21" s="39"/>
      <c r="M21" s="39"/>
      <c r="N21" s="39"/>
      <c r="O21" s="39"/>
      <c r="P21" s="57" t="s">
        <v>128</v>
      </c>
    </row>
    <row r="22" spans="1:32" s="41" customFormat="1" ht="15.75">
      <c r="A22" s="21" t="s">
        <v>138</v>
      </c>
      <c r="B22" s="32" t="s">
        <v>179</v>
      </c>
      <c r="C22" s="32" t="s">
        <v>173</v>
      </c>
      <c r="D22" s="32" t="s">
        <v>175</v>
      </c>
      <c r="E22" s="32" t="s">
        <v>64</v>
      </c>
      <c r="F22" s="60">
        <v>3500000</v>
      </c>
      <c r="G22" s="33" t="s">
        <v>176</v>
      </c>
      <c r="H22" s="32" t="s">
        <v>181</v>
      </c>
      <c r="I22" s="32"/>
      <c r="J22" s="32"/>
      <c r="K22" s="32"/>
      <c r="L22" s="32"/>
      <c r="M22" s="32"/>
      <c r="N22" s="32"/>
      <c r="O22" s="32"/>
      <c r="P22" s="37" t="s">
        <v>174</v>
      </c>
      <c r="Q22" s="21"/>
      <c r="R22" s="21"/>
      <c r="S22" s="21"/>
      <c r="T22" s="21"/>
      <c r="U22" s="21"/>
      <c r="V22" s="21"/>
      <c r="W22" s="21"/>
      <c r="X22" s="21"/>
      <c r="Y22" s="21"/>
      <c r="Z22" s="21"/>
      <c r="AA22" s="21"/>
      <c r="AB22" s="21"/>
      <c r="AC22" s="21"/>
      <c r="AD22" s="21"/>
      <c r="AE22" s="21"/>
      <c r="AF22" s="21"/>
    </row>
    <row r="23" spans="1:16" s="41" customFormat="1" ht="15.75">
      <c r="A23" s="41" t="s">
        <v>85</v>
      </c>
      <c r="B23" s="39" t="s">
        <v>159</v>
      </c>
      <c r="C23" s="39" t="s">
        <v>78</v>
      </c>
      <c r="D23" s="39" t="s">
        <v>79</v>
      </c>
      <c r="E23" s="39" t="s">
        <v>64</v>
      </c>
      <c r="F23" s="62">
        <v>1383082</v>
      </c>
      <c r="G23" s="40" t="s">
        <v>62</v>
      </c>
      <c r="H23" s="39" t="s">
        <v>80</v>
      </c>
      <c r="I23" s="39" t="s">
        <v>78</v>
      </c>
      <c r="J23" s="39" t="s">
        <v>187</v>
      </c>
      <c r="K23" s="39" t="s">
        <v>66</v>
      </c>
      <c r="L23" s="39"/>
      <c r="M23" s="39"/>
      <c r="N23" s="39"/>
      <c r="O23" s="39"/>
      <c r="P23" s="57" t="s">
        <v>77</v>
      </c>
    </row>
    <row r="24" spans="1:16" s="41" customFormat="1" ht="15.75">
      <c r="A24" s="41" t="s">
        <v>85</v>
      </c>
      <c r="B24" s="39" t="s">
        <v>160</v>
      </c>
      <c r="C24" s="39" t="s">
        <v>82</v>
      </c>
      <c r="D24" s="39" t="s">
        <v>83</v>
      </c>
      <c r="E24" s="39" t="s">
        <v>64</v>
      </c>
      <c r="F24" s="62">
        <v>2647493</v>
      </c>
      <c r="G24" s="40" t="s">
        <v>62</v>
      </c>
      <c r="H24" s="39" t="s">
        <v>84</v>
      </c>
      <c r="I24" s="39" t="s">
        <v>82</v>
      </c>
      <c r="J24" s="39" t="s">
        <v>188</v>
      </c>
      <c r="K24" s="39" t="s">
        <v>66</v>
      </c>
      <c r="L24" s="39"/>
      <c r="M24" s="39"/>
      <c r="N24" s="39"/>
      <c r="O24" s="39"/>
      <c r="P24" s="57" t="s">
        <v>81</v>
      </c>
    </row>
    <row r="25" spans="1:16" s="41" customFormat="1" ht="15.75">
      <c r="A25" s="41" t="s">
        <v>129</v>
      </c>
      <c r="B25" s="39" t="s">
        <v>166</v>
      </c>
      <c r="C25" s="39" t="s">
        <v>113</v>
      </c>
      <c r="D25" s="39" t="s">
        <v>114</v>
      </c>
      <c r="E25" s="39" t="s">
        <v>115</v>
      </c>
      <c r="F25" s="62">
        <v>46000</v>
      </c>
      <c r="G25" s="40" t="s">
        <v>62</v>
      </c>
      <c r="H25" s="39" t="s">
        <v>182</v>
      </c>
      <c r="I25" s="39" t="s">
        <v>113</v>
      </c>
      <c r="J25" s="39" t="s">
        <v>189</v>
      </c>
      <c r="K25" s="39" t="s">
        <v>66</v>
      </c>
      <c r="L25" s="39"/>
      <c r="M25" s="39"/>
      <c r="N25" s="39"/>
      <c r="O25" s="39"/>
      <c r="P25" s="57" t="s">
        <v>112</v>
      </c>
    </row>
    <row r="26" spans="1:16" s="41" customFormat="1" ht="15.75">
      <c r="A26" s="41" t="s">
        <v>129</v>
      </c>
      <c r="B26" s="39" t="s">
        <v>167</v>
      </c>
      <c r="C26" s="39" t="s">
        <v>119</v>
      </c>
      <c r="D26" s="39" t="s">
        <v>120</v>
      </c>
      <c r="E26" s="39">
        <v>22000</v>
      </c>
      <c r="F26" s="62">
        <v>62500</v>
      </c>
      <c r="G26" s="40" t="s">
        <v>62</v>
      </c>
      <c r="H26" s="39" t="s">
        <v>121</v>
      </c>
      <c r="I26" s="39" t="s">
        <v>119</v>
      </c>
      <c r="J26" s="39" t="s">
        <v>122</v>
      </c>
      <c r="K26" s="39" t="s">
        <v>123</v>
      </c>
      <c r="L26" s="39"/>
      <c r="M26" s="39" t="s">
        <v>124</v>
      </c>
      <c r="N26" s="39" t="s">
        <v>116</v>
      </c>
      <c r="O26" s="39" t="s">
        <v>117</v>
      </c>
      <c r="P26" s="57" t="s">
        <v>118</v>
      </c>
    </row>
    <row r="27" spans="1:16" s="41" customFormat="1" ht="15.75">
      <c r="A27" s="41" t="s">
        <v>138</v>
      </c>
      <c r="B27" s="34" t="s">
        <v>169</v>
      </c>
      <c r="C27" s="34" t="s">
        <v>132</v>
      </c>
      <c r="D27" s="34" t="s">
        <v>133</v>
      </c>
      <c r="E27" s="34" t="s">
        <v>134</v>
      </c>
      <c r="F27" s="61">
        <v>97000</v>
      </c>
      <c r="G27" s="42" t="s">
        <v>62</v>
      </c>
      <c r="H27" s="34" t="s">
        <v>135</v>
      </c>
      <c r="I27" s="34" t="s">
        <v>132</v>
      </c>
      <c r="J27" s="34" t="s">
        <v>136</v>
      </c>
      <c r="K27" s="34" t="s">
        <v>137</v>
      </c>
      <c r="L27" s="34"/>
      <c r="M27" s="34"/>
      <c r="N27" s="34"/>
      <c r="O27" s="34"/>
      <c r="P27" s="43" t="s">
        <v>131</v>
      </c>
    </row>
    <row r="28" spans="1:32" s="41" customFormat="1" ht="15.75">
      <c r="A28" s="21" t="s">
        <v>147</v>
      </c>
      <c r="B28" s="32" t="s">
        <v>172</v>
      </c>
      <c r="C28" s="32" t="s">
        <v>154</v>
      </c>
      <c r="D28" s="32" t="s">
        <v>155</v>
      </c>
      <c r="E28" s="32" t="s">
        <v>141</v>
      </c>
      <c r="F28" s="60">
        <v>16158.72</v>
      </c>
      <c r="G28" s="33" t="s">
        <v>62</v>
      </c>
      <c r="H28" s="32" t="s">
        <v>142</v>
      </c>
      <c r="I28" s="32" t="s">
        <v>154</v>
      </c>
      <c r="J28" s="32" t="s">
        <v>156</v>
      </c>
      <c r="K28" s="32" t="s">
        <v>157</v>
      </c>
      <c r="L28" s="32"/>
      <c r="M28" s="32"/>
      <c r="N28" s="32"/>
      <c r="O28" s="32"/>
      <c r="P28" s="37" t="s">
        <v>153</v>
      </c>
      <c r="Q28" s="21"/>
      <c r="R28" s="21"/>
      <c r="S28" s="21"/>
      <c r="T28" s="21"/>
      <c r="U28" s="21"/>
      <c r="V28" s="21"/>
      <c r="W28" s="21"/>
      <c r="X28" s="21"/>
      <c r="Y28" s="21"/>
      <c r="Z28" s="21"/>
      <c r="AA28" s="21"/>
      <c r="AB28" s="21"/>
      <c r="AC28" s="21"/>
      <c r="AD28" s="21"/>
      <c r="AE28" s="21"/>
      <c r="AF28" s="21"/>
    </row>
    <row r="29" spans="1:16" s="41" customFormat="1" ht="15.75">
      <c r="A29" s="41" t="s">
        <v>91</v>
      </c>
      <c r="B29" s="34" t="s">
        <v>162</v>
      </c>
      <c r="C29" s="34" t="s">
        <v>94</v>
      </c>
      <c r="D29" s="34" t="s">
        <v>95</v>
      </c>
      <c r="E29" s="34" t="s">
        <v>64</v>
      </c>
      <c r="F29" s="61">
        <v>50000</v>
      </c>
      <c r="G29" s="42" t="s">
        <v>96</v>
      </c>
      <c r="H29" s="34" t="s">
        <v>97</v>
      </c>
      <c r="I29" s="34"/>
      <c r="J29" s="34"/>
      <c r="K29" s="34"/>
      <c r="L29" s="34"/>
      <c r="M29" s="34"/>
      <c r="N29" s="34"/>
      <c r="O29" s="34"/>
      <c r="P29" s="53" t="s">
        <v>93</v>
      </c>
    </row>
    <row r="30" spans="1:28" s="41" customFormat="1" ht="15.75">
      <c r="A30" s="41" t="s">
        <v>85</v>
      </c>
      <c r="B30" s="34" t="s">
        <v>158</v>
      </c>
      <c r="C30" s="34" t="s">
        <v>67</v>
      </c>
      <c r="D30" s="34" t="s">
        <v>72</v>
      </c>
      <c r="E30" s="34" t="s">
        <v>73</v>
      </c>
      <c r="F30" s="61">
        <v>2338643</v>
      </c>
      <c r="G30" s="42" t="s">
        <v>74</v>
      </c>
      <c r="H30" s="34" t="s">
        <v>75</v>
      </c>
      <c r="I30" s="34"/>
      <c r="J30" s="34"/>
      <c r="K30" s="34"/>
      <c r="L30" s="34"/>
      <c r="M30" s="34"/>
      <c r="N30" s="34"/>
      <c r="O30" s="34"/>
      <c r="P30" s="43" t="s">
        <v>71</v>
      </c>
      <c r="R30" s="44"/>
      <c r="S30" s="45"/>
      <c r="T30" s="46"/>
      <c r="U30" s="46"/>
      <c r="V30" s="47"/>
      <c r="W30" s="48"/>
      <c r="X30" s="46"/>
      <c r="Y30" s="46"/>
      <c r="Z30" s="45"/>
      <c r="AA30" s="46"/>
      <c r="AB30" s="46"/>
    </row>
    <row r="31" spans="1:16" s="41" customFormat="1" ht="15.75">
      <c r="A31" s="41" t="s">
        <v>110</v>
      </c>
      <c r="B31" s="39" t="s">
        <v>163</v>
      </c>
      <c r="C31" s="39" t="s">
        <v>103</v>
      </c>
      <c r="D31" s="39" t="s">
        <v>104</v>
      </c>
      <c r="E31" s="39" t="s">
        <v>64</v>
      </c>
      <c r="F31" s="59">
        <v>79950</v>
      </c>
      <c r="G31" s="54" t="s">
        <v>62</v>
      </c>
      <c r="H31" s="39" t="s">
        <v>105</v>
      </c>
      <c r="I31" s="39"/>
      <c r="J31" s="39"/>
      <c r="K31" s="39"/>
      <c r="L31" s="39"/>
      <c r="M31" s="39"/>
      <c r="N31" s="39"/>
      <c r="O31" s="39"/>
      <c r="P31" s="55" t="s">
        <v>102</v>
      </c>
    </row>
    <row r="32" spans="1:32" s="41" customFormat="1" ht="15.75">
      <c r="A32" s="21" t="s">
        <v>147</v>
      </c>
      <c r="B32" s="32" t="s">
        <v>170</v>
      </c>
      <c r="C32" s="34" t="s">
        <v>139</v>
      </c>
      <c r="D32" s="34" t="s">
        <v>145</v>
      </c>
      <c r="E32" s="34" t="s">
        <v>141</v>
      </c>
      <c r="F32" s="60">
        <v>450000</v>
      </c>
      <c r="G32" s="33" t="s">
        <v>62</v>
      </c>
      <c r="H32" s="34" t="s">
        <v>142</v>
      </c>
      <c r="I32" s="34" t="s">
        <v>139</v>
      </c>
      <c r="J32" s="34" t="s">
        <v>146</v>
      </c>
      <c r="K32" s="34" t="s">
        <v>66</v>
      </c>
      <c r="L32" s="34"/>
      <c r="M32" s="34"/>
      <c r="N32" s="34"/>
      <c r="O32" s="36"/>
      <c r="P32" s="38" t="s">
        <v>144</v>
      </c>
      <c r="Q32" s="21"/>
      <c r="R32" s="21"/>
      <c r="S32" s="21"/>
      <c r="T32" s="21"/>
      <c r="U32" s="21"/>
      <c r="V32" s="21"/>
      <c r="W32" s="21"/>
      <c r="X32" s="21"/>
      <c r="Y32" s="21"/>
      <c r="Z32" s="21"/>
      <c r="AA32" s="21"/>
      <c r="AB32" s="21"/>
      <c r="AC32" s="21"/>
      <c r="AD32" s="21"/>
      <c r="AE32" s="21"/>
      <c r="AF32" s="21"/>
    </row>
    <row r="33" spans="1:32" s="41" customFormat="1" ht="15.75">
      <c r="A33" s="21" t="s">
        <v>138</v>
      </c>
      <c r="B33" s="32" t="s">
        <v>180</v>
      </c>
      <c r="C33" s="32" t="s">
        <v>173</v>
      </c>
      <c r="D33" s="32" t="s">
        <v>178</v>
      </c>
      <c r="E33" s="32" t="s">
        <v>64</v>
      </c>
      <c r="F33" s="60">
        <v>3500000</v>
      </c>
      <c r="G33" s="32" t="s">
        <v>62</v>
      </c>
      <c r="H33" s="32" t="s">
        <v>181</v>
      </c>
      <c r="I33" s="32"/>
      <c r="J33" s="32"/>
      <c r="K33" s="32"/>
      <c r="L33" s="32"/>
      <c r="M33" s="32"/>
      <c r="N33" s="32"/>
      <c r="O33" s="32"/>
      <c r="P33" s="37" t="s">
        <v>177</v>
      </c>
      <c r="Q33" s="21"/>
      <c r="R33" s="21"/>
      <c r="S33" s="21"/>
      <c r="T33" s="21"/>
      <c r="U33" s="21"/>
      <c r="V33" s="21"/>
      <c r="W33" s="21"/>
      <c r="X33" s="21"/>
      <c r="Y33" s="21"/>
      <c r="Z33" s="21"/>
      <c r="AA33" s="21"/>
      <c r="AB33" s="21"/>
      <c r="AC33" s="21"/>
      <c r="AD33" s="21"/>
      <c r="AE33" s="21"/>
      <c r="AF33" s="21"/>
    </row>
    <row r="34" spans="1:32" s="41" customFormat="1" ht="15.75">
      <c r="A34" s="21" t="s">
        <v>147</v>
      </c>
      <c r="B34" s="32" t="s">
        <v>171</v>
      </c>
      <c r="C34" s="34" t="s">
        <v>139</v>
      </c>
      <c r="D34" s="32" t="s">
        <v>148</v>
      </c>
      <c r="E34" s="34" t="s">
        <v>141</v>
      </c>
      <c r="F34" s="60">
        <v>1700000</v>
      </c>
      <c r="G34" s="33" t="s">
        <v>151</v>
      </c>
      <c r="H34" s="34" t="s">
        <v>142</v>
      </c>
      <c r="I34" s="34" t="s">
        <v>139</v>
      </c>
      <c r="J34" s="34" t="s">
        <v>149</v>
      </c>
      <c r="K34" s="34" t="s">
        <v>66</v>
      </c>
      <c r="L34" s="34"/>
      <c r="M34" s="34"/>
      <c r="N34" s="34"/>
      <c r="O34" s="36"/>
      <c r="P34" s="38" t="s">
        <v>150</v>
      </c>
      <c r="Q34" s="21"/>
      <c r="R34" s="21"/>
      <c r="S34" s="21"/>
      <c r="T34" s="21"/>
      <c r="U34" s="21"/>
      <c r="V34" s="21"/>
      <c r="W34" s="21"/>
      <c r="X34" s="21"/>
      <c r="Y34" s="21"/>
      <c r="Z34" s="21"/>
      <c r="AA34" s="21"/>
      <c r="AB34" s="21"/>
      <c r="AC34" s="21"/>
      <c r="AD34" s="21"/>
      <c r="AE34" s="21"/>
      <c r="AF34" s="21"/>
    </row>
    <row r="35" spans="2:25" s="41" customFormat="1" ht="15.75">
      <c r="B35" s="34"/>
      <c r="C35" s="34"/>
      <c r="D35" s="34"/>
      <c r="E35" s="34"/>
      <c r="F35" s="61"/>
      <c r="G35" s="42"/>
      <c r="H35" s="34"/>
      <c r="I35" s="34"/>
      <c r="J35" s="34"/>
      <c r="K35" s="34"/>
      <c r="L35" s="34"/>
      <c r="M35" s="34"/>
      <c r="N35" s="34"/>
      <c r="O35" s="34"/>
      <c r="P35" s="49"/>
      <c r="S35" s="50"/>
      <c r="U35" s="51"/>
      <c r="V35" s="52"/>
      <c r="X35" s="51"/>
      <c r="Y35" s="50"/>
    </row>
    <row r="36" spans="1:32" ht="15.75">
      <c r="A36" s="41"/>
      <c r="B36" s="34"/>
      <c r="C36" s="34"/>
      <c r="D36" s="34"/>
      <c r="E36" s="34"/>
      <c r="F36" s="61"/>
      <c r="G36" s="42"/>
      <c r="H36" s="34"/>
      <c r="I36" s="34"/>
      <c r="J36" s="34"/>
      <c r="K36" s="34"/>
      <c r="L36" s="34"/>
      <c r="M36" s="34"/>
      <c r="N36" s="34"/>
      <c r="O36" s="34"/>
      <c r="P36" s="49"/>
      <c r="Q36" s="41"/>
      <c r="R36" s="41"/>
      <c r="S36" s="50"/>
      <c r="T36" s="41"/>
      <c r="U36" s="51"/>
      <c r="V36" s="52"/>
      <c r="W36" s="41"/>
      <c r="X36" s="51"/>
      <c r="Y36" s="50"/>
      <c r="Z36" s="41"/>
      <c r="AA36" s="41"/>
      <c r="AB36" s="41"/>
      <c r="AC36" s="41"/>
      <c r="AD36" s="41"/>
      <c r="AE36" s="41"/>
      <c r="AF36" s="41"/>
    </row>
    <row r="37" spans="1:32" ht="15.75">
      <c r="A37" s="41"/>
      <c r="B37" s="41"/>
      <c r="C37" s="41"/>
      <c r="D37" s="41"/>
      <c r="E37" s="41"/>
      <c r="F37" s="63"/>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row>
    <row r="38" spans="1:32" ht="15.75">
      <c r="A38" s="41"/>
      <c r="B38" s="41"/>
      <c r="C38" s="41"/>
      <c r="D38" s="41"/>
      <c r="E38" s="41"/>
      <c r="F38" s="63"/>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row>
    <row r="39" spans="1:32" ht="15.75">
      <c r="A39" s="41"/>
      <c r="B39" s="41"/>
      <c r="C39" s="41"/>
      <c r="D39" s="41"/>
      <c r="E39" s="41"/>
      <c r="F39" s="63"/>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row>
    <row r="40" spans="1:32" ht="15.75">
      <c r="A40" s="41"/>
      <c r="B40" s="41"/>
      <c r="C40" s="41"/>
      <c r="D40" s="41"/>
      <c r="E40" s="41"/>
      <c r="F40" s="63"/>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row>
    <row r="41" spans="1:32" ht="15.75">
      <c r="A41" s="41"/>
      <c r="B41" s="41"/>
      <c r="C41" s="41"/>
      <c r="D41" s="41"/>
      <c r="E41" s="41"/>
      <c r="F41" s="63"/>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row>
    <row r="42" spans="1:32" ht="15.75">
      <c r="A42" s="41"/>
      <c r="B42" s="39"/>
      <c r="C42" s="39"/>
      <c r="D42" s="39"/>
      <c r="E42" s="39"/>
      <c r="F42" s="59"/>
      <c r="G42" s="54"/>
      <c r="H42" s="39"/>
      <c r="I42" s="39"/>
      <c r="J42" s="39"/>
      <c r="K42" s="39"/>
      <c r="L42" s="39"/>
      <c r="M42" s="39"/>
      <c r="N42" s="39"/>
      <c r="O42" s="39"/>
      <c r="P42" s="57"/>
      <c r="Q42" s="41"/>
      <c r="R42" s="41"/>
      <c r="S42" s="41"/>
      <c r="T42" s="41"/>
      <c r="U42" s="41"/>
      <c r="V42" s="41"/>
      <c r="W42" s="41"/>
      <c r="X42" s="41"/>
      <c r="Y42" s="41"/>
      <c r="Z42" s="41"/>
      <c r="AA42" s="41"/>
      <c r="AB42" s="41"/>
      <c r="AC42" s="41"/>
      <c r="AD42" s="41"/>
      <c r="AE42" s="41"/>
      <c r="AF42" s="41"/>
    </row>
    <row r="43" spans="1:32" ht="15.75">
      <c r="A43" s="41"/>
      <c r="B43" s="39"/>
      <c r="C43" s="39"/>
      <c r="D43" s="39"/>
      <c r="E43" s="39"/>
      <c r="F43" s="59"/>
      <c r="G43" s="54"/>
      <c r="H43" s="39"/>
      <c r="I43" s="39"/>
      <c r="J43" s="39"/>
      <c r="K43" s="39"/>
      <c r="L43" s="39"/>
      <c r="M43" s="39"/>
      <c r="N43" s="39"/>
      <c r="O43" s="39"/>
      <c r="P43" s="57"/>
      <c r="Q43" s="41"/>
      <c r="R43" s="41"/>
      <c r="S43" s="41"/>
      <c r="T43" s="41"/>
      <c r="U43" s="41"/>
      <c r="V43" s="41"/>
      <c r="W43" s="41"/>
      <c r="X43" s="41"/>
      <c r="Y43" s="41"/>
      <c r="Z43" s="41"/>
      <c r="AA43" s="41"/>
      <c r="AB43" s="41"/>
      <c r="AC43" s="41"/>
      <c r="AD43" s="41"/>
      <c r="AE43" s="41"/>
      <c r="AF43" s="41"/>
    </row>
    <row r="44" spans="1:32" ht="15.75">
      <c r="A44" s="41"/>
      <c r="B44" s="41"/>
      <c r="C44" s="41"/>
      <c r="D44" s="41"/>
      <c r="E44" s="41"/>
      <c r="F44" s="63"/>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row>
    <row r="45" spans="1:32" ht="15.75">
      <c r="A45" s="41"/>
      <c r="B45" s="41"/>
      <c r="C45" s="41"/>
      <c r="D45" s="41"/>
      <c r="E45" s="41"/>
      <c r="F45" s="63"/>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row>
    <row r="49" spans="2:16" ht="15.75">
      <c r="B49" s="32"/>
      <c r="C49" s="32"/>
      <c r="D49" s="32"/>
      <c r="E49" s="32"/>
      <c r="F49" s="60"/>
      <c r="G49" s="32"/>
      <c r="H49" s="32"/>
      <c r="I49" s="32"/>
      <c r="J49" s="32"/>
      <c r="K49" s="32"/>
      <c r="L49" s="32"/>
      <c r="M49" s="32"/>
      <c r="N49" s="32"/>
      <c r="O49" s="32"/>
      <c r="P49" s="37"/>
    </row>
    <row r="50" spans="2:16" ht="15.75">
      <c r="B50" s="32"/>
      <c r="C50" s="32"/>
      <c r="D50" s="32"/>
      <c r="E50" s="32"/>
      <c r="F50" s="60"/>
      <c r="G50" s="33"/>
      <c r="H50" s="32"/>
      <c r="I50" s="32"/>
      <c r="J50" s="32"/>
      <c r="K50" s="32"/>
      <c r="L50" s="32"/>
      <c r="M50" s="32"/>
      <c r="N50" s="32"/>
      <c r="O50" s="32"/>
      <c r="P50" s="37"/>
    </row>
  </sheetData>
  <sheetProtection/>
  <dataValidations count="1">
    <dataValidation type="textLength" allowBlank="1" showInputMessage="1" showErrorMessage="1" promptTitle="Length Limit" prompt="Description must be less than 254 characters." errorTitle="Length Limit" error="Description must be less than 254 characters." sqref="Y4:Y7">
      <formula1>0</formula1>
      <formula2>254</formula2>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L11"/>
  <sheetViews>
    <sheetView zoomScalePageLayoutView="0" workbookViewId="0" topLeftCell="A1">
      <selection activeCell="J1" sqref="J1"/>
    </sheetView>
  </sheetViews>
  <sheetFormatPr defaultColWidth="9.140625" defaultRowHeight="15"/>
  <cols>
    <col min="1" max="1" width="7.28125" style="0" bestFit="1" customWidth="1"/>
    <col min="2" max="2" width="6.7109375" style="0" bestFit="1" customWidth="1"/>
    <col min="3" max="3" width="7.57421875" style="0" bestFit="1" customWidth="1"/>
    <col min="4" max="4" width="5.28125" style="0" bestFit="1" customWidth="1"/>
    <col min="5" max="5" width="6.28125" style="0" bestFit="1" customWidth="1"/>
    <col min="6" max="6" width="10.140625" style="0" bestFit="1" customWidth="1"/>
    <col min="7" max="7" width="9.7109375" style="0" bestFit="1" customWidth="1"/>
    <col min="8" max="8" width="12.57421875" style="0" bestFit="1" customWidth="1"/>
    <col min="9" max="9" width="23.421875" style="0" customWidth="1"/>
    <col min="10" max="10" width="12.421875" style="0" bestFit="1" customWidth="1"/>
    <col min="12" max="12" width="15.28125" style="0" bestFit="1" customWidth="1"/>
    <col min="13" max="13" width="14.28125" style="71" bestFit="1" customWidth="1"/>
    <col min="14" max="15" width="13.28125" style="71" bestFit="1" customWidth="1"/>
  </cols>
  <sheetData>
    <row r="1" spans="1:10" ht="15">
      <c r="A1" s="1" t="s">
        <v>20</v>
      </c>
      <c r="B1" s="1" t="s">
        <v>3</v>
      </c>
      <c r="C1" s="1" t="s">
        <v>21</v>
      </c>
      <c r="D1" s="1" t="s">
        <v>22</v>
      </c>
      <c r="E1" s="1" t="s">
        <v>23</v>
      </c>
      <c r="F1" s="5" t="s">
        <v>24</v>
      </c>
      <c r="G1" s="1" t="s">
        <v>25</v>
      </c>
      <c r="H1" s="6" t="s">
        <v>5</v>
      </c>
      <c r="I1" s="3" t="s">
        <v>8</v>
      </c>
      <c r="J1" s="4"/>
    </row>
    <row r="2" spans="1:12" ht="15.75">
      <c r="A2" s="32" t="s">
        <v>173</v>
      </c>
      <c r="B2" s="32" t="s">
        <v>175</v>
      </c>
      <c r="C2" s="1">
        <v>2016</v>
      </c>
      <c r="D2" s="33" t="s">
        <v>96</v>
      </c>
      <c r="E2" s="1">
        <v>0</v>
      </c>
      <c r="F2" s="5">
        <v>42290</v>
      </c>
      <c r="G2" s="7" t="s">
        <v>222</v>
      </c>
      <c r="H2" s="68">
        <v>-2940004.5</v>
      </c>
      <c r="I2" s="1" t="s">
        <v>209</v>
      </c>
      <c r="J2" s="69"/>
      <c r="L2" s="60"/>
    </row>
    <row r="3" spans="1:12" ht="15.75">
      <c r="A3" s="34" t="s">
        <v>139</v>
      </c>
      <c r="B3" s="35" t="s">
        <v>140</v>
      </c>
      <c r="C3" s="1">
        <v>2016</v>
      </c>
      <c r="D3" s="33" t="s">
        <v>223</v>
      </c>
      <c r="E3" s="1">
        <v>0</v>
      </c>
      <c r="F3" s="5">
        <v>42290</v>
      </c>
      <c r="G3" s="7" t="s">
        <v>224</v>
      </c>
      <c r="H3" s="68">
        <v>-450000</v>
      </c>
      <c r="I3" s="1" t="s">
        <v>208</v>
      </c>
      <c r="J3" s="69"/>
      <c r="L3" s="60"/>
    </row>
    <row r="4" spans="1:12" ht="15.75">
      <c r="A4" s="34" t="s">
        <v>139</v>
      </c>
      <c r="B4" s="32" t="s">
        <v>148</v>
      </c>
      <c r="C4" s="1">
        <v>2016</v>
      </c>
      <c r="D4" s="33" t="s">
        <v>96</v>
      </c>
      <c r="E4" s="1">
        <v>0</v>
      </c>
      <c r="F4" s="5">
        <v>42290</v>
      </c>
      <c r="G4" s="7" t="s">
        <v>225</v>
      </c>
      <c r="H4" s="68">
        <v>-1700000</v>
      </c>
      <c r="I4" s="1" t="s">
        <v>210</v>
      </c>
      <c r="J4" s="69"/>
      <c r="L4" s="60"/>
    </row>
    <row r="5" spans="1:12" ht="15.75">
      <c r="A5" s="39" t="s">
        <v>98</v>
      </c>
      <c r="B5" s="39" t="s">
        <v>99</v>
      </c>
      <c r="C5" s="1">
        <v>2016</v>
      </c>
      <c r="D5" s="54" t="s">
        <v>151</v>
      </c>
      <c r="E5" s="1">
        <v>0</v>
      </c>
      <c r="F5" s="5">
        <v>42290</v>
      </c>
      <c r="G5" s="7" t="s">
        <v>225</v>
      </c>
      <c r="H5" s="67">
        <v>-79950</v>
      </c>
      <c r="I5" s="1" t="s">
        <v>211</v>
      </c>
      <c r="J5" s="69"/>
      <c r="L5" s="59"/>
    </row>
    <row r="6" spans="1:12" ht="15.75">
      <c r="A6" s="34" t="s">
        <v>67</v>
      </c>
      <c r="B6" s="34" t="s">
        <v>68</v>
      </c>
      <c r="C6" s="1">
        <v>2016</v>
      </c>
      <c r="D6" s="42" t="s">
        <v>151</v>
      </c>
      <c r="E6" s="1">
        <v>0</v>
      </c>
      <c r="F6" s="5">
        <v>42290</v>
      </c>
      <c r="G6" s="7" t="s">
        <v>225</v>
      </c>
      <c r="H6" s="66">
        <v>-2338643</v>
      </c>
      <c r="I6" s="1" t="s">
        <v>207</v>
      </c>
      <c r="J6" s="69"/>
      <c r="L6" s="61"/>
    </row>
    <row r="7" spans="1:10" ht="15.75">
      <c r="A7" s="34"/>
      <c r="B7" s="34"/>
      <c r="C7" s="1"/>
      <c r="D7" s="42"/>
      <c r="E7" s="1"/>
      <c r="F7" s="5"/>
      <c r="G7" s="7"/>
      <c r="H7" s="66"/>
      <c r="I7" s="1"/>
      <c r="J7" s="69"/>
    </row>
    <row r="8" spans="1:10" ht="15.75">
      <c r="A8" s="34"/>
      <c r="B8" s="34"/>
      <c r="C8" s="1"/>
      <c r="D8" s="42"/>
      <c r="E8" s="1"/>
      <c r="F8" s="5"/>
      <c r="G8" s="7"/>
      <c r="H8" s="66"/>
      <c r="I8" s="1"/>
      <c r="J8" s="69"/>
    </row>
    <row r="9" spans="1:10" ht="15.75">
      <c r="A9" s="34"/>
      <c r="B9" s="34"/>
      <c r="C9" s="1"/>
      <c r="D9" s="42"/>
      <c r="E9" s="1"/>
      <c r="F9" s="5"/>
      <c r="G9" s="7"/>
      <c r="H9" s="66"/>
      <c r="I9" s="1"/>
      <c r="J9" s="69"/>
    </row>
    <row r="10" spans="1:10" ht="15.75">
      <c r="A10" s="32"/>
      <c r="B10" s="32"/>
      <c r="C10" s="1"/>
      <c r="D10" s="32"/>
      <c r="E10" s="1"/>
      <c r="F10" s="5"/>
      <c r="G10" s="7"/>
      <c r="H10" s="68"/>
      <c r="I10" s="1"/>
      <c r="J10" s="69"/>
    </row>
    <row r="11" spans="1:10" ht="15.75">
      <c r="A11" s="34"/>
      <c r="B11" s="34"/>
      <c r="C11" s="1"/>
      <c r="D11" s="42"/>
      <c r="E11" s="1"/>
      <c r="F11" s="5"/>
      <c r="G11" s="7"/>
      <c r="H11" s="66"/>
      <c r="I11" s="1"/>
      <c r="J11" s="6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chrmiller</dc:creator>
  <cp:keywords/>
  <dc:description/>
  <cp:lastModifiedBy>Christina Miller</cp:lastModifiedBy>
  <dcterms:created xsi:type="dcterms:W3CDTF">2010-12-30T16:31:17Z</dcterms:created>
  <dcterms:modified xsi:type="dcterms:W3CDTF">2015-12-07T16:01:39Z</dcterms:modified>
  <cp:category/>
  <cp:version/>
  <cp:contentType/>
  <cp:contentStatus/>
</cp:coreProperties>
</file>