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<sst xmlns="http://schemas.openxmlformats.org/spreadsheetml/2006/main" count="637" uniqueCount="213">
  <si>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</si>
  <si>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</si>
  <si>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</si>
  <si>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</si>
  <si>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</si>
  <si>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</si>
  <si>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</si>
  <si>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</si>
  <si>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</si>
  <si>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</si>
  <si>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</si>
  <si>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</si>
  <si>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</si>
  <si>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</si>
  <si>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</si>
  <si>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</si>
  <si>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</si>
  <si>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</si>
  <si>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</si>
  <si>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</si>
  <si>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</si>
  <si>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</si>
  <si>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</si>
  <si>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</si>
  <si>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</si>
  <si>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</si>
  <si>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</si>
  <si>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</si>
  <si>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</si>
  <si>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Regular</t>
  </si>
  <si>
    <t>Augmentation</t>
  </si>
  <si>
    <t>AU-02</t>
  </si>
  <si>
    <t>00800</t>
  </si>
  <si>
    <t>10000</t>
  </si>
  <si>
    <t>0</t>
  </si>
  <si>
    <t>007000</t>
  </si>
  <si>
    <t>4000</t>
  </si>
  <si>
    <t>30550</t>
  </si>
  <si>
    <t>99112</t>
  </si>
  <si>
    <t>065008</t>
  </si>
  <si>
    <t>AU-03</t>
  </si>
  <si>
    <t>00495</t>
  </si>
  <si>
    <t>6850</t>
  </si>
  <si>
    <t>52810</t>
  </si>
  <si>
    <t>93300</t>
  </si>
  <si>
    <t>2</t>
  </si>
  <si>
    <t>197000</t>
  </si>
  <si>
    <t>AU-04</t>
  </si>
  <si>
    <t>6830</t>
  </si>
  <si>
    <t>52710</t>
  </si>
  <si>
    <t>AU-05</t>
  </si>
  <si>
    <t>00265</t>
  </si>
  <si>
    <t>2520</t>
  </si>
  <si>
    <t>34330</t>
  </si>
  <si>
    <t>42200</t>
  </si>
  <si>
    <t>multi</t>
  </si>
  <si>
    <t>105001</t>
  </si>
  <si>
    <t>Capital - Change of Use</t>
  </si>
  <si>
    <t>CH-01</t>
  </si>
  <si>
    <t>00690</t>
  </si>
  <si>
    <t>70574</t>
  </si>
  <si>
    <t>183014</t>
  </si>
  <si>
    <t>00620</t>
  </si>
  <si>
    <t>70550</t>
  </si>
  <si>
    <t>165015</t>
  </si>
  <si>
    <t>CH-02</t>
  </si>
  <si>
    <t>CH-03</t>
  </si>
  <si>
    <t>CH-04</t>
  </si>
  <si>
    <t>00635</t>
  </si>
  <si>
    <t>70554</t>
  </si>
  <si>
    <t>171007</t>
  </si>
  <si>
    <t>Capital - New</t>
  </si>
  <si>
    <t>CN-01</t>
  </si>
  <si>
    <t>00057</t>
  </si>
  <si>
    <t>19607</t>
  </si>
  <si>
    <t>05700</t>
  </si>
  <si>
    <t>051000</t>
  </si>
  <si>
    <t>00061</t>
  </si>
  <si>
    <t>19040</t>
  </si>
  <si>
    <t>10400</t>
  </si>
  <si>
    <t>039033</t>
  </si>
  <si>
    <t>CN-02</t>
  </si>
  <si>
    <t>039102</t>
  </si>
  <si>
    <t>CN-04</t>
  </si>
  <si>
    <t>19603</t>
  </si>
  <si>
    <t>00300</t>
  </si>
  <si>
    <t>19100</t>
  </si>
  <si>
    <t>35200</t>
  </si>
  <si>
    <t>055988</t>
  </si>
  <si>
    <t>Personal Services Contingency</t>
  </si>
  <si>
    <t>PS-01</t>
  </si>
  <si>
    <t>18215</t>
  </si>
  <si>
    <t>00022</t>
  </si>
  <si>
    <t>10210</t>
  </si>
  <si>
    <t>1</t>
  </si>
  <si>
    <t>017000</t>
  </si>
  <si>
    <t>PS-02</t>
  </si>
  <si>
    <t>48050</t>
  </si>
  <si>
    <t>PS-03</t>
  </si>
  <si>
    <t>17150</t>
  </si>
  <si>
    <t>PS-04</t>
  </si>
  <si>
    <t>13058</t>
  </si>
  <si>
    <t>PS-05</t>
  </si>
  <si>
    <t>10760</t>
  </si>
  <si>
    <t>PS-06</t>
  </si>
  <si>
    <t>10250</t>
  </si>
  <si>
    <t>PS-07</t>
  </si>
  <si>
    <t>00026</t>
  </si>
  <si>
    <t>10200</t>
  </si>
  <si>
    <t>PS-08</t>
  </si>
  <si>
    <t>11670</t>
  </si>
  <si>
    <t>PS-09</t>
  </si>
  <si>
    <t>13059</t>
  </si>
  <si>
    <t>PS-10</t>
  </si>
  <si>
    <t>17930</t>
  </si>
  <si>
    <t>PS-11</t>
  </si>
  <si>
    <t>00100</t>
  </si>
  <si>
    <t>14910</t>
  </si>
  <si>
    <t>081000</t>
  </si>
  <si>
    <t>PS-12</t>
  </si>
  <si>
    <t>14990</t>
  </si>
  <si>
    <t>Fund Center to Fund Center</t>
  </si>
  <si>
    <t>TF-01</t>
  </si>
  <si>
    <t>00700</t>
  </si>
  <si>
    <t>14930</t>
  </si>
  <si>
    <t>59B00</t>
  </si>
  <si>
    <t>023029</t>
  </si>
  <si>
    <t>00719</t>
  </si>
  <si>
    <t>48692</t>
  </si>
  <si>
    <t>11000</t>
  </si>
  <si>
    <t>455004</t>
  </si>
  <si>
    <t>TF-02</t>
  </si>
  <si>
    <t>00260</t>
  </si>
  <si>
    <t>18219</t>
  </si>
  <si>
    <t>481011</t>
  </si>
  <si>
    <t>45770</t>
  </si>
  <si>
    <t>481000</t>
  </si>
  <si>
    <t>TF-05</t>
  </si>
  <si>
    <t>30519</t>
  </si>
  <si>
    <t>TF-06</t>
  </si>
  <si>
    <t>00500</t>
  </si>
  <si>
    <t>40720</t>
  </si>
  <si>
    <t>D5350</t>
  </si>
  <si>
    <t>219274</t>
  </si>
  <si>
    <t>11890</t>
  </si>
  <si>
    <t>Point to Point</t>
  </si>
  <si>
    <t>TP-01</t>
  </si>
  <si>
    <t>00103</t>
  </si>
  <si>
    <t>38920</t>
  </si>
  <si>
    <t>087000</t>
  </si>
  <si>
    <t>Indiana Dept of Transportation</t>
  </si>
  <si>
    <t>State Highway Department</t>
  </si>
  <si>
    <t>3</t>
  </si>
  <si>
    <t>GENERAL ALLOT CONSTRUCTION CON</t>
  </si>
  <si>
    <t>IN Dept of Environmental Mgmt</t>
  </si>
  <si>
    <t>Upst Excess Liability Fund</t>
  </si>
  <si>
    <t>UPST OPERATING</t>
  </si>
  <si>
    <t>Petroleum Trust Fund</t>
  </si>
  <si>
    <t>UST OPERATING (OER)</t>
  </si>
  <si>
    <t>State Racing Commission</t>
  </si>
  <si>
    <t>Thoroughbred Breed Development Fund</t>
  </si>
  <si>
    <t>THOROUGHBRED</t>
  </si>
  <si>
    <t>3800</t>
  </si>
  <si>
    <t>7</t>
  </si>
  <si>
    <t>Plainfield Corr Facility</t>
  </si>
  <si>
    <t>Plain CF Postwar Constr Fund</t>
  </si>
  <si>
    <t>Indiana State Prison</t>
  </si>
  <si>
    <t>Prison Postwar Constr Fund</t>
  </si>
  <si>
    <t>Corr Industrial Facility</t>
  </si>
  <si>
    <t>CIF Postwar Constr Fund</t>
  </si>
  <si>
    <t>1000</t>
  </si>
  <si>
    <t>State Budget Agency</t>
  </si>
  <si>
    <t>2015 GF - Gen Gov R&amp;R</t>
  </si>
  <si>
    <t>Department of Administration</t>
  </si>
  <si>
    <t>IDOA GF Constr Fund</t>
  </si>
  <si>
    <t>2013 GF - Cons &amp; Envir Constr</t>
  </si>
  <si>
    <t>Dept. of Natural Resources</t>
  </si>
  <si>
    <t>DNR GF Constr Fund</t>
  </si>
  <si>
    <t>5</t>
  </si>
  <si>
    <t>PERSONL SRVCS/FRINGE CONTG FUN</t>
  </si>
  <si>
    <t>Supreme Court</t>
  </si>
  <si>
    <t>SUPREME COURT</t>
  </si>
  <si>
    <t>6000</t>
  </si>
  <si>
    <t>6</t>
  </si>
  <si>
    <t>JUDICIAL TECH &amp; AUTOMATION PRO</t>
  </si>
  <si>
    <t>GUARDIAN AD LITEM</t>
  </si>
  <si>
    <t>Adult Guardianship</t>
  </si>
  <si>
    <t>TRIAL COURT OPERATIONS</t>
  </si>
  <si>
    <t>JUDGES COUNTY COURTS</t>
  </si>
  <si>
    <t>Indiana Judicial Center</t>
  </si>
  <si>
    <t>JUDICIAL CONFERENCE</t>
  </si>
  <si>
    <t>INTRST COMP FOR ADULT OFFNDR S</t>
  </si>
  <si>
    <t>Probation Officers Training</t>
  </si>
  <si>
    <t>DRUG AND ALCOHOL PROGRAMS FUND</t>
  </si>
  <si>
    <t>Indiana State Police</t>
  </si>
  <si>
    <t>STATE POLICE PENSION</t>
  </si>
  <si>
    <t>TRANSFER BENEFIT FUND</t>
  </si>
  <si>
    <t>Department of Education</t>
  </si>
  <si>
    <t>TRF TO ST SCHOOL TUITION FND</t>
  </si>
  <si>
    <t>Commission for Higher Ed</t>
  </si>
  <si>
    <t>Mitch Daniels Early Graduation</t>
  </si>
  <si>
    <t>4</t>
  </si>
  <si>
    <t>IN Economic Development Corp</t>
  </si>
  <si>
    <t>BUSINESS PROMOTION PROGRAM</t>
  </si>
  <si>
    <t>TRAINING 2000</t>
  </si>
  <si>
    <t>OPERATIONS</t>
  </si>
  <si>
    <t>3570</t>
  </si>
  <si>
    <t>Division of Family Resources</t>
  </si>
  <si>
    <t>WARRANT HOLDING ACCOUNT</t>
  </si>
  <si>
    <t>BURIAL EXPENSES</t>
  </si>
  <si>
    <t>3300</t>
  </si>
  <si>
    <t>Law Enforcement Training Board</t>
  </si>
  <si>
    <t>LAW ENFORCEMENT TRAINING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</si>
</sst>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20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49" fontId="21" fillId="0" borderId="0" xfId="0" applyNumberFormat="1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 vertical="top"/>
    </xf>
    <xf numFmtId="43" fontId="21" fillId="0" borderId="0" xfId="42" applyFont="1" applyBorder="1" applyAlignment="1">
      <alignment vertical="top"/>
    </xf>
    <xf numFmtId="49" fontId="21" fillId="0" borderId="0" xfId="44" applyNumberFormat="1" applyFont="1" applyBorder="1" applyAlignment="1">
      <alignment vertical="top"/>
    </xf>
    <xf numFmtId="43" fontId="21" fillId="0" borderId="0" xfId="42" applyFont="1" applyFill="1" applyBorder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5.7109375" style="11" bestFit="1" customWidth="1"/>
    <col min="2" max="3" width="11.00390625" style="11" bestFit="1" customWidth="1"/>
    <col min="4" max="4" width="6.140625" style="12" bestFit="1" customWidth="1"/>
    <col min="5" max="5" width="10.8515625" style="12" customWidth="1"/>
    <col min="6" max="6" width="17.8515625" style="12" customWidth="1"/>
    <col min="7" max="7" width="10.140625" style="12" bestFit="1" customWidth="1"/>
    <col min="8" max="8" width="7.28125" style="12" bestFit="1" customWidth="1"/>
    <col min="9" max="9" width="10.00390625" style="12" customWidth="1"/>
    <col min="10" max="10" width="7.28125" style="12" bestFit="1" customWidth="1"/>
    <col min="11" max="11" width="10.57421875" style="12" bestFit="1" customWidth="1"/>
    <col min="12" max="12" width="16.421875" style="12" bestFit="1" customWidth="1"/>
    <col min="13" max="13" width="7.421875" style="12" bestFit="1" customWidth="1"/>
    <col min="14" max="14" width="9.28125" style="12" bestFit="1" customWidth="1"/>
    <col min="15" max="15" width="12.8515625" style="11" bestFit="1" customWidth="1"/>
    <col min="16" max="16" width="5.57421875" style="11" bestFit="1" customWidth="1"/>
    <col min="17" max="17" width="15.421875" style="17" bestFit="1" customWidth="1"/>
    <col min="18" max="18" width="11.00390625" style="17" bestFit="1" customWidth="1"/>
    <col min="19" max="19" width="11.00390625" style="29" customWidth="1"/>
    <col min="20" max="20" width="9.421875" style="12" bestFit="1" customWidth="1"/>
    <col min="21" max="21" width="8.421875" style="12" bestFit="1" customWidth="1"/>
    <col min="22" max="22" width="10.57421875" style="12" bestFit="1" customWidth="1"/>
    <col min="23" max="23" width="15.7109375" style="12" bestFit="1" customWidth="1"/>
    <col min="24" max="24" width="7.421875" style="12" bestFit="1" customWidth="1"/>
    <col min="25" max="25" width="9.8515625" style="12" bestFit="1" customWidth="1"/>
    <col min="26" max="26" width="12.8515625" style="11" bestFit="1" customWidth="1"/>
    <col min="27" max="27" width="5.140625" style="18" bestFit="1" customWidth="1"/>
    <col min="28" max="28" width="15.421875" style="17" bestFit="1" customWidth="1"/>
    <col min="29" max="29" width="23.7109375" style="17" customWidth="1"/>
    <col min="30" max="16384" width="9.140625" style="12" customWidth="1"/>
  </cols>
  <sheetData>
    <row r="1" spans="1:29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</row>
    <row r="2" spans="1:29" ht="15.75">
      <c r="A2" s="11" t="str">
        <f aca="true" t="shared" si="0" ref="A2:A29">H2</f>
        <v>AU-02</v>
      </c>
      <c r="B2" s="11" t="str">
        <f aca="true" t="shared" si="1" ref="B2:B29">I2&amp;J2</f>
        <v>00800</v>
      </c>
      <c r="C2" s="11" t="str">
        <f aca="true" t="shared" si="2" ref="C2:C29">T2&amp;U2</f>
        <v>0080030550</v>
      </c>
      <c r="D2" s="12">
        <v>1</v>
      </c>
      <c r="E2" s="12" t="s">
        <v>29</v>
      </c>
      <c r="F2" s="12" t="s">
        <v>30</v>
      </c>
      <c r="G2" s="13">
        <v>42716</v>
      </c>
      <c r="H2" s="14" t="s">
        <v>31</v>
      </c>
      <c r="I2" s="14" t="s">
        <v>32</v>
      </c>
      <c r="J2" s="14"/>
      <c r="K2" s="14" t="s">
        <v>33</v>
      </c>
      <c r="L2" s="15">
        <v>-15000000</v>
      </c>
      <c r="M2" s="16" t="s">
        <v>34</v>
      </c>
      <c r="N2" s="14" t="s">
        <v>35</v>
      </c>
      <c r="O2" s="11" t="s">
        <v>36</v>
      </c>
      <c r="Q2" s="17" t="s">
        <v>150</v>
      </c>
      <c r="R2" s="17" t="s">
        <v>151</v>
      </c>
      <c r="S2" s="14" t="s">
        <v>31</v>
      </c>
      <c r="T2" s="14" t="s">
        <v>32</v>
      </c>
      <c r="U2" s="14" t="s">
        <v>37</v>
      </c>
      <c r="V2" s="14" t="s">
        <v>38</v>
      </c>
      <c r="W2" s="15">
        <v>15000000</v>
      </c>
      <c r="X2" s="16" t="s">
        <v>34</v>
      </c>
      <c r="Y2" s="14" t="s">
        <v>39</v>
      </c>
      <c r="Z2" s="11" t="s">
        <v>36</v>
      </c>
      <c r="AA2" s="18" t="s">
        <v>152</v>
      </c>
      <c r="AB2" s="17" t="s">
        <v>150</v>
      </c>
      <c r="AC2" s="17" t="s">
        <v>153</v>
      </c>
    </row>
    <row r="3" spans="1:29" ht="15.75">
      <c r="A3" s="11" t="str">
        <f t="shared" si="0"/>
        <v>AU-03</v>
      </c>
      <c r="B3" s="11" t="str">
        <f t="shared" si="1"/>
        <v>00495</v>
      </c>
      <c r="C3" s="11" t="str">
        <f t="shared" si="2"/>
        <v>0049552810</v>
      </c>
      <c r="D3" s="12">
        <v>2</v>
      </c>
      <c r="E3" s="12" t="s">
        <v>29</v>
      </c>
      <c r="F3" s="12" t="s">
        <v>30</v>
      </c>
      <c r="G3" s="13">
        <v>42716</v>
      </c>
      <c r="H3" s="14" t="s">
        <v>40</v>
      </c>
      <c r="I3" s="14" t="s">
        <v>41</v>
      </c>
      <c r="J3" s="14"/>
      <c r="K3" s="14" t="s">
        <v>33</v>
      </c>
      <c r="L3" s="15">
        <v>-14000000</v>
      </c>
      <c r="M3" s="16" t="s">
        <v>34</v>
      </c>
      <c r="N3" s="14" t="s">
        <v>35</v>
      </c>
      <c r="O3" s="11" t="s">
        <v>42</v>
      </c>
      <c r="Q3" s="17" t="s">
        <v>154</v>
      </c>
      <c r="R3" s="17" t="s">
        <v>155</v>
      </c>
      <c r="S3" s="14" t="s">
        <v>40</v>
      </c>
      <c r="T3" s="14" t="s">
        <v>41</v>
      </c>
      <c r="U3" s="14" t="s">
        <v>43</v>
      </c>
      <c r="V3" s="14" t="s">
        <v>44</v>
      </c>
      <c r="W3" s="15">
        <v>14000000</v>
      </c>
      <c r="X3" s="16" t="s">
        <v>45</v>
      </c>
      <c r="Y3" s="14" t="s">
        <v>46</v>
      </c>
      <c r="Z3" s="11" t="s">
        <v>42</v>
      </c>
      <c r="AA3" s="18" t="s">
        <v>152</v>
      </c>
      <c r="AB3" s="17" t="s">
        <v>154</v>
      </c>
      <c r="AC3" s="17" t="s">
        <v>156</v>
      </c>
    </row>
    <row r="4" spans="1:29" ht="15.75">
      <c r="A4" s="11" t="str">
        <f t="shared" si="0"/>
        <v>AU-04</v>
      </c>
      <c r="B4" s="11" t="str">
        <f t="shared" si="1"/>
        <v>00495</v>
      </c>
      <c r="C4" s="11" t="str">
        <f t="shared" si="2"/>
        <v>0049552710</v>
      </c>
      <c r="D4" s="12">
        <v>3</v>
      </c>
      <c r="E4" s="12" t="s">
        <v>29</v>
      </c>
      <c r="F4" s="12" t="s">
        <v>30</v>
      </c>
      <c r="G4" s="13">
        <v>42716</v>
      </c>
      <c r="H4" s="14" t="s">
        <v>47</v>
      </c>
      <c r="I4" s="14" t="s">
        <v>41</v>
      </c>
      <c r="J4" s="14"/>
      <c r="K4" s="14" t="s">
        <v>33</v>
      </c>
      <c r="L4" s="15">
        <v>-275000</v>
      </c>
      <c r="M4" s="16" t="s">
        <v>34</v>
      </c>
      <c r="N4" s="14" t="s">
        <v>35</v>
      </c>
      <c r="O4" s="11" t="s">
        <v>48</v>
      </c>
      <c r="Q4" s="17" t="s">
        <v>154</v>
      </c>
      <c r="R4" s="17" t="s">
        <v>157</v>
      </c>
      <c r="S4" s="14" t="s">
        <v>47</v>
      </c>
      <c r="T4" s="14" t="s">
        <v>41</v>
      </c>
      <c r="U4" s="14" t="s">
        <v>49</v>
      </c>
      <c r="V4" s="14" t="s">
        <v>44</v>
      </c>
      <c r="W4" s="15">
        <v>275000</v>
      </c>
      <c r="X4" s="16" t="s">
        <v>45</v>
      </c>
      <c r="Y4" s="14" t="s">
        <v>46</v>
      </c>
      <c r="Z4" s="11" t="s">
        <v>48</v>
      </c>
      <c r="AA4" s="18" t="s">
        <v>152</v>
      </c>
      <c r="AB4" s="17" t="s">
        <v>154</v>
      </c>
      <c r="AC4" s="17" t="s">
        <v>158</v>
      </c>
    </row>
    <row r="5" spans="1:29" ht="15.75">
      <c r="A5" s="11" t="str">
        <f t="shared" si="0"/>
        <v>AU-05</v>
      </c>
      <c r="B5" s="11" t="str">
        <f t="shared" si="1"/>
        <v>00265</v>
      </c>
      <c r="C5" s="11" t="str">
        <f t="shared" si="2"/>
        <v>0026534330</v>
      </c>
      <c r="D5" s="12">
        <v>4</v>
      </c>
      <c r="E5" s="12" t="s">
        <v>29</v>
      </c>
      <c r="F5" s="12" t="s">
        <v>30</v>
      </c>
      <c r="G5" s="13">
        <v>42716</v>
      </c>
      <c r="H5" s="14" t="s">
        <v>50</v>
      </c>
      <c r="I5" s="14" t="s">
        <v>51</v>
      </c>
      <c r="J5" s="14"/>
      <c r="K5" s="14" t="s">
        <v>33</v>
      </c>
      <c r="L5" s="15">
        <v>-2760000</v>
      </c>
      <c r="M5" s="16" t="s">
        <v>34</v>
      </c>
      <c r="N5" s="14" t="s">
        <v>35</v>
      </c>
      <c r="O5" s="11" t="s">
        <v>52</v>
      </c>
      <c r="Q5" s="17" t="s">
        <v>159</v>
      </c>
      <c r="R5" s="17" t="s">
        <v>160</v>
      </c>
      <c r="S5" s="14" t="s">
        <v>50</v>
      </c>
      <c r="T5" s="14" t="s">
        <v>51</v>
      </c>
      <c r="U5" s="14" t="s">
        <v>53</v>
      </c>
      <c r="V5" s="14" t="s">
        <v>54</v>
      </c>
      <c r="W5" s="15">
        <v>2760000</v>
      </c>
      <c r="X5" s="16" t="s">
        <v>55</v>
      </c>
      <c r="Y5" s="14" t="s">
        <v>56</v>
      </c>
      <c r="Z5" s="11" t="s">
        <v>52</v>
      </c>
      <c r="AA5" s="18" t="s">
        <v>152</v>
      </c>
      <c r="AB5" s="17" t="s">
        <v>159</v>
      </c>
      <c r="AC5" s="17" t="s">
        <v>161</v>
      </c>
    </row>
    <row r="6" spans="1:29" ht="15.75">
      <c r="A6" s="11" t="str">
        <f t="shared" si="0"/>
        <v>CH-01</v>
      </c>
      <c r="B6" s="11" t="str">
        <f t="shared" si="1"/>
        <v>0069070574</v>
      </c>
      <c r="C6" s="11" t="str">
        <f t="shared" si="2"/>
        <v>0062070550</v>
      </c>
      <c r="D6" s="12">
        <v>5</v>
      </c>
      <c r="E6" s="12" t="s">
        <v>29</v>
      </c>
      <c r="F6" s="12" t="s">
        <v>57</v>
      </c>
      <c r="G6" s="13">
        <v>42716</v>
      </c>
      <c r="H6" s="19" t="s">
        <v>58</v>
      </c>
      <c r="I6" s="19" t="s">
        <v>59</v>
      </c>
      <c r="J6" s="19" t="s">
        <v>60</v>
      </c>
      <c r="K6" s="19" t="s">
        <v>33</v>
      </c>
      <c r="L6" s="20">
        <v>-38000</v>
      </c>
      <c r="M6" s="16" t="s">
        <v>34</v>
      </c>
      <c r="N6" s="19" t="s">
        <v>61</v>
      </c>
      <c r="O6" s="11" t="s">
        <v>162</v>
      </c>
      <c r="P6" s="11" t="s">
        <v>163</v>
      </c>
      <c r="Q6" s="17" t="s">
        <v>164</v>
      </c>
      <c r="R6" s="17" t="s">
        <v>165</v>
      </c>
      <c r="S6" s="19" t="s">
        <v>58</v>
      </c>
      <c r="T6" s="19" t="s">
        <v>62</v>
      </c>
      <c r="U6" s="19" t="s">
        <v>63</v>
      </c>
      <c r="V6" s="19" t="s">
        <v>33</v>
      </c>
      <c r="W6" s="20">
        <v>38000</v>
      </c>
      <c r="X6" s="16" t="s">
        <v>34</v>
      </c>
      <c r="Y6" s="19" t="s">
        <v>64</v>
      </c>
      <c r="Z6" s="11" t="s">
        <v>162</v>
      </c>
      <c r="AA6" s="18" t="s">
        <v>163</v>
      </c>
      <c r="AB6" s="17" t="s">
        <v>166</v>
      </c>
      <c r="AC6" s="17" t="s">
        <v>167</v>
      </c>
    </row>
    <row r="7" spans="1:29" ht="15.75">
      <c r="A7" s="11" t="str">
        <f t="shared" si="0"/>
        <v>CH-02</v>
      </c>
      <c r="B7" s="11" t="str">
        <f t="shared" si="1"/>
        <v>0069070574</v>
      </c>
      <c r="C7" s="11" t="str">
        <f t="shared" si="2"/>
        <v>0062070550</v>
      </c>
      <c r="D7" s="12">
        <v>6</v>
      </c>
      <c r="E7" s="12" t="s">
        <v>29</v>
      </c>
      <c r="F7" s="12" t="s">
        <v>57</v>
      </c>
      <c r="G7" s="13">
        <v>42716</v>
      </c>
      <c r="H7" s="19" t="s">
        <v>65</v>
      </c>
      <c r="I7" s="19" t="s">
        <v>59</v>
      </c>
      <c r="J7" s="19" t="s">
        <v>60</v>
      </c>
      <c r="K7" s="19" t="s">
        <v>33</v>
      </c>
      <c r="L7" s="20">
        <v>-61000</v>
      </c>
      <c r="M7" s="16" t="s">
        <v>34</v>
      </c>
      <c r="N7" s="19" t="s">
        <v>61</v>
      </c>
      <c r="O7" s="11" t="s">
        <v>162</v>
      </c>
      <c r="P7" s="11" t="s">
        <v>163</v>
      </c>
      <c r="Q7" s="17" t="s">
        <v>164</v>
      </c>
      <c r="R7" s="17" t="s">
        <v>165</v>
      </c>
      <c r="S7" s="19" t="s">
        <v>65</v>
      </c>
      <c r="T7" s="19" t="s">
        <v>62</v>
      </c>
      <c r="U7" s="19" t="s">
        <v>63</v>
      </c>
      <c r="V7" s="19" t="s">
        <v>33</v>
      </c>
      <c r="W7" s="20">
        <v>61000</v>
      </c>
      <c r="X7" s="16" t="s">
        <v>34</v>
      </c>
      <c r="Y7" s="19" t="s">
        <v>64</v>
      </c>
      <c r="Z7" s="11" t="s">
        <v>162</v>
      </c>
      <c r="AA7" s="18" t="s">
        <v>163</v>
      </c>
      <c r="AB7" s="17" t="s">
        <v>166</v>
      </c>
      <c r="AC7" s="17" t="s">
        <v>167</v>
      </c>
    </row>
    <row r="8" spans="1:29" ht="15.75">
      <c r="A8" s="11" t="str">
        <f t="shared" si="0"/>
        <v>CH-03</v>
      </c>
      <c r="B8" s="11" t="str">
        <f t="shared" si="1"/>
        <v>0069070574</v>
      </c>
      <c r="C8" s="11" t="str">
        <f t="shared" si="2"/>
        <v>0062070550</v>
      </c>
      <c r="D8" s="12">
        <v>7</v>
      </c>
      <c r="E8" s="12" t="s">
        <v>29</v>
      </c>
      <c r="F8" s="12" t="s">
        <v>57</v>
      </c>
      <c r="G8" s="13">
        <v>42716</v>
      </c>
      <c r="H8" s="19" t="s">
        <v>66</v>
      </c>
      <c r="I8" s="19" t="s">
        <v>59</v>
      </c>
      <c r="J8" s="19" t="s">
        <v>60</v>
      </c>
      <c r="K8" s="19" t="s">
        <v>33</v>
      </c>
      <c r="L8" s="20">
        <v>-53000</v>
      </c>
      <c r="M8" s="16" t="s">
        <v>34</v>
      </c>
      <c r="N8" s="19" t="s">
        <v>61</v>
      </c>
      <c r="O8" s="11" t="s">
        <v>162</v>
      </c>
      <c r="P8" s="11" t="s">
        <v>163</v>
      </c>
      <c r="Q8" s="17" t="s">
        <v>164</v>
      </c>
      <c r="R8" s="17" t="s">
        <v>165</v>
      </c>
      <c r="S8" s="19" t="s">
        <v>66</v>
      </c>
      <c r="T8" s="19" t="s">
        <v>62</v>
      </c>
      <c r="U8" s="19" t="s">
        <v>63</v>
      </c>
      <c r="V8" s="19" t="s">
        <v>33</v>
      </c>
      <c r="W8" s="20">
        <v>53000</v>
      </c>
      <c r="X8" s="16" t="s">
        <v>34</v>
      </c>
      <c r="Y8" s="19" t="s">
        <v>64</v>
      </c>
      <c r="Z8" s="11" t="s">
        <v>162</v>
      </c>
      <c r="AA8" s="18" t="s">
        <v>163</v>
      </c>
      <c r="AB8" s="17" t="s">
        <v>166</v>
      </c>
      <c r="AC8" s="17" t="s">
        <v>167</v>
      </c>
    </row>
    <row r="9" spans="1:29" ht="15.75">
      <c r="A9" s="11" t="str">
        <f t="shared" si="0"/>
        <v>CH-04</v>
      </c>
      <c r="B9" s="11" t="str">
        <f t="shared" si="1"/>
        <v>0069070574</v>
      </c>
      <c r="C9" s="11" t="str">
        <f t="shared" si="2"/>
        <v>0063570554</v>
      </c>
      <c r="D9" s="12">
        <v>8</v>
      </c>
      <c r="E9" s="12" t="s">
        <v>29</v>
      </c>
      <c r="F9" s="12" t="s">
        <v>57</v>
      </c>
      <c r="G9" s="13">
        <v>42716</v>
      </c>
      <c r="H9" s="19" t="s">
        <v>67</v>
      </c>
      <c r="I9" s="19" t="s">
        <v>59</v>
      </c>
      <c r="J9" s="19" t="s">
        <v>60</v>
      </c>
      <c r="K9" s="19" t="s">
        <v>33</v>
      </c>
      <c r="L9" s="20">
        <v>-26045</v>
      </c>
      <c r="M9" s="16" t="s">
        <v>34</v>
      </c>
      <c r="N9" s="19" t="s">
        <v>61</v>
      </c>
      <c r="O9" s="11" t="s">
        <v>162</v>
      </c>
      <c r="P9" s="11" t="s">
        <v>163</v>
      </c>
      <c r="Q9" s="17" t="s">
        <v>164</v>
      </c>
      <c r="R9" s="17" t="s">
        <v>165</v>
      </c>
      <c r="S9" s="19" t="s">
        <v>67</v>
      </c>
      <c r="T9" s="19" t="s">
        <v>68</v>
      </c>
      <c r="U9" s="19" t="s">
        <v>69</v>
      </c>
      <c r="V9" s="19" t="s">
        <v>33</v>
      </c>
      <c r="W9" s="20">
        <v>26045</v>
      </c>
      <c r="X9" s="16" t="s">
        <v>34</v>
      </c>
      <c r="Y9" s="19" t="s">
        <v>70</v>
      </c>
      <c r="Z9" s="11" t="s">
        <v>162</v>
      </c>
      <c r="AA9" s="18" t="s">
        <v>163</v>
      </c>
      <c r="AB9" s="17" t="s">
        <v>168</v>
      </c>
      <c r="AC9" s="17" t="s">
        <v>169</v>
      </c>
    </row>
    <row r="10" spans="1:29" ht="15.75">
      <c r="A10" s="11" t="str">
        <f t="shared" si="0"/>
        <v>CN-01</v>
      </c>
      <c r="B10" s="11" t="str">
        <f t="shared" si="1"/>
        <v>0005719607</v>
      </c>
      <c r="C10" s="11" t="str">
        <f t="shared" si="2"/>
        <v>0006119040</v>
      </c>
      <c r="D10" s="12">
        <v>9</v>
      </c>
      <c r="E10" s="12" t="s">
        <v>29</v>
      </c>
      <c r="F10" s="12" t="s">
        <v>71</v>
      </c>
      <c r="G10" s="13">
        <v>42716</v>
      </c>
      <c r="H10" s="19" t="s">
        <v>72</v>
      </c>
      <c r="I10" s="19" t="s">
        <v>73</v>
      </c>
      <c r="J10" s="19" t="s">
        <v>74</v>
      </c>
      <c r="K10" s="19" t="s">
        <v>75</v>
      </c>
      <c r="L10" s="20">
        <v>-90000</v>
      </c>
      <c r="M10" s="21" t="s">
        <v>34</v>
      </c>
      <c r="N10" s="19" t="s">
        <v>76</v>
      </c>
      <c r="O10" s="11" t="s">
        <v>170</v>
      </c>
      <c r="P10" s="11" t="s">
        <v>163</v>
      </c>
      <c r="Q10" s="17" t="s">
        <v>171</v>
      </c>
      <c r="R10" s="17" t="s">
        <v>172</v>
      </c>
      <c r="S10" s="19" t="s">
        <v>72</v>
      </c>
      <c r="T10" s="19" t="s">
        <v>77</v>
      </c>
      <c r="U10" s="19" t="s">
        <v>78</v>
      </c>
      <c r="V10" s="19" t="s">
        <v>79</v>
      </c>
      <c r="W10" s="20">
        <v>90000</v>
      </c>
      <c r="X10" s="21" t="s">
        <v>34</v>
      </c>
      <c r="Y10" s="19" t="s">
        <v>80</v>
      </c>
      <c r="Z10" s="11" t="s">
        <v>170</v>
      </c>
      <c r="AA10" s="18" t="s">
        <v>163</v>
      </c>
      <c r="AB10" s="17" t="s">
        <v>173</v>
      </c>
      <c r="AC10" s="17" t="s">
        <v>174</v>
      </c>
    </row>
    <row r="11" spans="1:29" ht="15.75">
      <c r="A11" s="11" t="str">
        <f t="shared" si="0"/>
        <v>CN-02</v>
      </c>
      <c r="B11" s="11" t="str">
        <f t="shared" si="1"/>
        <v>0005719607</v>
      </c>
      <c r="C11" s="11" t="str">
        <f t="shared" si="2"/>
        <v>0006119040</v>
      </c>
      <c r="D11" s="12">
        <v>10</v>
      </c>
      <c r="E11" s="12" t="s">
        <v>29</v>
      </c>
      <c r="F11" s="12" t="s">
        <v>71</v>
      </c>
      <c r="G11" s="13">
        <v>42716</v>
      </c>
      <c r="H11" s="19" t="s">
        <v>81</v>
      </c>
      <c r="I11" s="19" t="s">
        <v>73</v>
      </c>
      <c r="J11" s="19" t="s">
        <v>74</v>
      </c>
      <c r="K11" s="19" t="s">
        <v>75</v>
      </c>
      <c r="L11" s="20">
        <v>-5115</v>
      </c>
      <c r="M11" s="21" t="s">
        <v>34</v>
      </c>
      <c r="N11" s="19" t="s">
        <v>76</v>
      </c>
      <c r="O11" s="11" t="s">
        <v>170</v>
      </c>
      <c r="P11" s="11" t="s">
        <v>163</v>
      </c>
      <c r="Q11" s="17" t="s">
        <v>171</v>
      </c>
      <c r="R11" s="17" t="s">
        <v>172</v>
      </c>
      <c r="S11" s="19" t="s">
        <v>81</v>
      </c>
      <c r="T11" s="19" t="s">
        <v>77</v>
      </c>
      <c r="U11" s="19" t="s">
        <v>78</v>
      </c>
      <c r="V11" s="19" t="s">
        <v>79</v>
      </c>
      <c r="W11" s="20">
        <v>5115</v>
      </c>
      <c r="X11" s="21" t="s">
        <v>34</v>
      </c>
      <c r="Y11" s="19" t="s">
        <v>82</v>
      </c>
      <c r="Z11" s="11" t="s">
        <v>170</v>
      </c>
      <c r="AA11" s="18" t="s">
        <v>163</v>
      </c>
      <c r="AB11" s="17" t="s">
        <v>173</v>
      </c>
      <c r="AC11" s="17" t="s">
        <v>174</v>
      </c>
    </row>
    <row r="12" spans="1:29" ht="15.75">
      <c r="A12" s="11" t="str">
        <f t="shared" si="0"/>
        <v>CN-04</v>
      </c>
      <c r="B12" s="11" t="str">
        <f t="shared" si="1"/>
        <v>0005719603</v>
      </c>
      <c r="C12" s="11" t="str">
        <f t="shared" si="2"/>
        <v>0030019100</v>
      </c>
      <c r="D12" s="12">
        <v>11</v>
      </c>
      <c r="E12" s="12" t="s">
        <v>29</v>
      </c>
      <c r="F12" s="12" t="s">
        <v>71</v>
      </c>
      <c r="G12" s="13">
        <v>42716</v>
      </c>
      <c r="H12" s="14" t="s">
        <v>83</v>
      </c>
      <c r="I12" s="19" t="s">
        <v>73</v>
      </c>
      <c r="J12" s="19" t="s">
        <v>84</v>
      </c>
      <c r="K12" s="19" t="s">
        <v>75</v>
      </c>
      <c r="L12" s="22">
        <v>-75813.23</v>
      </c>
      <c r="M12" s="23" t="s">
        <v>34</v>
      </c>
      <c r="N12" s="24" t="s">
        <v>76</v>
      </c>
      <c r="O12" s="11" t="s">
        <v>170</v>
      </c>
      <c r="P12" s="11" t="s">
        <v>163</v>
      </c>
      <c r="Q12" s="17" t="s">
        <v>171</v>
      </c>
      <c r="R12" s="17" t="s">
        <v>175</v>
      </c>
      <c r="S12" s="14" t="s">
        <v>83</v>
      </c>
      <c r="T12" s="14" t="s">
        <v>85</v>
      </c>
      <c r="U12" s="14" t="s">
        <v>86</v>
      </c>
      <c r="V12" s="14" t="s">
        <v>87</v>
      </c>
      <c r="W12" s="15">
        <v>75813.23</v>
      </c>
      <c r="X12" s="16" t="s">
        <v>34</v>
      </c>
      <c r="Y12" s="14" t="s">
        <v>88</v>
      </c>
      <c r="Z12" s="11" t="s">
        <v>170</v>
      </c>
      <c r="AA12" s="18" t="s">
        <v>163</v>
      </c>
      <c r="AB12" s="17" t="s">
        <v>176</v>
      </c>
      <c r="AC12" s="17" t="s">
        <v>177</v>
      </c>
    </row>
    <row r="13" spans="1:29" ht="15.75">
      <c r="A13" s="11" t="str">
        <f t="shared" si="0"/>
        <v>PS-01</v>
      </c>
      <c r="B13" s="11" t="str">
        <f t="shared" si="1"/>
        <v>0005718215</v>
      </c>
      <c r="C13" s="11" t="str">
        <f t="shared" si="2"/>
        <v>0002210210</v>
      </c>
      <c r="D13" s="12">
        <v>12</v>
      </c>
      <c r="E13" s="12" t="s">
        <v>29</v>
      </c>
      <c r="F13" s="12" t="s">
        <v>89</v>
      </c>
      <c r="G13" s="13">
        <v>42716</v>
      </c>
      <c r="H13" s="25" t="s">
        <v>90</v>
      </c>
      <c r="I13" s="25" t="s">
        <v>73</v>
      </c>
      <c r="J13" s="25" t="s">
        <v>91</v>
      </c>
      <c r="K13" s="25" t="s">
        <v>33</v>
      </c>
      <c r="L13" s="26">
        <v>-84935</v>
      </c>
      <c r="M13" s="27" t="s">
        <v>34</v>
      </c>
      <c r="N13" s="25" t="s">
        <v>76</v>
      </c>
      <c r="O13" s="11" t="s">
        <v>170</v>
      </c>
      <c r="P13" s="11" t="s">
        <v>178</v>
      </c>
      <c r="Q13" s="17" t="s">
        <v>171</v>
      </c>
      <c r="R13" s="17" t="s">
        <v>179</v>
      </c>
      <c r="S13" s="25" t="s">
        <v>90</v>
      </c>
      <c r="T13" s="25" t="s">
        <v>92</v>
      </c>
      <c r="U13" s="25" t="s">
        <v>93</v>
      </c>
      <c r="V13" s="25" t="s">
        <v>33</v>
      </c>
      <c r="W13" s="26">
        <v>84935</v>
      </c>
      <c r="X13" s="27" t="s">
        <v>94</v>
      </c>
      <c r="Y13" s="25" t="s">
        <v>95</v>
      </c>
      <c r="Z13" s="11" t="s">
        <v>170</v>
      </c>
      <c r="AA13" s="18" t="s">
        <v>152</v>
      </c>
      <c r="AB13" s="17" t="s">
        <v>180</v>
      </c>
      <c r="AC13" s="17" t="s">
        <v>181</v>
      </c>
    </row>
    <row r="14" spans="1:29" ht="15.75">
      <c r="A14" s="11" t="str">
        <f t="shared" si="0"/>
        <v>PS-02</v>
      </c>
      <c r="B14" s="11" t="str">
        <f t="shared" si="1"/>
        <v>0005718215</v>
      </c>
      <c r="C14" s="11" t="str">
        <f t="shared" si="2"/>
        <v>0002248050</v>
      </c>
      <c r="D14" s="12">
        <v>13</v>
      </c>
      <c r="E14" s="12" t="s">
        <v>29</v>
      </c>
      <c r="F14" s="12" t="s">
        <v>89</v>
      </c>
      <c r="G14" s="13">
        <v>42716</v>
      </c>
      <c r="H14" s="25" t="s">
        <v>96</v>
      </c>
      <c r="I14" s="25" t="s">
        <v>73</v>
      </c>
      <c r="J14" s="25" t="s">
        <v>91</v>
      </c>
      <c r="K14" s="25" t="s">
        <v>33</v>
      </c>
      <c r="L14" s="26">
        <v>-37010</v>
      </c>
      <c r="M14" s="27" t="s">
        <v>34</v>
      </c>
      <c r="N14" s="25" t="s">
        <v>76</v>
      </c>
      <c r="O14" s="11" t="s">
        <v>170</v>
      </c>
      <c r="P14" s="11" t="s">
        <v>178</v>
      </c>
      <c r="Q14" s="17" t="s">
        <v>171</v>
      </c>
      <c r="R14" s="17" t="s">
        <v>179</v>
      </c>
      <c r="S14" s="25" t="s">
        <v>96</v>
      </c>
      <c r="T14" s="25" t="s">
        <v>92</v>
      </c>
      <c r="U14" s="25" t="s">
        <v>97</v>
      </c>
      <c r="V14" s="25" t="s">
        <v>33</v>
      </c>
      <c r="W14" s="26">
        <v>37010</v>
      </c>
      <c r="X14" s="27" t="s">
        <v>94</v>
      </c>
      <c r="Y14" s="25" t="s">
        <v>95</v>
      </c>
      <c r="Z14" s="11" t="s">
        <v>182</v>
      </c>
      <c r="AA14" s="18" t="s">
        <v>183</v>
      </c>
      <c r="AB14" s="17" t="s">
        <v>180</v>
      </c>
      <c r="AC14" s="17" t="s">
        <v>184</v>
      </c>
    </row>
    <row r="15" spans="1:29" ht="15.75">
      <c r="A15" s="11" t="str">
        <f t="shared" si="0"/>
        <v>PS-03</v>
      </c>
      <c r="B15" s="11" t="str">
        <f t="shared" si="1"/>
        <v>0005718215</v>
      </c>
      <c r="C15" s="11" t="str">
        <f t="shared" si="2"/>
        <v>0002217150</v>
      </c>
      <c r="D15" s="12">
        <v>14</v>
      </c>
      <c r="E15" s="12" t="s">
        <v>29</v>
      </c>
      <c r="F15" s="12" t="s">
        <v>89</v>
      </c>
      <c r="G15" s="13">
        <v>42716</v>
      </c>
      <c r="H15" s="25" t="s">
        <v>98</v>
      </c>
      <c r="I15" s="25" t="s">
        <v>73</v>
      </c>
      <c r="J15" s="25" t="s">
        <v>91</v>
      </c>
      <c r="K15" s="25" t="s">
        <v>33</v>
      </c>
      <c r="L15" s="26">
        <v>-4011</v>
      </c>
      <c r="M15" s="27" t="s">
        <v>34</v>
      </c>
      <c r="N15" s="25" t="s">
        <v>76</v>
      </c>
      <c r="O15" s="11" t="s">
        <v>170</v>
      </c>
      <c r="P15" s="11" t="s">
        <v>178</v>
      </c>
      <c r="Q15" s="17" t="s">
        <v>171</v>
      </c>
      <c r="R15" s="17" t="s">
        <v>179</v>
      </c>
      <c r="S15" s="25" t="s">
        <v>98</v>
      </c>
      <c r="T15" s="25" t="s">
        <v>92</v>
      </c>
      <c r="U15" s="25" t="s">
        <v>99</v>
      </c>
      <c r="V15" s="25" t="s">
        <v>33</v>
      </c>
      <c r="W15" s="26">
        <v>4011</v>
      </c>
      <c r="X15" s="27" t="s">
        <v>94</v>
      </c>
      <c r="Y15" s="25" t="s">
        <v>95</v>
      </c>
      <c r="Z15" s="11" t="s">
        <v>170</v>
      </c>
      <c r="AA15" s="18" t="s">
        <v>178</v>
      </c>
      <c r="AB15" s="17" t="s">
        <v>180</v>
      </c>
      <c r="AC15" s="17" t="s">
        <v>185</v>
      </c>
    </row>
    <row r="16" spans="1:29" ht="15.75">
      <c r="A16" s="11" t="str">
        <f t="shared" si="0"/>
        <v>PS-04</v>
      </c>
      <c r="B16" s="11" t="str">
        <f t="shared" si="1"/>
        <v>0005718215</v>
      </c>
      <c r="C16" s="11" t="str">
        <f t="shared" si="2"/>
        <v>0002213058</v>
      </c>
      <c r="D16" s="12">
        <v>15</v>
      </c>
      <c r="E16" s="12" t="s">
        <v>29</v>
      </c>
      <c r="F16" s="12" t="s">
        <v>89</v>
      </c>
      <c r="G16" s="13">
        <v>42716</v>
      </c>
      <c r="H16" s="25" t="s">
        <v>100</v>
      </c>
      <c r="I16" s="25" t="s">
        <v>73</v>
      </c>
      <c r="J16" s="25" t="s">
        <v>91</v>
      </c>
      <c r="K16" s="25" t="s">
        <v>33</v>
      </c>
      <c r="L16" s="26">
        <v>-1164.5</v>
      </c>
      <c r="M16" s="27" t="s">
        <v>34</v>
      </c>
      <c r="N16" s="25" t="s">
        <v>76</v>
      </c>
      <c r="O16" s="11" t="s">
        <v>170</v>
      </c>
      <c r="P16" s="11" t="s">
        <v>178</v>
      </c>
      <c r="Q16" s="17" t="s">
        <v>171</v>
      </c>
      <c r="R16" s="17" t="s">
        <v>179</v>
      </c>
      <c r="S16" s="25" t="s">
        <v>100</v>
      </c>
      <c r="T16" s="25" t="s">
        <v>92</v>
      </c>
      <c r="U16" s="25" t="s">
        <v>101</v>
      </c>
      <c r="V16" s="25" t="s">
        <v>33</v>
      </c>
      <c r="W16" s="26">
        <v>1164.5</v>
      </c>
      <c r="X16" s="27" t="s">
        <v>94</v>
      </c>
      <c r="Y16" s="25" t="s">
        <v>95</v>
      </c>
      <c r="Z16" s="11" t="s">
        <v>170</v>
      </c>
      <c r="AA16" s="18" t="s">
        <v>152</v>
      </c>
      <c r="AB16" s="17" t="s">
        <v>180</v>
      </c>
      <c r="AC16" s="17" t="s">
        <v>186</v>
      </c>
    </row>
    <row r="17" spans="1:29" ht="15.75">
      <c r="A17" s="11" t="str">
        <f t="shared" si="0"/>
        <v>PS-05</v>
      </c>
      <c r="B17" s="11" t="str">
        <f t="shared" si="1"/>
        <v>0005718215</v>
      </c>
      <c r="C17" s="11" t="str">
        <f t="shared" si="2"/>
        <v>0002210760</v>
      </c>
      <c r="D17" s="12">
        <v>16</v>
      </c>
      <c r="E17" s="12" t="s">
        <v>29</v>
      </c>
      <c r="F17" s="12" t="s">
        <v>89</v>
      </c>
      <c r="G17" s="13">
        <v>42716</v>
      </c>
      <c r="H17" s="25" t="s">
        <v>102</v>
      </c>
      <c r="I17" s="25" t="s">
        <v>73</v>
      </c>
      <c r="J17" s="25" t="s">
        <v>91</v>
      </c>
      <c r="K17" s="25" t="s">
        <v>33</v>
      </c>
      <c r="L17" s="26">
        <v>-2665</v>
      </c>
      <c r="M17" s="27" t="s">
        <v>34</v>
      </c>
      <c r="N17" s="25" t="s">
        <v>76</v>
      </c>
      <c r="O17" s="11" t="s">
        <v>170</v>
      </c>
      <c r="P17" s="11" t="s">
        <v>178</v>
      </c>
      <c r="Q17" s="17" t="s">
        <v>171</v>
      </c>
      <c r="R17" s="17" t="s">
        <v>179</v>
      </c>
      <c r="S17" s="25" t="s">
        <v>102</v>
      </c>
      <c r="T17" s="25" t="s">
        <v>92</v>
      </c>
      <c r="U17" s="25" t="s">
        <v>103</v>
      </c>
      <c r="V17" s="25" t="s">
        <v>33</v>
      </c>
      <c r="W17" s="26">
        <v>2665</v>
      </c>
      <c r="X17" s="27" t="s">
        <v>94</v>
      </c>
      <c r="Y17" s="25" t="s">
        <v>95</v>
      </c>
      <c r="Z17" s="11" t="s">
        <v>170</v>
      </c>
      <c r="AA17" s="18" t="s">
        <v>152</v>
      </c>
      <c r="AB17" s="17" t="s">
        <v>180</v>
      </c>
      <c r="AC17" s="17" t="s">
        <v>187</v>
      </c>
    </row>
    <row r="18" spans="1:29" ht="15.75">
      <c r="A18" s="11" t="str">
        <f t="shared" si="0"/>
        <v>PS-06</v>
      </c>
      <c r="B18" s="11" t="str">
        <f t="shared" si="1"/>
        <v>0005718215</v>
      </c>
      <c r="C18" s="11" t="str">
        <f t="shared" si="2"/>
        <v>0002210250</v>
      </c>
      <c r="D18" s="12">
        <v>17</v>
      </c>
      <c r="E18" s="12" t="s">
        <v>29</v>
      </c>
      <c r="F18" s="12" t="s">
        <v>89</v>
      </c>
      <c r="G18" s="13">
        <v>42716</v>
      </c>
      <c r="H18" s="25" t="s">
        <v>104</v>
      </c>
      <c r="I18" s="25" t="s">
        <v>73</v>
      </c>
      <c r="J18" s="25" t="s">
        <v>91</v>
      </c>
      <c r="K18" s="25" t="s">
        <v>33</v>
      </c>
      <c r="L18" s="26">
        <v>-1121</v>
      </c>
      <c r="M18" s="27" t="s">
        <v>34</v>
      </c>
      <c r="N18" s="25" t="s">
        <v>76</v>
      </c>
      <c r="O18" s="11" t="s">
        <v>170</v>
      </c>
      <c r="P18" s="11" t="s">
        <v>178</v>
      </c>
      <c r="Q18" s="17" t="s">
        <v>171</v>
      </c>
      <c r="R18" s="17" t="s">
        <v>179</v>
      </c>
      <c r="S18" s="25" t="s">
        <v>104</v>
      </c>
      <c r="T18" s="25" t="s">
        <v>92</v>
      </c>
      <c r="U18" s="25" t="s">
        <v>105</v>
      </c>
      <c r="V18" s="25" t="s">
        <v>33</v>
      </c>
      <c r="W18" s="26">
        <v>1121</v>
      </c>
      <c r="X18" s="27" t="s">
        <v>94</v>
      </c>
      <c r="Y18" s="25" t="s">
        <v>95</v>
      </c>
      <c r="Z18" s="11" t="s">
        <v>170</v>
      </c>
      <c r="AA18" s="18" t="s">
        <v>152</v>
      </c>
      <c r="AB18" s="17" t="s">
        <v>180</v>
      </c>
      <c r="AC18" s="17" t="s">
        <v>188</v>
      </c>
    </row>
    <row r="19" spans="1:29" ht="15.75">
      <c r="A19" s="11" t="str">
        <f t="shared" si="0"/>
        <v>PS-07</v>
      </c>
      <c r="B19" s="11" t="str">
        <f t="shared" si="1"/>
        <v>0005718215</v>
      </c>
      <c r="C19" s="11" t="str">
        <f t="shared" si="2"/>
        <v>0002610200</v>
      </c>
      <c r="D19" s="12">
        <v>18</v>
      </c>
      <c r="E19" s="12" t="s">
        <v>29</v>
      </c>
      <c r="F19" s="12" t="s">
        <v>89</v>
      </c>
      <c r="G19" s="13">
        <v>42716</v>
      </c>
      <c r="H19" s="25" t="s">
        <v>106</v>
      </c>
      <c r="I19" s="25" t="s">
        <v>73</v>
      </c>
      <c r="J19" s="25" t="s">
        <v>91</v>
      </c>
      <c r="K19" s="25" t="s">
        <v>33</v>
      </c>
      <c r="L19" s="26">
        <v>-35258.5</v>
      </c>
      <c r="M19" s="27" t="s">
        <v>34</v>
      </c>
      <c r="N19" s="25" t="s">
        <v>76</v>
      </c>
      <c r="O19" s="11" t="s">
        <v>170</v>
      </c>
      <c r="P19" s="11" t="s">
        <v>178</v>
      </c>
      <c r="Q19" s="17" t="s">
        <v>171</v>
      </c>
      <c r="R19" s="17" t="s">
        <v>179</v>
      </c>
      <c r="S19" s="25" t="s">
        <v>106</v>
      </c>
      <c r="T19" s="25" t="s">
        <v>107</v>
      </c>
      <c r="U19" s="25" t="s">
        <v>108</v>
      </c>
      <c r="V19" s="25" t="s">
        <v>33</v>
      </c>
      <c r="W19" s="26">
        <v>35258.5</v>
      </c>
      <c r="X19" s="27" t="s">
        <v>94</v>
      </c>
      <c r="Y19" s="25" t="s">
        <v>95</v>
      </c>
      <c r="Z19" s="11" t="s">
        <v>170</v>
      </c>
      <c r="AA19" s="18" t="s">
        <v>152</v>
      </c>
      <c r="AB19" s="17" t="s">
        <v>189</v>
      </c>
      <c r="AC19" s="17" t="s">
        <v>190</v>
      </c>
    </row>
    <row r="20" spans="1:29" ht="15.75">
      <c r="A20" s="11" t="str">
        <f t="shared" si="0"/>
        <v>PS-08</v>
      </c>
      <c r="B20" s="11" t="str">
        <f t="shared" si="1"/>
        <v>0005718215</v>
      </c>
      <c r="C20" s="11" t="str">
        <f t="shared" si="2"/>
        <v>0002611670</v>
      </c>
      <c r="D20" s="12">
        <v>19</v>
      </c>
      <c r="E20" s="12" t="s">
        <v>29</v>
      </c>
      <c r="F20" s="12" t="s">
        <v>89</v>
      </c>
      <c r="G20" s="13">
        <v>42716</v>
      </c>
      <c r="H20" s="25" t="s">
        <v>109</v>
      </c>
      <c r="I20" s="25" t="s">
        <v>73</v>
      </c>
      <c r="J20" s="25" t="s">
        <v>91</v>
      </c>
      <c r="K20" s="25" t="s">
        <v>33</v>
      </c>
      <c r="L20" s="26">
        <v>-2058.5</v>
      </c>
      <c r="M20" s="27" t="s">
        <v>34</v>
      </c>
      <c r="N20" s="25" t="s">
        <v>76</v>
      </c>
      <c r="O20" s="11" t="s">
        <v>170</v>
      </c>
      <c r="P20" s="11" t="s">
        <v>178</v>
      </c>
      <c r="Q20" s="17" t="s">
        <v>171</v>
      </c>
      <c r="R20" s="17" t="s">
        <v>179</v>
      </c>
      <c r="S20" s="25" t="s">
        <v>109</v>
      </c>
      <c r="T20" s="25" t="s">
        <v>107</v>
      </c>
      <c r="U20" s="25" t="s">
        <v>110</v>
      </c>
      <c r="V20" s="25" t="s">
        <v>33</v>
      </c>
      <c r="W20" s="26">
        <v>2058.5</v>
      </c>
      <c r="X20" s="27" t="s">
        <v>94</v>
      </c>
      <c r="Y20" s="25" t="s">
        <v>95</v>
      </c>
      <c r="Z20" s="11" t="s">
        <v>170</v>
      </c>
      <c r="AA20" s="18" t="s">
        <v>152</v>
      </c>
      <c r="AB20" s="17" t="s">
        <v>189</v>
      </c>
      <c r="AC20" s="17" t="s">
        <v>191</v>
      </c>
    </row>
    <row r="21" spans="1:29" ht="15.75">
      <c r="A21" s="11" t="str">
        <f t="shared" si="0"/>
        <v>PS-09</v>
      </c>
      <c r="B21" s="11" t="str">
        <f t="shared" si="1"/>
        <v>0005718215</v>
      </c>
      <c r="C21" s="11" t="str">
        <f t="shared" si="2"/>
        <v>0002613059</v>
      </c>
      <c r="D21" s="12">
        <v>20</v>
      </c>
      <c r="E21" s="12" t="s">
        <v>29</v>
      </c>
      <c r="F21" s="12" t="s">
        <v>89</v>
      </c>
      <c r="G21" s="13">
        <v>42716</v>
      </c>
      <c r="H21" s="25" t="s">
        <v>111</v>
      </c>
      <c r="I21" s="25" t="s">
        <v>73</v>
      </c>
      <c r="J21" s="25" t="s">
        <v>91</v>
      </c>
      <c r="K21" s="25" t="s">
        <v>33</v>
      </c>
      <c r="L21" s="26">
        <v>-1029.5</v>
      </c>
      <c r="M21" s="27" t="s">
        <v>34</v>
      </c>
      <c r="N21" s="25" t="s">
        <v>76</v>
      </c>
      <c r="O21" s="11" t="s">
        <v>170</v>
      </c>
      <c r="P21" s="11" t="s">
        <v>178</v>
      </c>
      <c r="Q21" s="17" t="s">
        <v>171</v>
      </c>
      <c r="R21" s="17" t="s">
        <v>179</v>
      </c>
      <c r="S21" s="25" t="s">
        <v>111</v>
      </c>
      <c r="T21" s="25" t="s">
        <v>107</v>
      </c>
      <c r="U21" s="25" t="s">
        <v>112</v>
      </c>
      <c r="V21" s="25" t="s">
        <v>33</v>
      </c>
      <c r="W21" s="26">
        <v>1029.5</v>
      </c>
      <c r="X21" s="27" t="s">
        <v>94</v>
      </c>
      <c r="Y21" s="25" t="s">
        <v>95</v>
      </c>
      <c r="Z21" s="11" t="s">
        <v>170</v>
      </c>
      <c r="AA21" s="18" t="s">
        <v>152</v>
      </c>
      <c r="AB21" s="17" t="s">
        <v>189</v>
      </c>
      <c r="AC21" s="17" t="s">
        <v>192</v>
      </c>
    </row>
    <row r="22" spans="1:29" ht="15.75">
      <c r="A22" s="11" t="str">
        <f t="shared" si="0"/>
        <v>PS-10</v>
      </c>
      <c r="B22" s="11" t="str">
        <f t="shared" si="1"/>
        <v>0005718215</v>
      </c>
      <c r="C22" s="11" t="str">
        <f t="shared" si="2"/>
        <v>0002617930</v>
      </c>
      <c r="D22" s="12">
        <v>21</v>
      </c>
      <c r="E22" s="12" t="s">
        <v>29</v>
      </c>
      <c r="F22" s="12" t="s">
        <v>89</v>
      </c>
      <c r="G22" s="13">
        <v>42716</v>
      </c>
      <c r="H22" s="25" t="s">
        <v>113</v>
      </c>
      <c r="I22" s="25" t="s">
        <v>73</v>
      </c>
      <c r="J22" s="25" t="s">
        <v>91</v>
      </c>
      <c r="K22" s="25" t="s">
        <v>33</v>
      </c>
      <c r="L22" s="26">
        <v>-4725</v>
      </c>
      <c r="M22" s="27" t="s">
        <v>34</v>
      </c>
      <c r="N22" s="25" t="s">
        <v>76</v>
      </c>
      <c r="O22" s="11" t="s">
        <v>170</v>
      </c>
      <c r="P22" s="11" t="s">
        <v>178</v>
      </c>
      <c r="Q22" s="17" t="s">
        <v>171</v>
      </c>
      <c r="R22" s="17" t="s">
        <v>179</v>
      </c>
      <c r="S22" s="25" t="s">
        <v>113</v>
      </c>
      <c r="T22" s="25" t="s">
        <v>107</v>
      </c>
      <c r="U22" s="25" t="s">
        <v>114</v>
      </c>
      <c r="V22" s="25" t="s">
        <v>33</v>
      </c>
      <c r="W22" s="26">
        <v>4725</v>
      </c>
      <c r="X22" s="27" t="s">
        <v>94</v>
      </c>
      <c r="Y22" s="25" t="s">
        <v>95</v>
      </c>
      <c r="Z22" s="11" t="s">
        <v>170</v>
      </c>
      <c r="AA22" s="18" t="s">
        <v>178</v>
      </c>
      <c r="AB22" s="17" t="s">
        <v>189</v>
      </c>
      <c r="AC22" s="17" t="s">
        <v>193</v>
      </c>
    </row>
    <row r="23" spans="1:29" ht="15.75">
      <c r="A23" s="11" t="str">
        <f t="shared" si="0"/>
        <v>PS-11</v>
      </c>
      <c r="B23" s="11" t="str">
        <f t="shared" si="1"/>
        <v>0005718215</v>
      </c>
      <c r="C23" s="11" t="str">
        <f t="shared" si="2"/>
        <v>0010014910</v>
      </c>
      <c r="D23" s="12">
        <v>22</v>
      </c>
      <c r="E23" s="12" t="s">
        <v>29</v>
      </c>
      <c r="F23" s="12" t="s">
        <v>89</v>
      </c>
      <c r="G23" s="13">
        <v>42716</v>
      </c>
      <c r="H23" s="24" t="s">
        <v>115</v>
      </c>
      <c r="I23" s="19" t="s">
        <v>73</v>
      </c>
      <c r="J23" s="19" t="s">
        <v>91</v>
      </c>
      <c r="K23" s="19" t="s">
        <v>75</v>
      </c>
      <c r="L23" s="20">
        <v>-3036035</v>
      </c>
      <c r="M23" s="21" t="s">
        <v>34</v>
      </c>
      <c r="N23" s="19" t="s">
        <v>76</v>
      </c>
      <c r="O23" s="11" t="s">
        <v>170</v>
      </c>
      <c r="P23" s="11" t="s">
        <v>178</v>
      </c>
      <c r="Q23" s="17" t="s">
        <v>171</v>
      </c>
      <c r="R23" s="17" t="s">
        <v>179</v>
      </c>
      <c r="S23" s="24" t="s">
        <v>115</v>
      </c>
      <c r="T23" s="19" t="s">
        <v>116</v>
      </c>
      <c r="U23" s="19" t="s">
        <v>117</v>
      </c>
      <c r="V23" s="24" t="s">
        <v>33</v>
      </c>
      <c r="W23" s="28">
        <v>3036035</v>
      </c>
      <c r="X23" s="23" t="s">
        <v>94</v>
      </c>
      <c r="Y23" s="24" t="s">
        <v>118</v>
      </c>
      <c r="Z23" s="11" t="s">
        <v>170</v>
      </c>
      <c r="AA23" s="18" t="s">
        <v>152</v>
      </c>
      <c r="AB23" s="17" t="s">
        <v>194</v>
      </c>
      <c r="AC23" s="17" t="s">
        <v>195</v>
      </c>
    </row>
    <row r="24" spans="1:29" ht="15.75">
      <c r="A24" s="11" t="str">
        <f t="shared" si="0"/>
        <v>PS-12</v>
      </c>
      <c r="B24" s="11" t="str">
        <f t="shared" si="1"/>
        <v>0005718215</v>
      </c>
      <c r="C24" s="11" t="str">
        <f t="shared" si="2"/>
        <v>0010014990</v>
      </c>
      <c r="D24" s="12">
        <v>23</v>
      </c>
      <c r="E24" s="12" t="s">
        <v>29</v>
      </c>
      <c r="F24" s="12" t="s">
        <v>89</v>
      </c>
      <c r="G24" s="13">
        <v>42716</v>
      </c>
      <c r="H24" s="24" t="s">
        <v>119</v>
      </c>
      <c r="I24" s="19" t="s">
        <v>73</v>
      </c>
      <c r="J24" s="19" t="s">
        <v>91</v>
      </c>
      <c r="K24" s="19" t="s">
        <v>75</v>
      </c>
      <c r="L24" s="20">
        <v>-274486</v>
      </c>
      <c r="M24" s="21" t="s">
        <v>34</v>
      </c>
      <c r="N24" s="19" t="s">
        <v>76</v>
      </c>
      <c r="O24" s="11" t="s">
        <v>170</v>
      </c>
      <c r="P24" s="11" t="s">
        <v>178</v>
      </c>
      <c r="Q24" s="17" t="s">
        <v>171</v>
      </c>
      <c r="R24" s="17" t="s">
        <v>179</v>
      </c>
      <c r="S24" s="24" t="s">
        <v>119</v>
      </c>
      <c r="T24" s="19" t="s">
        <v>116</v>
      </c>
      <c r="U24" s="19" t="s">
        <v>120</v>
      </c>
      <c r="V24" s="19" t="s">
        <v>33</v>
      </c>
      <c r="W24" s="20">
        <v>274486</v>
      </c>
      <c r="X24" s="21" t="s">
        <v>94</v>
      </c>
      <c r="Y24" s="19" t="s">
        <v>118</v>
      </c>
      <c r="Z24" s="11" t="s">
        <v>170</v>
      </c>
      <c r="AA24" s="18" t="s">
        <v>152</v>
      </c>
      <c r="AB24" s="17" t="s">
        <v>194</v>
      </c>
      <c r="AC24" s="17" t="s">
        <v>196</v>
      </c>
    </row>
    <row r="25" spans="1:29" ht="15.75">
      <c r="A25" s="11" t="str">
        <f t="shared" si="0"/>
        <v>TF-01</v>
      </c>
      <c r="B25" s="11" t="str">
        <f t="shared" si="1"/>
        <v>0070014930</v>
      </c>
      <c r="C25" s="11" t="str">
        <f t="shared" si="2"/>
        <v>0071948692</v>
      </c>
      <c r="D25" s="12">
        <v>24</v>
      </c>
      <c r="E25" s="12" t="s">
        <v>29</v>
      </c>
      <c r="F25" s="12" t="s">
        <v>121</v>
      </c>
      <c r="G25" s="13">
        <v>42716</v>
      </c>
      <c r="H25" s="19" t="s">
        <v>122</v>
      </c>
      <c r="I25" s="19" t="s">
        <v>123</v>
      </c>
      <c r="J25" s="19" t="s">
        <v>124</v>
      </c>
      <c r="K25" s="19" t="s">
        <v>125</v>
      </c>
      <c r="L25" s="20">
        <v>-1112000</v>
      </c>
      <c r="M25" s="21" t="s">
        <v>34</v>
      </c>
      <c r="N25" s="19" t="s">
        <v>126</v>
      </c>
      <c r="O25" s="11" t="s">
        <v>170</v>
      </c>
      <c r="P25" s="11" t="s">
        <v>152</v>
      </c>
      <c r="Q25" s="17" t="s">
        <v>197</v>
      </c>
      <c r="R25" s="17" t="s">
        <v>198</v>
      </c>
      <c r="S25" s="19" t="s">
        <v>122</v>
      </c>
      <c r="T25" s="19" t="s">
        <v>127</v>
      </c>
      <c r="U25" s="19" t="s">
        <v>128</v>
      </c>
      <c r="V25" s="19" t="s">
        <v>129</v>
      </c>
      <c r="W25" s="20">
        <v>1112000</v>
      </c>
      <c r="X25" s="21" t="s">
        <v>34</v>
      </c>
      <c r="Y25" s="19" t="s">
        <v>130</v>
      </c>
      <c r="Z25" s="11" t="s">
        <v>182</v>
      </c>
      <c r="AA25" s="18" t="s">
        <v>178</v>
      </c>
      <c r="AB25" s="17" t="s">
        <v>199</v>
      </c>
      <c r="AC25" s="17" t="s">
        <v>200</v>
      </c>
    </row>
    <row r="26" spans="1:29" ht="15.75">
      <c r="A26" s="11" t="str">
        <f t="shared" si="0"/>
        <v>TF-02</v>
      </c>
      <c r="B26" s="11" t="str">
        <f t="shared" si="1"/>
        <v>0026018219</v>
      </c>
      <c r="C26" s="11" t="str">
        <f t="shared" si="2"/>
        <v>0026045770</v>
      </c>
      <c r="D26" s="12">
        <v>25</v>
      </c>
      <c r="E26" s="12" t="s">
        <v>29</v>
      </c>
      <c r="F26" s="12" t="s">
        <v>121</v>
      </c>
      <c r="G26" s="13">
        <v>42716</v>
      </c>
      <c r="H26" s="19" t="s">
        <v>131</v>
      </c>
      <c r="I26" s="19" t="s">
        <v>132</v>
      </c>
      <c r="J26" s="19" t="s">
        <v>133</v>
      </c>
      <c r="K26" s="19" t="s">
        <v>33</v>
      </c>
      <c r="L26" s="20">
        <v>-4235360</v>
      </c>
      <c r="M26" s="21" t="s">
        <v>94</v>
      </c>
      <c r="N26" s="19" t="s">
        <v>134</v>
      </c>
      <c r="O26" s="11" t="s">
        <v>170</v>
      </c>
      <c r="P26" s="11" t="s">
        <v>201</v>
      </c>
      <c r="Q26" s="17" t="s">
        <v>202</v>
      </c>
      <c r="R26" s="17" t="s">
        <v>203</v>
      </c>
      <c r="S26" s="19" t="s">
        <v>131</v>
      </c>
      <c r="T26" s="19" t="s">
        <v>132</v>
      </c>
      <c r="U26" s="19" t="s">
        <v>135</v>
      </c>
      <c r="V26" s="19" t="s">
        <v>33</v>
      </c>
      <c r="W26" s="20">
        <v>4235360</v>
      </c>
      <c r="X26" s="21" t="s">
        <v>94</v>
      </c>
      <c r="Y26" s="19" t="s">
        <v>136</v>
      </c>
      <c r="Z26" s="11" t="s">
        <v>182</v>
      </c>
      <c r="AA26" s="18" t="s">
        <v>183</v>
      </c>
      <c r="AB26" s="17" t="s">
        <v>202</v>
      </c>
      <c r="AC26" s="17" t="s">
        <v>204</v>
      </c>
    </row>
    <row r="27" spans="1:29" ht="15.75">
      <c r="A27" s="11" t="str">
        <f t="shared" si="0"/>
        <v>TF-05</v>
      </c>
      <c r="B27" s="11" t="str">
        <f t="shared" si="1"/>
        <v>0080030550</v>
      </c>
      <c r="C27" s="11" t="str">
        <f t="shared" si="2"/>
        <v>0080030519</v>
      </c>
      <c r="D27" s="12">
        <v>26</v>
      </c>
      <c r="E27" s="12" t="s">
        <v>29</v>
      </c>
      <c r="F27" s="12" t="s">
        <v>121</v>
      </c>
      <c r="G27" s="13">
        <v>42716</v>
      </c>
      <c r="H27" s="14" t="s">
        <v>137</v>
      </c>
      <c r="I27" s="14" t="s">
        <v>32</v>
      </c>
      <c r="J27" s="14" t="s">
        <v>37</v>
      </c>
      <c r="K27" s="14" t="s">
        <v>38</v>
      </c>
      <c r="L27" s="15">
        <v>-15000000</v>
      </c>
      <c r="M27" s="16" t="s">
        <v>34</v>
      </c>
      <c r="N27" s="14" t="s">
        <v>39</v>
      </c>
      <c r="O27" s="11" t="s">
        <v>36</v>
      </c>
      <c r="P27" s="11" t="s">
        <v>152</v>
      </c>
      <c r="Q27" s="17" t="s">
        <v>150</v>
      </c>
      <c r="R27" s="17" t="s">
        <v>153</v>
      </c>
      <c r="S27" s="14" t="s">
        <v>137</v>
      </c>
      <c r="T27" s="14" t="s">
        <v>32</v>
      </c>
      <c r="U27" s="14" t="s">
        <v>138</v>
      </c>
      <c r="V27" s="14" t="s">
        <v>38</v>
      </c>
      <c r="W27" s="15">
        <v>15000000</v>
      </c>
      <c r="X27" s="16" t="s">
        <v>34</v>
      </c>
      <c r="Y27" s="14" t="s">
        <v>39</v>
      </c>
      <c r="Z27" s="11" t="s">
        <v>36</v>
      </c>
      <c r="AA27" s="18" t="s">
        <v>152</v>
      </c>
      <c r="AB27" s="17" t="s">
        <v>150</v>
      </c>
      <c r="AC27" s="17" t="s">
        <v>205</v>
      </c>
    </row>
    <row r="28" spans="1:29" ht="15.75">
      <c r="A28" s="11" t="str">
        <f t="shared" si="0"/>
        <v>TF-06</v>
      </c>
      <c r="B28" s="11" t="str">
        <f t="shared" si="1"/>
        <v>0050040720</v>
      </c>
      <c r="C28" s="11" t="str">
        <f t="shared" si="2"/>
        <v>0050011890</v>
      </c>
      <c r="D28" s="12">
        <v>27</v>
      </c>
      <c r="E28" s="12" t="s">
        <v>29</v>
      </c>
      <c r="F28" s="12" t="s">
        <v>121</v>
      </c>
      <c r="G28" s="13">
        <v>42716</v>
      </c>
      <c r="H28" s="19" t="s">
        <v>139</v>
      </c>
      <c r="I28" s="19" t="s">
        <v>140</v>
      </c>
      <c r="J28" s="19" t="s">
        <v>141</v>
      </c>
      <c r="K28" s="24" t="s">
        <v>142</v>
      </c>
      <c r="L28" s="28">
        <v>-3100000</v>
      </c>
      <c r="M28" s="23" t="s">
        <v>34</v>
      </c>
      <c r="N28" s="24" t="s">
        <v>143</v>
      </c>
      <c r="O28" s="11" t="s">
        <v>206</v>
      </c>
      <c r="P28" s="11" t="s">
        <v>178</v>
      </c>
      <c r="Q28" s="17" t="s">
        <v>207</v>
      </c>
      <c r="R28" s="17" t="s">
        <v>208</v>
      </c>
      <c r="S28" s="19" t="s">
        <v>139</v>
      </c>
      <c r="T28" s="14" t="s">
        <v>140</v>
      </c>
      <c r="U28" s="14" t="s">
        <v>144</v>
      </c>
      <c r="V28" s="14" t="s">
        <v>142</v>
      </c>
      <c r="W28" s="15">
        <v>3100000</v>
      </c>
      <c r="X28" s="16" t="s">
        <v>34</v>
      </c>
      <c r="Y28" s="14" t="s">
        <v>143</v>
      </c>
      <c r="Z28" s="11" t="s">
        <v>170</v>
      </c>
      <c r="AA28" s="18" t="s">
        <v>152</v>
      </c>
      <c r="AB28" s="17" t="s">
        <v>207</v>
      </c>
      <c r="AC28" s="17" t="s">
        <v>209</v>
      </c>
    </row>
    <row r="29" spans="1:29" ht="15.75">
      <c r="A29" s="11" t="str">
        <f t="shared" si="0"/>
        <v>TP-01</v>
      </c>
      <c r="B29" s="11" t="str">
        <f t="shared" si="1"/>
        <v>0010338920</v>
      </c>
      <c r="C29" s="11" t="str">
        <f t="shared" si="2"/>
        <v>0010338920</v>
      </c>
      <c r="D29" s="12">
        <v>28</v>
      </c>
      <c r="E29" s="12" t="s">
        <v>29</v>
      </c>
      <c r="F29" s="12" t="s">
        <v>145</v>
      </c>
      <c r="G29" s="13">
        <v>42716</v>
      </c>
      <c r="H29" s="19" t="s">
        <v>146</v>
      </c>
      <c r="I29" s="19" t="s">
        <v>147</v>
      </c>
      <c r="J29" s="19" t="s">
        <v>148</v>
      </c>
      <c r="K29" s="24" t="s">
        <v>33</v>
      </c>
      <c r="L29" s="28">
        <v>-250000</v>
      </c>
      <c r="M29" s="23" t="s">
        <v>94</v>
      </c>
      <c r="N29" s="24" t="s">
        <v>149</v>
      </c>
      <c r="O29" s="11" t="s">
        <v>210</v>
      </c>
      <c r="P29" s="11" t="s">
        <v>152</v>
      </c>
      <c r="Q29" s="17" t="s">
        <v>211</v>
      </c>
      <c r="R29" s="17" t="s">
        <v>212</v>
      </c>
      <c r="S29" s="19" t="s">
        <v>146</v>
      </c>
      <c r="T29" s="19" t="s">
        <v>147</v>
      </c>
      <c r="U29" s="19" t="s">
        <v>148</v>
      </c>
      <c r="V29" s="24" t="s">
        <v>33</v>
      </c>
      <c r="W29" s="28">
        <v>250000</v>
      </c>
      <c r="X29" s="23" t="s">
        <v>45</v>
      </c>
      <c r="Y29" s="24" t="s">
        <v>149</v>
      </c>
      <c r="Z29" s="11" t="s">
        <v>210</v>
      </c>
      <c r="AA29" s="18" t="s">
        <v>152</v>
      </c>
      <c r="AB29" s="17" t="s">
        <v>211</v>
      </c>
      <c r="AC29" s="17" t="s">
        <v>212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Miller</dc:creator>
  <cp:keywords/>
  <dc:description/>
  <cp:lastModifiedBy>Christina Miller</cp:lastModifiedBy>
  <dcterms:created xsi:type="dcterms:W3CDTF">2016-12-21T12:55:41Z</dcterms:created>
  <dcterms:modified xsi:type="dcterms:W3CDTF">2016-12-21T12:56:42Z</dcterms:modified>
  <cp:category/>
  <cp:version/>
  <cp:contentType/>
  <cp:contentStatus/>
</cp:coreProperties>
</file>