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910" windowHeight="11790" activeTab="0"/>
  </bookViews>
  <sheets>
    <sheet name="Table 5" sheetId="1" r:id="rId1"/>
    <sheet name="Summary" sheetId="2" r:id="rId2"/>
  </sheets>
  <definedNames>
    <definedName name="_xlnm.Print_Area" localSheetId="1">'Summary'!$A$1:$AC$20</definedName>
    <definedName name="_xlnm.Print_Area" localSheetId="0">'Table 5'!$A$2:$AG$239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<sst xmlns="http://schemas.openxmlformats.org/spreadsheetml/2006/main" count="792" uniqueCount="617">
  <si>
    <t>CAGIT Property Tax Replacement Credit</t>
  </si>
  <si>
    <t>CAGIT Certified Shares</t>
  </si>
  <si>
    <t>CAGIT Special Fund</t>
  </si>
  <si>
    <t>County Option Income Tax (COIT)</t>
  </si>
  <si>
    <t>Contractual Revenue Received for Service</t>
  </si>
  <si>
    <t>Local Option Income Tax (LOIT)</t>
  </si>
  <si>
    <t>Total Local Operating Fund Income (Total of D-J)</t>
  </si>
  <si>
    <t>Other State Operating Fund Income</t>
  </si>
  <si>
    <t>Other Federal Grants Operating Fund Income</t>
  </si>
  <si>
    <t>Fines and Fees</t>
  </si>
  <si>
    <t>Interest on Investments</t>
  </si>
  <si>
    <t>Gift Receipts Operating Fund Income</t>
  </si>
  <si>
    <t>Private and Public Foundation Grants Operating Fund Income</t>
  </si>
  <si>
    <t>Miscellaneous Operating Fund Income</t>
  </si>
  <si>
    <t>Total Public &amp; Private Foundation Grants Income (deposited into any fund)</t>
  </si>
  <si>
    <t>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</si>
  <si>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</si>
  <si>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</si>
  <si>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</si>
  <si>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</si>
  <si>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</si>
  <si>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</si>
  <si>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</si>
  <si>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</si>
  <si>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</si>
  <si>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</si>
  <si>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</si>
  <si>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</si>
  <si>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</si>
  <si>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</si>
  <si>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</si>
  <si>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</si>
  <si>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</si>
  <si>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</si>
  <si>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</si>
  <si>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</si>
  <si>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</si>
  <si>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</si>
  <si>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</si>
  <si>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</si>
  <si>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</si>
  <si>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</si>
  <si>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</si>
  <si>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</si>
  <si>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</si>
  <si>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</si>
  <si>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</si>
  <si>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</si>
  <si>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</si>
  <si>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</si>
  <si>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</si>
  <si>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</si>
  <si>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</si>
  <si>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</si>
  <si>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</si>
  <si>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</si>
  <si>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</si>
  <si>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</si>
  <si>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</si>
  <si>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</si>
  <si>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</si>
  <si>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</si>
  <si>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</si>
  <si>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</si>
  <si>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</si>
  <si>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</si>
  <si>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</si>
  <si>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</si>
  <si>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</si>
  <si>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</si>
  <si>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</si>
  <si>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</si>
  <si>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</si>
  <si>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</si>
  <si>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</si>
  <si>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</si>
  <si>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</si>
  <si>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</si>
  <si>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</si>
  <si>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</si>
  <si>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</si>
  <si>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</si>
  <si>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</si>
  <si>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</si>
  <si>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</si>
  <si>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</si>
  <si>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</si>
  <si>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</si>
  <si>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</si>
  <si>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</si>
  <si>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</si>
  <si>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</si>
  <si>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</si>
  <si>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</si>
  <si>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</si>
  <si>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</si>
  <si>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</si>
  <si>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</si>
  <si>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</si>
  <si>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</si>
  <si>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</si>
  <si>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</si>
  <si>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</si>
  <si>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</si>
  <si>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</si>
  <si>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</si>
  <si>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</si>
  <si>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</si>
  <si>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</si>
  <si>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</si>
  <si>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</si>
  <si>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</si>
  <si>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</si>
  <si>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</si>
  <si>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</si>
  <si>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</si>
  <si>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</si>
  <si>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</si>
  <si>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</si>
  <si>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</si>
  <si>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</si>
  <si>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</si>
  <si>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</si>
  <si>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</si>
  <si>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</si>
  <si>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</si>
  <si>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</si>
  <si>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</si>
  <si>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</si>
  <si>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</si>
  <si>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</si>
  <si>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</si>
  <si>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</si>
  <si>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</si>
  <si>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</si>
  <si>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</si>
  <si>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</si>
  <si>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</si>
  <si>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</si>
  <si>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</si>
  <si>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</si>
  <si>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</si>
  <si>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</si>
  <si>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</si>
  <si>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</si>
  <si>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</si>
  <si>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</si>
  <si>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</si>
  <si>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</si>
  <si>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</si>
  <si>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</si>
  <si>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</si>
  <si>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</si>
  <si>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</si>
  <si>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</si>
  <si>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</si>
  <si>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</si>
  <si>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</si>
  <si>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</si>
  <si>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</si>
  <si>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</si>
  <si>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</si>
  <si>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</si>
  <si>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</si>
  <si>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</si>
  <si>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</si>
  <si>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</si>
  <si>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</si>
  <si>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</si>
  <si>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</si>
  <si>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</si>
  <si>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</si>
  <si>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</si>
  <si>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</si>
  <si>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</si>
  <si>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</si>
  <si>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</si>
  <si>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</si>
  <si>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</si>
  <si>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</si>
  <si>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</si>
  <si>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</si>
  <si>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</si>
  <si>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</si>
  <si>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</si>
  <si>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</si>
  <si>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</si>
  <si>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</si>
  <si>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</si>
  <si>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</si>
  <si>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</si>
  <si>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</si>
  <si>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</si>
  <si>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</si>
  <si>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</si>
  <si>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</si>
  <si>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</si>
  <si>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</si>
  <si>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</si>
  <si>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</si>
  <si>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</si>
  <si>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</si>
  <si>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</si>
  <si>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</si>
  <si>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</si>
  <si>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</si>
  <si>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</si>
  <si>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</si>
  <si>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</si>
  <si>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</si>
  <si>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</si>
  <si>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</si>
  <si>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</si>
  <si>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</si>
  <si>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</si>
  <si>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</si>
  <si>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</si>
  <si>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</si>
  <si>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</si>
  <si>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</si>
  <si>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</si>
  <si>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</si>
  <si>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</si>
  <si>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</si>
  <si>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</si>
  <si>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</si>
  <si>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</si>
  <si>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</si>
  <si>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</si>
  <si>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</si>
  <si>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</si>
  <si>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</si>
  <si>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</si>
  <si>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</si>
  <si>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</si>
  <si>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</si>
  <si>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</si>
  <si>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</si>
  <si>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</si>
  <si>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</si>
  <si>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</si>
  <si>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</si>
  <si>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</si>
  <si>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</si>
  <si>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</si>
  <si>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</si>
  <si>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</si>
  <si>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</si>
  <si>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</si>
  <si>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</si>
  <si>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</si>
  <si>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</si>
  <si>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</si>
  <si>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</si>
  <si>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</si>
  <si>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</si>
  <si>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</si>
  <si>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</si>
  <si>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</si>
  <si>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</si>
  <si>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</si>
  <si>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</si>
  <si>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</si>
  <si>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</si>
  <si>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</si>
  <si>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</si>
  <si>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</si>
  <si>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</si>
  <si>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</si>
  <si>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</si>
  <si>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</si>
  <si>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</si>
  <si>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</si>
  <si>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</si>
  <si>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</si>
  <si>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</si>
  <si>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</si>
  <si>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</si>
  <si>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</si>
  <si>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</si>
  <si>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</si>
  <si>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</si>
  <si>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</si>
  <si>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</si>
  <si>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</si>
  <si>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</si>
  <si>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</si>
  <si>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</si>
  <si>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</si>
  <si>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</si>
  <si>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</si>
  <si>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</si>
  <si>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</si>
  <si>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</si>
  <si>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</si>
  <si>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</si>
  <si>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</si>
  <si>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</si>
  <si>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</si>
  <si>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</si>
  <si>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</si>
  <si>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</si>
  <si>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</si>
  <si>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</si>
  <si>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</si>
  <si>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</si>
  <si>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</si>
  <si>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</si>
  <si>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</si>
  <si>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</si>
  <si>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</si>
  <si>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</si>
  <si>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</si>
  <si>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</si>
  <si>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</si>
  <si>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</si>
  <si>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</si>
  <si>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</si>
  <si>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</si>
  <si>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</si>
  <si>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</si>
  <si>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</si>
  <si>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</si>
  <si>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</si>
  <si>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</si>
  <si>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</si>
  <si>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</si>
  <si>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</si>
  <si>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</si>
  <si>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</si>
  <si>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</si>
  <si>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</si>
  <si>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</si>
  <si>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</si>
  <si>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</si>
  <si>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</si>
  <si>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</si>
  <si>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</si>
  <si>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</si>
  <si>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</si>
  <si>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</si>
  <si>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</si>
  <si>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</si>
  <si>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</si>
  <si>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</si>
  <si>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</si>
  <si>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</si>
  <si>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</si>
  <si>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</si>
  <si>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</si>
  <si>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</si>
  <si>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</si>
  <si>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</si>
  <si>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</si>
  <si>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</si>
  <si>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Total State Operating Fund Income (Total of L-O)</t>
  </si>
  <si>
    <t>Financial Institutions Tax (FIT)</t>
  </si>
  <si>
    <t>LSTA Grants</t>
  </si>
  <si>
    <t>Name of Non-Operating Fund</t>
  </si>
  <si>
    <t>Amount of LSTA grant placed in Non-Operating Fund</t>
  </si>
  <si>
    <t>Source</t>
  </si>
  <si>
    <t>PLAC Reimbursement</t>
  </si>
  <si>
    <t>Source(s)</t>
  </si>
  <si>
    <t>County Auditor's Certificate of Tax Distribution</t>
  </si>
  <si>
    <t>Refunds</t>
  </si>
  <si>
    <t>Grant Fund</t>
  </si>
  <si>
    <t>E-Rate</t>
  </si>
  <si>
    <t>Rainy Day</t>
  </si>
  <si>
    <t>Gift Fund</t>
  </si>
  <si>
    <t>In Lieu of Taxes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</si>
  <si>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</si>
  <si>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</si>
  <si>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</si>
  <si>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</si>
  <si>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</si>
  <si>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</si>
  <si>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</si>
  <si>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</si>
  <si>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</si>
  <si>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</si>
  <si>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</si>
  <si>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</si>
  <si>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</si>
  <si>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</si>
  <si>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</si>
  <si>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</si>
  <si>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</si>
  <si>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</si>
  <si>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Total Federal Operating Fund Income (Total of Q+S)</t>
  </si>
  <si>
    <t>Total Other Operating Fund Income (Total of U-Z)</t>
  </si>
  <si>
    <t>N=237</t>
  </si>
  <si>
    <t>Total Federal Operating Fund Income (Total of R+U)</t>
  </si>
  <si>
    <t>Total Other Operating Fund Income (Total of X-AC)</t>
  </si>
  <si>
    <t>Rent, NSF collection</t>
  </si>
  <si>
    <t>Endowments, Trusts, Memorials, Etc.</t>
  </si>
  <si>
    <t>erate</t>
  </si>
  <si>
    <t>payment in lieu of taxes</t>
  </si>
  <si>
    <t>EARN Indiana</t>
  </si>
  <si>
    <t>book sale</t>
  </si>
  <si>
    <t>Total Operating Fund Income (Total of K, P, T &amp; AB)</t>
  </si>
  <si>
    <t>Total Operating Fund Income (Total of K, Q, W &amp; AF)</t>
  </si>
  <si>
    <t>Intergovernment wagering income</t>
  </si>
  <si>
    <t xml:space="preserve">In Lieu of Taxes </t>
  </si>
  <si>
    <t>LSTA Reimbursable Grant Fund</t>
  </si>
  <si>
    <t>Expansion Fund</t>
  </si>
  <si>
    <t>Universal Service Fund &amp; other reimbursements</t>
  </si>
  <si>
    <t>Book Sales, Refunds, Donations, Friends of the Library</t>
  </si>
  <si>
    <t>LOCAL INCOME</t>
  </si>
  <si>
    <t>STATE INCOME</t>
  </si>
  <si>
    <t>FEDERAL INCOME</t>
  </si>
  <si>
    <t>OTHER INCOME</t>
  </si>
  <si>
    <t>Ledger</t>
  </si>
  <si>
    <t>TASC Program/Adult Ed</t>
  </si>
  <si>
    <t>gift</t>
  </si>
  <si>
    <t>LSTA Grant Fund</t>
  </si>
  <si>
    <t>Undesignated</t>
  </si>
  <si>
    <t>Gifts</t>
  </si>
  <si>
    <t>SLD e-rate refund</t>
  </si>
  <si>
    <t>e-rate</t>
  </si>
  <si>
    <t>Copies, faxes, taxable sales</t>
  </si>
  <si>
    <t>Elkhart Community Foundation</t>
  </si>
  <si>
    <t>CenturyLink e-rate rebate</t>
  </si>
  <si>
    <t>04-024 donation box and 04-026 interest from bank</t>
  </si>
  <si>
    <t>Copies, faxes, supplies, partnerships, refunds, other</t>
  </si>
  <si>
    <t>Copier, sale, refund</t>
  </si>
  <si>
    <t>Book bags, refunds</t>
  </si>
  <si>
    <t>refunds and reimbursements</t>
  </si>
  <si>
    <t>Summer Reading Donations</t>
  </si>
  <si>
    <t>Miscellaneous fees and revenue, book sale revenue</t>
  </si>
  <si>
    <t>FAX, program room fees, copies</t>
  </si>
  <si>
    <t>Room Rental, Refunds, temporary Loans, and Ear-bud sales</t>
  </si>
  <si>
    <t>Checking account Interest, refunds reimbursements</t>
  </si>
  <si>
    <t>Reimbursements, meeting room fees and miscellaneous revenue</t>
  </si>
  <si>
    <t>AV disc cleaning, interest, copier</t>
  </si>
  <si>
    <t>Private endowments, gifts</t>
  </si>
  <si>
    <t>Refunds, reimbursements, other receipts</t>
  </si>
  <si>
    <t>copies, faxes, laminations, refunds</t>
  </si>
  <si>
    <t>vending, fax, levy excess</t>
  </si>
  <si>
    <t>Copies and Fax</t>
  </si>
  <si>
    <t>community room rental and refunds</t>
  </si>
  <si>
    <t>2016 Indiana Public Library Statistics
Library Operating Income</t>
  </si>
  <si>
    <t>2016 Indiana Public Library Statistics
Summary of Library Operating Income</t>
  </si>
  <si>
    <t xml:space="preserve">2016 Property Tax or CEDIT Operating Fund Income From Library Tax Rate </t>
  </si>
  <si>
    <t>SSACI / work-study</t>
  </si>
  <si>
    <t>none</t>
  </si>
  <si>
    <t>n/</t>
  </si>
  <si>
    <t>Excess Levy</t>
  </si>
  <si>
    <t>State Distribution</t>
  </si>
  <si>
    <t>Win Tax Income</t>
  </si>
  <si>
    <t>Evergreen</t>
  </si>
  <si>
    <t>Receipt summary 2016</t>
  </si>
  <si>
    <t>2016 Operating fund income</t>
  </si>
  <si>
    <t>Levy excise transfer</t>
  </si>
  <si>
    <t>SEA</t>
  </si>
  <si>
    <t>EARN Intern reimbursement</t>
  </si>
  <si>
    <t>LSTA Grant, State Student Assistance Grant</t>
  </si>
  <si>
    <t>rental of property</t>
  </si>
  <si>
    <t>Evergreen Indiana Reimbursement for fines.</t>
  </si>
  <si>
    <t>LIBRARY FARM LEASE; COMPUTRAIN CORRECTION FOR VOIDED CHECK</t>
  </si>
  <si>
    <t xml:space="preserve">Parking Revenue, Rentals/Leases, Research Services, Lost/Damaged Material Fees, Insurance Claim Payments, Sale of Fixed Assets, Bad Debt Collection Fees, Other Misc Revenue.
</t>
  </si>
  <si>
    <t>copies, fax, NR, bags, misc, parking lease</t>
  </si>
  <si>
    <t>Miscellaneous reimbursements from Friends</t>
  </si>
  <si>
    <t>Refunds, sale of capital investments</t>
  </si>
  <si>
    <t>Lamination 165.30, Refunds 106.94cancel outstanding warrants 609.99, Sale of furniture 1025.00, Lease Corp balance 35,540</t>
  </si>
  <si>
    <t>Levy Excess transfer, World Book Vendor reimbursement, Health Insurance Reimbursement</t>
  </si>
  <si>
    <t>Refund from Citizens; Rental Income; Vending Machine Revenue</t>
  </si>
  <si>
    <t>Checking account interest, Voided checks over 2 years old, proctoring fee</t>
  </si>
  <si>
    <t>Book sale $112.50</t>
  </si>
  <si>
    <t>Duke Energy reimbursement, insurance reimbursements, patrons</t>
  </si>
  <si>
    <t>Transfer and other</t>
  </si>
  <si>
    <t xml:space="preserve">Reimbursement of utilities from Senior Center
</t>
  </si>
  <si>
    <t xml:space="preserve">Interest on  Checking and Savings accounts Refunds from insurance audit and unavailable merchandise; Transfer of funds from Levy Excess Fund to Operating Fund; </t>
  </si>
  <si>
    <t>Rebate, checking account interest, refunds, health insurance rebate, insurance audit refund</t>
  </si>
  <si>
    <t>Insurance reimbursement for roof replacement, refund from AT&amp;T</t>
  </si>
  <si>
    <t>Refunds, Sale of Capital Assets</t>
  </si>
  <si>
    <t>COPIES</t>
  </si>
  <si>
    <t>Rental Property</t>
  </si>
  <si>
    <t>fax Receipts</t>
  </si>
  <si>
    <t>Gift</t>
  </si>
  <si>
    <t>Bookkeeping correction, bank error correction, DEMCO refund, phone call-forwarding service refund</t>
  </si>
  <si>
    <t>Copy machine, Coffee shop rent, AMEX rebate, misc. receipts</t>
  </si>
  <si>
    <t>Transfer from Gift Fund</t>
  </si>
  <si>
    <t>Non-served cards, Community room rental, Book sale</t>
  </si>
  <si>
    <t>Copies, faxes, notary service, genealogy services.</t>
  </si>
  <si>
    <t>Miami County Commissioners payment</t>
  </si>
  <si>
    <t>Refunds/checking account interest/ miscellaneous</t>
  </si>
  <si>
    <t>Special Grant Fund</t>
  </si>
  <si>
    <t>savings/checking acct interest</t>
  </si>
  <si>
    <t>Newspaper refund</t>
  </si>
  <si>
    <t>reimbursements, refunds</t>
  </si>
  <si>
    <t>REFUND, REIMBURSEMENT</t>
  </si>
  <si>
    <t>Insurance refund &amp; voided checks</t>
  </si>
  <si>
    <t>Copier, Cash over/short/Consortium resource sharing, refunds, reimbursements</t>
  </si>
  <si>
    <t>Insurance Claim, Refunds, Return Outstanding Checks,  Distribution/Reimbursement, Rental-Lease, Vending, Reimbursements</t>
  </si>
  <si>
    <t>copies; faxes; laminations; Liberty Township contract; IRS refund</t>
  </si>
  <si>
    <t>Refunds and Interest on checking acc't.</t>
  </si>
  <si>
    <t>Recycling, refund</t>
  </si>
  <si>
    <t>Refund from insurance and discontinued magazine</t>
  </si>
  <si>
    <t>Record Storage, Reimbursements, Refunds, Room Rental</t>
  </si>
  <si>
    <t>Bond Transfer</t>
  </si>
  <si>
    <t>Checking Interest (105.83), Meeting room rent(1634.84),WC, Property,&amp; Health ins. refunds(1956.24),Frontier refund (1057.90), MCI refund (865.44), Vendor refunds for products ($400.24),Nonresident fees (360), Staff reimbursement</t>
  </si>
  <si>
    <t>Transfers, Refunds, Reimbursements</t>
  </si>
  <si>
    <t>Refunds, Miscellaneous an Sale of Assets</t>
  </si>
  <si>
    <t>$400 painting event,$180 insurance refund $59 for books</t>
  </si>
  <si>
    <t>fines &amp; fees</t>
  </si>
  <si>
    <t>Copies - 1345; Fax - 199; Misc. - 23.50</t>
  </si>
  <si>
    <t xml:space="preserve">Copiers, meeting rooms, vending, refunds, misc. </t>
  </si>
  <si>
    <t>Meeting room fees, fines, copies, faxes.</t>
  </si>
  <si>
    <t>Copies, Non-Resident Cards</t>
  </si>
  <si>
    <t>Checking account interest &amp; Reimbursement</t>
  </si>
  <si>
    <t>refund from worker's comp, sold shelving</t>
  </si>
  <si>
    <t>rebate, fax commission, room fees, med loss ratio, restitution, vending machine</t>
  </si>
  <si>
    <t>e-rate funds</t>
  </si>
  <si>
    <t>interest on cash, reimbursements for services, parking revenue, facility/equipment rental, catering/cafe commission, sale of surplus property</t>
  </si>
  <si>
    <t>Refunds, Reimbursements, Sales Tax, Miscellaneous</t>
  </si>
  <si>
    <t>Book Reimbursement, CD cashed in, Copy Machine, Insurance Refund, Sales Tax Refund, Transfer to LIRF</t>
  </si>
  <si>
    <t>library sales $90; reimbursements $1451; meeting room rentals $2500; refunds $50; MLR rebate $1067</t>
  </si>
  <si>
    <t>refunds, reimbursements</t>
  </si>
  <si>
    <t>Sales, Refunds, Copy Machine</t>
  </si>
  <si>
    <t>Sales of CDs, Earbuds, Flash Drives and Library Bags-1627.44;Printer fees-276.45;Copier Commissions-3766.41;Fax Cards-2678.00;Notary Services-1588.00;Reimbursements-4884.44;Insurance Reimbursements-3787.50;Fax Commissions-283.29;Other Misc-12.75;Checks Re</t>
  </si>
  <si>
    <t>NEA BIG READ</t>
  </si>
  <si>
    <t>copies, faxes, SREC trade</t>
  </si>
  <si>
    <t>book &amp; DVD sale</t>
  </si>
  <si>
    <t>Refunds and Voided Checks</t>
  </si>
  <si>
    <t>Community Foundation, Fulton Co REMC and local industries.</t>
  </si>
  <si>
    <t>amazon book sales, private donations, and other donations</t>
  </si>
  <si>
    <t>Copies, Fax, PLAC, Voided check, Refund.</t>
  </si>
  <si>
    <t>ERate</t>
  </si>
  <si>
    <t>Literacy Quiz Bowl Annual Fund Raiser and Spangle's Historic Book Sales</t>
  </si>
  <si>
    <t>Document &amp; Copy Fees, Meeting Rooms, Replacement Cards, Non-resident Cards, Discounts Earned, Insurance Claim</t>
  </si>
  <si>
    <t xml:space="preserve">e-rate phone reimbursement, fines &amp; fees, </t>
  </si>
  <si>
    <t>Amazon Outstanding warrants</t>
  </si>
  <si>
    <t>Book Sale</t>
  </si>
  <si>
    <t>refunds, vending machine, health insurance reimbursement, other vendor reimbursements</t>
  </si>
  <si>
    <t>patron donations, Tri Kappa donation, German American Bank and anonymous donation</t>
  </si>
  <si>
    <t>Rental Income, Sale of Assets, Refunds, Reimbursements</t>
  </si>
  <si>
    <t xml:space="preserve">Meeting Room fees; non-resident card fees; Computer center fees; Photocopier fees; Microcopier fees; Miscellaneous </t>
  </si>
  <si>
    <t>Health insurance, book purchase and payroll fee reimbursement.</t>
  </si>
  <si>
    <t>Checking interest; rental property; misc income, interfund transfer and refunds</t>
  </si>
  <si>
    <t>Bank statements, refunds</t>
  </si>
  <si>
    <t>Cardinal Office refund.</t>
  </si>
  <si>
    <t>copiers, meeting rooms, erate</t>
  </si>
  <si>
    <t>lost check</t>
  </si>
  <si>
    <t>REFUND &amp; REIMBURSEMENT, NON-RESIDENT CARD</t>
  </si>
  <si>
    <t>fines, fax, laminating, damage, processing and copies</t>
  </si>
  <si>
    <t>Rebates/reimbursements, rent, book sale</t>
  </si>
  <si>
    <t xml:space="preserve">Copies, building payment, COBRA, refunds, reimbursements, </t>
  </si>
  <si>
    <t xml:space="preserve">Checking Acct. Interest-$8.16, Reimbursements-$817.09 </t>
  </si>
  <si>
    <t>refunds, lost books and copier revenue</t>
  </si>
  <si>
    <t>Copies, fax, miscellaneous</t>
  </si>
  <si>
    <t>Copier, Vending, misc. revenue, cobra payments, reimbursements, refunds, cancelled receipts</t>
  </si>
  <si>
    <t>1.Transfer from Cash Reserve 2. Various Refunds</t>
  </si>
  <si>
    <t>Rental income, reimbursements, return postage</t>
  </si>
  <si>
    <t>refunds, reimbursements, parade winnings</t>
  </si>
  <si>
    <t>Refund, Book Sales, Voided Checks and Donations</t>
  </si>
  <si>
    <t>Silent auction</t>
  </si>
  <si>
    <t>Erate</t>
  </si>
  <si>
    <t>interest on checking; other income; refund</t>
  </si>
  <si>
    <t>erate phone re-imbursement</t>
  </si>
  <si>
    <t>checking interest, refunds, other receipts</t>
  </si>
  <si>
    <t>IRS Refund, Utility Refund, Insurance refund</t>
  </si>
  <si>
    <t>Checking account interest, operating fund refunds</t>
  </si>
  <si>
    <t>Room rental</t>
  </si>
  <si>
    <t>Reimbursements 8,905.97; Postage 2.55</t>
  </si>
  <si>
    <t>Room rental, voided checks</t>
  </si>
  <si>
    <t>LSTA grant</t>
  </si>
  <si>
    <t>E-rate; Evergreen; IRS overpay</t>
  </si>
  <si>
    <t>Rental of Property</t>
  </si>
  <si>
    <t xml:space="preserve">Director's reimburse health insurance </t>
  </si>
  <si>
    <t>24 from levy ex; 373 Anthem rebate; 136 Anthem dental overpayment</t>
  </si>
  <si>
    <t>Bank Interest, Insurance Refund, and Levy Excess Transfer</t>
  </si>
  <si>
    <t>Ebsco Industries $737.89, Treasurer of Scott County $62.04, Frontier Communications $225.8, USAC $2,9.99, Time Warner Cable $,874.72, S &amp; P Global $105.00</t>
  </si>
  <si>
    <t>classes, misc. revenue, and refunds</t>
  </si>
  <si>
    <t>Copier, printer, laminator scanner</t>
  </si>
  <si>
    <t>Checking and savings account interest, rental property</t>
  </si>
  <si>
    <t>USAC-Erate</t>
  </si>
  <si>
    <t>Non-Appropriated Disbursement, Interest on Checking, Cluster Operating Fees, Rental Property, Insurance Refund, Postage Reimbursement, Remainder of Misc. Income 101-6500, Additional Misc. Income, Capital Projects Fund Transfer.</t>
  </si>
  <si>
    <t>MISC</t>
  </si>
  <si>
    <t>checking account interest, book bag sales, employee purchases, refunds, reimbursements, commissions</t>
  </si>
  <si>
    <t>Checking account interest, bank error</t>
  </si>
  <si>
    <t>Copying, faxing, laminating, replacement library cards, historical society receipts</t>
  </si>
  <si>
    <t>Federal E-Rate refund and Joint Library Contract with Ivy Tech Community College</t>
  </si>
  <si>
    <t>Program, book sale</t>
  </si>
  <si>
    <t>LSTA Fund</t>
  </si>
  <si>
    <t>Interest on checking &amp; refunds</t>
  </si>
  <si>
    <t>Rent, Interest, refunds</t>
  </si>
  <si>
    <t>Grant Funds</t>
  </si>
  <si>
    <t>Photocopies=2,769      Excess Levy=48</t>
  </si>
  <si>
    <t>Two returned checks in the amount of $67.45. Three refunds totaling $81.68.  First Klingerman Restitution payment $81.04. Rainy Day fund $13,625.00, Book sale $46.75.</t>
  </si>
  <si>
    <t>Community Room rental, Misc. revenue</t>
  </si>
  <si>
    <t>CEDIT surplus from town: $7,000; Checking interest: $93.00; Evergreen payment: $8.75</t>
  </si>
  <si>
    <t xml:space="preserve">Copies, Fax, Book Sale, Misc. </t>
  </si>
  <si>
    <t>Miscellaneous, parking fees, proctoring fees, etc.</t>
  </si>
  <si>
    <t>books sold, checking acct., interest, reimbursements, Pike Twp.</t>
  </si>
  <si>
    <t>Interest on checking account, conations, refunds, copiers, rents</t>
  </si>
  <si>
    <t xml:space="preserve">$300 for Room Rental, $5886.95 was accidental deposit from LSTA that was not meant for our library and was reimbursed. $506.12 was for a void check. </t>
  </si>
  <si>
    <t>Copier receipts, lost material paid for, new library cards, transfer from Levy Access Fund</t>
  </si>
  <si>
    <t>friends reimbursed for shelving unit</t>
  </si>
  <si>
    <t xml:space="preserve"> 
Interest on cash accounts and transfer from excess levy fund</t>
  </si>
  <si>
    <t>checking account interest, copies, book sale, donations, gift fund interest, memorial contributions</t>
  </si>
  <si>
    <t xml:space="preserve">Photocopy fees, Non-resident fees, book sales, refund/reimbursement, Misc., transfers, payroll withholdings </t>
  </si>
  <si>
    <t>Medical loss ration refund, book sale proceeds, library bags, ear buds, USB drives</t>
  </si>
  <si>
    <t>copies,fax,misc.,laminating, research, postage ,paid cards</t>
  </si>
  <si>
    <t>Copier, printing, Nonresident Fees, Fax Receipts</t>
  </si>
  <si>
    <t>book sale; vendor refund; IRS refund for overpayment</t>
  </si>
  <si>
    <t>Copiers, faxes, Meeting room fees, Nonresident cards, Payment for books/materials, Processing fees, Refunds</t>
  </si>
  <si>
    <t>Interest on bank accts $2,987; Refund of prior yr expenses $15,855;Room Rental $3,299; FSA Forfeiture $881; Easement pmt $1,500; Sold land $7,000;Other $143</t>
  </si>
  <si>
    <t xml:space="preserve">MC shared WIN tax, health insurance rebate, insurance claims rec'd, library property,NIPSCO rebates, recycling, closing of old PayPal account, bulk mail refund, phone bill refunds  </t>
  </si>
  <si>
    <t>Refunds, copy/print/fax, charges, Evergreen quarterly distribution, donations, transfer from other funds.</t>
  </si>
  <si>
    <t xml:space="preserve">Anthem Reimbursement, Vending, Book Sales, Meeting Room Rental, Insurance </t>
  </si>
  <si>
    <t>Refund, other (overages, etc) book sale donations, checking/savings interest.</t>
  </si>
  <si>
    <t>Copy Machine and Book Sale, refunds on Telephone, Group insurance</t>
  </si>
  <si>
    <t>Copier, Laminator, FAX, Book sale, Meeting Room, Misc Payments, Reimbursements</t>
  </si>
  <si>
    <t>postage, reimbursements, card replacements, damaged materials, donations, book sale, gifts</t>
  </si>
  <si>
    <t>Insurance refunds sale of scrap, ear buds, flash drives</t>
  </si>
  <si>
    <t>postage, copies, anthem rebate, Perry pro tech incentive</t>
  </si>
  <si>
    <t>Riverboat, bank interest, cash donations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</si>
</sst>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166" fontId="44" fillId="0" borderId="0" xfId="44" applyNumberFormat="1" applyFont="1" applyFill="1" applyAlignment="1">
      <alignment/>
    </xf>
    <xf numFmtId="166" fontId="44" fillId="0" borderId="0" xfId="44" applyNumberFormat="1" applyFont="1" applyFill="1" applyAlignment="1">
      <alignment wrapText="1"/>
    </xf>
    <xf numFmtId="0" fontId="22" fillId="0" borderId="0" xfId="58" applyFont="1" applyFill="1" applyBorder="1" applyAlignment="1">
      <alignment horizontal="center" wrapText="1"/>
      <protection/>
    </xf>
    <xf numFmtId="0" fontId="22" fillId="0" borderId="0" xfId="63" applyFont="1" applyFill="1" applyBorder="1" applyAlignment="1">
      <alignment horizontal="center" wrapText="1"/>
      <protection/>
    </xf>
    <xf numFmtId="0" fontId="23" fillId="0" borderId="0" xfId="63" applyFont="1" applyFill="1">
      <alignment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Border="1" applyAlignment="1">
      <alignment horizontal="right"/>
      <protection/>
    </xf>
    <xf numFmtId="3" fontId="23" fillId="0" borderId="0" xfId="63" applyNumberFormat="1" applyFont="1" applyFill="1">
      <alignment/>
      <protection/>
    </xf>
    <xf numFmtId="0" fontId="23" fillId="0" borderId="10" xfId="63" applyFont="1" applyFill="1" applyBorder="1" applyAlignment="1">
      <alignment horizontal="right"/>
      <protection/>
    </xf>
    <xf numFmtId="3" fontId="23" fillId="0" borderId="10" xfId="63" applyNumberFormat="1" applyFont="1" applyFill="1" applyBorder="1">
      <alignment/>
      <protection/>
    </xf>
    <xf numFmtId="3" fontId="23" fillId="0" borderId="0" xfId="63" applyNumberFormat="1" applyFont="1" applyFill="1" applyBorder="1">
      <alignment/>
      <protection/>
    </xf>
    <xf numFmtId="0" fontId="23" fillId="0" borderId="10" xfId="63" applyFont="1" applyFill="1" applyBorder="1">
      <alignment/>
      <protection/>
    </xf>
    <xf numFmtId="3" fontId="44" fillId="0" borderId="0" xfId="63" applyNumberFormat="1" applyFont="1" applyFill="1">
      <alignment/>
      <protection/>
    </xf>
    <xf numFmtId="3" fontId="44" fillId="0" borderId="10" xfId="63" applyNumberFormat="1" applyFont="1" applyFill="1" applyBorder="1">
      <alignment/>
      <protection/>
    </xf>
    <xf numFmtId="0" fontId="44" fillId="0" borderId="0" xfId="0" applyFont="1" applyFill="1" applyAlignment="1">
      <alignment/>
    </xf>
    <xf numFmtId="166" fontId="44" fillId="0" borderId="0" xfId="44" applyNumberFormat="1" applyFont="1" applyFill="1" applyAlignment="1">
      <alignment/>
    </xf>
    <xf numFmtId="3" fontId="44" fillId="0" borderId="0" xfId="0" applyNumberFormat="1" applyFont="1" applyBorder="1" applyAlignment="1">
      <alignment wrapText="1"/>
    </xf>
    <xf numFmtId="0" fontId="44" fillId="0" borderId="0" xfId="63" applyFont="1" applyFill="1">
      <alignment/>
      <protection/>
    </xf>
    <xf numFmtId="0" fontId="44" fillId="0" borderId="10" xfId="0" applyFont="1" applyFill="1" applyBorder="1" applyAlignment="1">
      <alignment/>
    </xf>
    <xf numFmtId="0" fontId="24" fillId="0" borderId="0" xfId="63" applyFont="1" applyFill="1">
      <alignment/>
      <protection/>
    </xf>
    <xf numFmtId="166" fontId="44" fillId="0" borderId="10" xfId="44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44" applyNumberFormat="1" applyFont="1" applyFill="1" applyBorder="1" applyAlignment="1">
      <alignment/>
    </xf>
    <xf numFmtId="1" fontId="23" fillId="0" borderId="11" xfId="59" applyNumberFormat="1" applyFont="1" applyBorder="1">
      <alignment/>
      <protection/>
    </xf>
    <xf numFmtId="165" fontId="23" fillId="0" borderId="11" xfId="59" applyNumberFormat="1" applyFont="1" applyBorder="1">
      <alignment/>
      <protection/>
    </xf>
    <xf numFmtId="0" fontId="44" fillId="0" borderId="11" xfId="0" applyFont="1" applyFill="1" applyBorder="1" applyAlignment="1">
      <alignment/>
    </xf>
    <xf numFmtId="0" fontId="23" fillId="0" borderId="11" xfId="59" applyFont="1" applyBorder="1">
      <alignment/>
      <protection/>
    </xf>
    <xf numFmtId="164" fontId="23" fillId="0" borderId="11" xfId="59" applyNumberFormat="1" applyFont="1" applyBorder="1">
      <alignment/>
      <protection/>
    </xf>
    <xf numFmtId="164" fontId="23" fillId="0" borderId="11" xfId="67" applyNumberFormat="1" applyFont="1" applyBorder="1">
      <alignment/>
      <protection/>
    </xf>
    <xf numFmtId="165" fontId="23" fillId="0" borderId="11" xfId="67" applyNumberFormat="1" applyFont="1" applyBorder="1">
      <alignment/>
      <protection/>
    </xf>
    <xf numFmtId="0" fontId="44" fillId="0" borderId="11" xfId="0" applyFont="1" applyFill="1" applyBorder="1" applyAlignment="1">
      <alignment wrapText="1"/>
    </xf>
    <xf numFmtId="0" fontId="44" fillId="0" borderId="0" xfId="0" applyFont="1" applyFill="1" applyAlignment="1">
      <alignment/>
    </xf>
    <xf numFmtId="3" fontId="44" fillId="0" borderId="11" xfId="0" applyNumberFormat="1" applyFont="1" applyFill="1" applyBorder="1" applyAlignment="1">
      <alignment wrapText="1"/>
    </xf>
    <xf numFmtId="1" fontId="44" fillId="0" borderId="11" xfId="0" applyNumberFormat="1" applyFont="1" applyFill="1" applyBorder="1" applyAlignment="1">
      <alignment wrapText="1"/>
    </xf>
    <xf numFmtId="166" fontId="44" fillId="0" borderId="12" xfId="44" applyNumberFormat="1" applyFont="1" applyFill="1" applyBorder="1" applyAlignment="1">
      <alignment/>
    </xf>
    <xf numFmtId="166" fontId="44" fillId="0" borderId="0" xfId="44" applyNumberFormat="1" applyFont="1" applyFill="1" applyAlignment="1">
      <alignment horizontal="right" wrapText="1"/>
    </xf>
    <xf numFmtId="166" fontId="44" fillId="0" borderId="12" xfId="44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/>
    </xf>
    <xf numFmtId="0" fontId="23" fillId="0" borderId="11" xfId="67" applyFont="1" applyBorder="1">
      <alignment/>
      <protection/>
    </xf>
    <xf numFmtId="164" fontId="23" fillId="0" borderId="11" xfId="67" applyNumberFormat="1" applyFont="1" applyBorder="1" applyAlignment="1">
      <alignment wrapText="1"/>
      <protection/>
    </xf>
    <xf numFmtId="165" fontId="23" fillId="0" borderId="11" xfId="67" applyNumberFormat="1" applyFont="1" applyBorder="1" applyAlignment="1">
      <alignment wrapText="1"/>
      <protection/>
    </xf>
    <xf numFmtId="165" fontId="23" fillId="0" borderId="11" xfId="59" applyNumberFormat="1" applyFont="1" applyBorder="1" applyAlignment="1">
      <alignment wrapText="1"/>
      <protection/>
    </xf>
    <xf numFmtId="164" fontId="23" fillId="0" borderId="11" xfId="59" applyNumberFormat="1" applyFont="1" applyBorder="1" applyAlignment="1">
      <alignment wrapText="1"/>
      <protection/>
    </xf>
    <xf numFmtId="0" fontId="23" fillId="0" borderId="11" xfId="59" applyFont="1" applyBorder="1" applyAlignment="1">
      <alignment wrapText="1"/>
      <protection/>
    </xf>
    <xf numFmtId="1" fontId="23" fillId="0" borderId="11" xfId="59" applyNumberFormat="1" applyFont="1" applyBorder="1" applyAlignment="1">
      <alignment wrapText="1"/>
      <protection/>
    </xf>
    <xf numFmtId="0" fontId="23" fillId="0" borderId="11" xfId="67" applyFont="1" applyBorder="1" applyAlignment="1">
      <alignment wrapText="1"/>
      <protection/>
    </xf>
    <xf numFmtId="167" fontId="23" fillId="0" borderId="11" xfId="59" applyNumberFormat="1" applyFont="1" applyBorder="1" applyAlignment="1">
      <alignment wrapText="1"/>
      <protection/>
    </xf>
    <xf numFmtId="1" fontId="23" fillId="0" borderId="11" xfId="67" applyNumberFormat="1" applyFont="1" applyBorder="1">
      <alignment/>
      <protection/>
    </xf>
    <xf numFmtId="164" fontId="23" fillId="0" borderId="13" xfId="67" applyNumberFormat="1" applyFont="1" applyBorder="1">
      <alignment/>
      <protection/>
    </xf>
    <xf numFmtId="164" fontId="23" fillId="0" borderId="13" xfId="67" applyNumberFormat="1" applyFont="1" applyBorder="1" applyAlignment="1">
      <alignment wrapText="1"/>
      <protection/>
    </xf>
    <xf numFmtId="165" fontId="23" fillId="0" borderId="13" xfId="67" applyNumberFormat="1" applyFont="1" applyBorder="1">
      <alignment/>
      <protection/>
    </xf>
    <xf numFmtId="164" fontId="23" fillId="0" borderId="13" xfId="59" applyNumberFormat="1" applyFont="1" applyBorder="1">
      <alignment/>
      <protection/>
    </xf>
    <xf numFmtId="164" fontId="23" fillId="0" borderId="13" xfId="59" applyNumberFormat="1" applyFont="1" applyBorder="1" applyAlignment="1">
      <alignment wrapText="1"/>
      <protection/>
    </xf>
    <xf numFmtId="165" fontId="23" fillId="0" borderId="13" xfId="59" applyNumberFormat="1" applyFont="1" applyBorder="1">
      <alignment/>
      <protection/>
    </xf>
    <xf numFmtId="1" fontId="23" fillId="0" borderId="13" xfId="59" applyNumberFormat="1" applyFont="1" applyBorder="1" applyAlignment="1">
      <alignment wrapText="1"/>
      <protection/>
    </xf>
    <xf numFmtId="0" fontId="23" fillId="0" borderId="13" xfId="59" applyFont="1" applyBorder="1" applyAlignment="1">
      <alignment wrapText="1"/>
      <protection/>
    </xf>
    <xf numFmtId="166" fontId="44" fillId="0" borderId="12" xfId="44" applyNumberFormat="1" applyFont="1" applyFill="1" applyBorder="1" applyAlignment="1">
      <alignment wrapText="1"/>
    </xf>
    <xf numFmtId="166" fontId="44" fillId="0" borderId="0" xfId="44" applyNumberFormat="1" applyFont="1" applyFill="1" applyBorder="1" applyAlignment="1">
      <alignment wrapText="1"/>
    </xf>
    <xf numFmtId="165" fontId="23" fillId="0" borderId="10" xfId="59" applyNumberFormat="1" applyFont="1" applyBorder="1">
      <alignment/>
      <protection/>
    </xf>
    <xf numFmtId="1" fontId="23" fillId="0" borderId="10" xfId="59" applyNumberFormat="1" applyFont="1" applyBorder="1" applyAlignment="1">
      <alignment wrapText="1"/>
      <protection/>
    </xf>
    <xf numFmtId="164" fontId="23" fillId="0" borderId="10" xfId="59" applyNumberFormat="1" applyFont="1" applyBorder="1">
      <alignment/>
      <protection/>
    </xf>
    <xf numFmtId="164" fontId="23" fillId="0" borderId="14" xfId="67" applyNumberFormat="1" applyFont="1" applyBorder="1">
      <alignment/>
      <protection/>
    </xf>
    <xf numFmtId="0" fontId="23" fillId="0" borderId="10" xfId="67" applyFont="1" applyBorder="1">
      <alignment/>
      <protection/>
    </xf>
    <xf numFmtId="164" fontId="23" fillId="0" borderId="10" xfId="67" applyNumberFormat="1" applyFont="1" applyBorder="1">
      <alignment/>
      <protection/>
    </xf>
    <xf numFmtId="3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5" fillId="0" borderId="15" xfId="0" applyFont="1" applyFill="1" applyBorder="1" applyAlignment="1">
      <alignment wrapText="1"/>
    </xf>
    <xf numFmtId="0" fontId="44" fillId="0" borderId="15" xfId="0" applyFont="1" applyFill="1" applyBorder="1" applyAlignment="1">
      <alignment/>
    </xf>
    <xf numFmtId="166" fontId="44" fillId="0" borderId="15" xfId="44" applyNumberFormat="1" applyFont="1" applyFill="1" applyBorder="1" applyAlignment="1">
      <alignment/>
    </xf>
    <xf numFmtId="164" fontId="23" fillId="0" borderId="14" xfId="59" applyNumberFormat="1" applyFont="1" applyBorder="1">
      <alignment/>
      <protection/>
    </xf>
    <xf numFmtId="0" fontId="23" fillId="0" borderId="10" xfId="59" applyFont="1" applyBorder="1" applyAlignment="1">
      <alignment wrapText="1"/>
      <protection/>
    </xf>
    <xf numFmtId="0" fontId="23" fillId="0" borderId="14" xfId="59" applyFont="1" applyBorder="1" applyAlignment="1">
      <alignment wrapText="1"/>
      <protection/>
    </xf>
    <xf numFmtId="0" fontId="45" fillId="0" borderId="16" xfId="0" applyFont="1" applyFill="1" applyBorder="1" applyAlignment="1">
      <alignment wrapText="1"/>
    </xf>
    <xf numFmtId="166" fontId="22" fillId="0" borderId="16" xfId="44" applyNumberFormat="1" applyFont="1" applyFill="1" applyBorder="1" applyAlignment="1">
      <alignment horizontal="center" wrapText="1"/>
    </xf>
    <xf numFmtId="166" fontId="22" fillId="0" borderId="17" xfId="44" applyNumberFormat="1" applyFont="1" applyFill="1" applyBorder="1" applyAlignment="1">
      <alignment horizontal="center" wrapText="1"/>
    </xf>
    <xf numFmtId="166" fontId="22" fillId="0" borderId="16" xfId="44" applyNumberFormat="1" applyFont="1" applyFill="1" applyBorder="1" applyAlignment="1">
      <alignment horizontal="right" wrapText="1"/>
    </xf>
    <xf numFmtId="166" fontId="22" fillId="0" borderId="17" xfId="44" applyNumberFormat="1" applyFont="1" applyFill="1" applyBorder="1" applyAlignment="1">
      <alignment horizontal="right" wrapText="1"/>
    </xf>
    <xf numFmtId="0" fontId="44" fillId="0" borderId="16" xfId="0" applyFont="1" applyFill="1" applyBorder="1" applyAlignment="1">
      <alignment/>
    </xf>
    <xf numFmtId="166" fontId="45" fillId="0" borderId="15" xfId="44" applyNumberFormat="1" applyFont="1" applyFill="1" applyBorder="1" applyAlignment="1">
      <alignment horizontal="center"/>
    </xf>
    <xf numFmtId="166" fontId="45" fillId="0" borderId="18" xfId="44" applyNumberFormat="1" applyFont="1" applyFill="1" applyBorder="1" applyAlignment="1">
      <alignment horizontal="center"/>
    </xf>
    <xf numFmtId="166" fontId="45" fillId="0" borderId="19" xfId="44" applyNumberFormat="1" applyFont="1" applyFill="1" applyBorder="1" applyAlignment="1">
      <alignment horizontal="center"/>
    </xf>
    <xf numFmtId="0" fontId="22" fillId="0" borderId="0" xfId="63" applyFont="1" applyFill="1" applyBorder="1" applyAlignment="1">
      <alignment horizontal="left" wrapText="1"/>
      <protection/>
    </xf>
    <xf numFmtId="171" fontId="22" fillId="0" borderId="16" xfId="42" applyNumberFormat="1" applyFont="1" applyFill="1" applyBorder="1" applyAlignment="1">
      <alignment horizontal="center" wrapText="1"/>
    </xf>
    <xf numFmtId="171" fontId="23" fillId="0" borderId="11" xfId="42" applyNumberFormat="1" applyFont="1" applyBorder="1" applyAlignment="1">
      <alignment/>
    </xf>
    <xf numFmtId="171" fontId="44" fillId="0" borderId="0" xfId="42" applyNumberFormat="1" applyFont="1" applyFill="1" applyAlignment="1">
      <alignment/>
    </xf>
    <xf numFmtId="171" fontId="22" fillId="0" borderId="17" xfId="42" applyNumberFormat="1" applyFont="1" applyFill="1" applyBorder="1" applyAlignment="1">
      <alignment horizontal="center" wrapText="1"/>
    </xf>
    <xf numFmtId="171" fontId="23" fillId="0" borderId="13" xfId="42" applyNumberFormat="1" applyFont="1" applyBorder="1" applyAlignment="1">
      <alignment/>
    </xf>
    <xf numFmtId="171" fontId="44" fillId="0" borderId="12" xfId="42" applyNumberFormat="1" applyFont="1" applyFill="1" applyBorder="1" applyAlignment="1">
      <alignment/>
    </xf>
    <xf numFmtId="164" fontId="23" fillId="0" borderId="11" xfId="42" applyNumberFormat="1" applyFont="1" applyBorder="1" applyAlignment="1">
      <alignment/>
    </xf>
    <xf numFmtId="164" fontId="23" fillId="0" borderId="13" xfId="42" applyNumberFormat="1" applyFont="1" applyBorder="1" applyAlignment="1">
      <alignment/>
    </xf>
    <xf numFmtId="164" fontId="23" fillId="0" borderId="11" xfId="42" applyNumberFormat="1" applyFont="1" applyBorder="1" applyAlignment="1">
      <alignment wrapText="1"/>
    </xf>
    <xf numFmtId="164" fontId="23" fillId="0" borderId="13" xfId="42" applyNumberFormat="1" applyFont="1" applyBorder="1" applyAlignment="1">
      <alignment wrapText="1"/>
    </xf>
    <xf numFmtId="164" fontId="44" fillId="0" borderId="0" xfId="44" applyNumberFormat="1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164" fontId="44" fillId="0" borderId="12" xfId="42" applyNumberFormat="1" applyFont="1" applyFill="1" applyBorder="1" applyAlignment="1">
      <alignment/>
    </xf>
    <xf numFmtId="164" fontId="44" fillId="0" borderId="0" xfId="44" applyNumberFormat="1" applyFont="1" applyFill="1" applyAlignment="1">
      <alignment/>
    </xf>
    <xf numFmtId="164" fontId="44" fillId="0" borderId="0" xfId="42" applyNumberFormat="1" applyFont="1" applyFill="1" applyAlignment="1">
      <alignment/>
    </xf>
    <xf numFmtId="164" fontId="23" fillId="0" borderId="10" xfId="42" applyNumberFormat="1" applyFont="1" applyBorder="1" applyAlignment="1">
      <alignment/>
    </xf>
    <xf numFmtId="164" fontId="23" fillId="0" borderId="14" xfId="42" applyNumberFormat="1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8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0.8515625" style="1" customWidth="1"/>
    <col min="2" max="2" width="13.57421875" style="1" customWidth="1"/>
    <col min="3" max="3" width="10.140625" style="1" customWidth="1"/>
    <col min="4" max="4" width="15.57421875" style="2" customWidth="1"/>
    <col min="5" max="5" width="13.7109375" style="2" customWidth="1"/>
    <col min="6" max="6" width="12.00390625" style="2" bestFit="1" customWidth="1"/>
    <col min="7" max="7" width="10.7109375" style="2" customWidth="1"/>
    <col min="8" max="9" width="12.421875" style="2" customWidth="1"/>
    <col min="10" max="10" width="11.140625" style="2" customWidth="1"/>
    <col min="11" max="11" width="13.140625" style="36" bestFit="1" customWidth="1"/>
    <col min="12" max="12" width="12.421875" style="2" customWidth="1"/>
    <col min="13" max="14" width="14.57421875" style="2" customWidth="1"/>
    <col min="15" max="15" width="12.421875" style="2" customWidth="1"/>
    <col min="16" max="16" width="15.00390625" style="37" customWidth="1"/>
    <col min="17" max="17" width="12.421875" style="36" customWidth="1"/>
    <col min="18" max="18" width="12.421875" style="2" customWidth="1"/>
    <col min="19" max="19" width="17.00390625" style="37" customWidth="1"/>
    <col min="20" max="20" width="12.421875" style="2" customWidth="1"/>
    <col min="21" max="21" width="12.421875" style="86" customWidth="1"/>
    <col min="22" max="22" width="12.421875" style="2" customWidth="1"/>
    <col min="23" max="23" width="16.140625" style="89" customWidth="1"/>
    <col min="24" max="24" width="14.28125" style="2" customWidth="1"/>
    <col min="25" max="27" width="12.421875" style="2" customWidth="1"/>
    <col min="28" max="28" width="16.8515625" style="2" customWidth="1"/>
    <col min="29" max="29" width="13.421875" style="2" customWidth="1"/>
    <col min="30" max="30" width="32.421875" style="38" customWidth="1"/>
    <col min="31" max="31" width="21.8515625" style="3" customWidth="1"/>
    <col min="32" max="32" width="14.28125" style="36" bestFit="1" customWidth="1"/>
    <col min="33" max="33" width="15.28125" style="2" bestFit="1" customWidth="1"/>
    <col min="34" max="16384" width="9.140625" style="1" customWidth="1"/>
  </cols>
  <sheetData>
    <row r="1" spans="1:33" s="33" customFormat="1" ht="26.25" thickBot="1">
      <c r="A1" s="68" t="s">
        <v>440</v>
      </c>
      <c r="B1" s="69"/>
      <c r="C1" s="69"/>
      <c r="D1" s="80" t="s">
        <v>407</v>
      </c>
      <c r="E1" s="80"/>
      <c r="F1" s="80"/>
      <c r="G1" s="80"/>
      <c r="H1" s="80"/>
      <c r="I1" s="80"/>
      <c r="J1" s="80"/>
      <c r="K1" s="81"/>
      <c r="L1" s="82" t="s">
        <v>408</v>
      </c>
      <c r="M1" s="80"/>
      <c r="N1" s="80"/>
      <c r="O1" s="80"/>
      <c r="P1" s="80"/>
      <c r="Q1" s="81"/>
      <c r="R1" s="82" t="s">
        <v>409</v>
      </c>
      <c r="S1" s="80"/>
      <c r="T1" s="80"/>
      <c r="U1" s="80"/>
      <c r="V1" s="80"/>
      <c r="W1" s="81"/>
      <c r="X1" s="82" t="s">
        <v>410</v>
      </c>
      <c r="Y1" s="80"/>
      <c r="Z1" s="80"/>
      <c r="AA1" s="80"/>
      <c r="AB1" s="80"/>
      <c r="AC1" s="80"/>
      <c r="AD1" s="80"/>
      <c r="AE1" s="80"/>
      <c r="AF1" s="81"/>
      <c r="AG1" s="70"/>
    </row>
    <row r="2" spans="1:33" s="79" customFormat="1" ht="64.5" thickBot="1">
      <c r="A2" s="74" t="s">
        <v>15</v>
      </c>
      <c r="B2" s="74" t="s">
        <v>16</v>
      </c>
      <c r="C2" s="74" t="s">
        <v>17</v>
      </c>
      <c r="D2" s="75" t="s">
        <v>442</v>
      </c>
      <c r="E2" s="75" t="s">
        <v>0</v>
      </c>
      <c r="F2" s="75" t="s">
        <v>1</v>
      </c>
      <c r="G2" s="75" t="s">
        <v>2</v>
      </c>
      <c r="H2" s="75" t="s">
        <v>3</v>
      </c>
      <c r="I2" s="75" t="s">
        <v>4</v>
      </c>
      <c r="J2" s="75" t="s">
        <v>5</v>
      </c>
      <c r="K2" s="76" t="s">
        <v>6</v>
      </c>
      <c r="L2" s="75" t="s">
        <v>356</v>
      </c>
      <c r="M2" s="75" t="s">
        <v>353</v>
      </c>
      <c r="N2" s="75" t="s">
        <v>354</v>
      </c>
      <c r="O2" s="75" t="s">
        <v>7</v>
      </c>
      <c r="P2" s="77" t="s">
        <v>362</v>
      </c>
      <c r="Q2" s="76" t="s">
        <v>355</v>
      </c>
      <c r="R2" s="75" t="s">
        <v>357</v>
      </c>
      <c r="S2" s="77" t="s">
        <v>358</v>
      </c>
      <c r="T2" s="75" t="s">
        <v>359</v>
      </c>
      <c r="U2" s="84" t="s">
        <v>8</v>
      </c>
      <c r="V2" s="75" t="s">
        <v>360</v>
      </c>
      <c r="W2" s="87" t="s">
        <v>391</v>
      </c>
      <c r="X2" s="75" t="s">
        <v>361</v>
      </c>
      <c r="Y2" s="75" t="s">
        <v>9</v>
      </c>
      <c r="Z2" s="75" t="s">
        <v>10</v>
      </c>
      <c r="AA2" s="75" t="s">
        <v>11</v>
      </c>
      <c r="AB2" s="75" t="s">
        <v>12</v>
      </c>
      <c r="AC2" s="75" t="s">
        <v>13</v>
      </c>
      <c r="AD2" s="78" t="s">
        <v>362</v>
      </c>
      <c r="AE2" s="75" t="s">
        <v>14</v>
      </c>
      <c r="AF2" s="76" t="s">
        <v>392</v>
      </c>
      <c r="AG2" s="75" t="s">
        <v>400</v>
      </c>
    </row>
    <row r="3" spans="1:33" s="39" customFormat="1" ht="63.75">
      <c r="A3" s="67" t="s">
        <v>165</v>
      </c>
      <c r="B3" s="67" t="s">
        <v>48</v>
      </c>
      <c r="C3" s="66">
        <v>877389</v>
      </c>
      <c r="D3" s="65">
        <v>30426089</v>
      </c>
      <c r="E3" s="64"/>
      <c r="F3" s="64"/>
      <c r="G3" s="64"/>
      <c r="H3" s="65">
        <v>197216</v>
      </c>
      <c r="I3" s="64"/>
      <c r="J3" s="65">
        <v>3361591</v>
      </c>
      <c r="K3" s="63">
        <v>33984896</v>
      </c>
      <c r="L3" s="62">
        <v>300844</v>
      </c>
      <c r="M3" s="62">
        <v>2456123</v>
      </c>
      <c r="N3" s="62">
        <v>256797</v>
      </c>
      <c r="O3" s="60"/>
      <c r="P3" s="61"/>
      <c r="Q3" s="71">
        <v>3013764</v>
      </c>
      <c r="R3" s="60"/>
      <c r="S3" s="72" t="s">
        <v>365</v>
      </c>
      <c r="T3" s="62">
        <v>49994</v>
      </c>
      <c r="U3" s="99">
        <v>645817</v>
      </c>
      <c r="V3" s="62" t="s">
        <v>512</v>
      </c>
      <c r="W3" s="100">
        <v>645817</v>
      </c>
      <c r="X3" s="62">
        <v>83834</v>
      </c>
      <c r="Y3" s="62">
        <v>1122860</v>
      </c>
      <c r="Z3" s="62">
        <v>29239</v>
      </c>
      <c r="AA3" s="60"/>
      <c r="AB3" s="62">
        <v>170000</v>
      </c>
      <c r="AC3" s="62">
        <v>1575533</v>
      </c>
      <c r="AD3" s="73" t="s">
        <v>513</v>
      </c>
      <c r="AE3" s="62">
        <v>2253934</v>
      </c>
      <c r="AF3" s="71">
        <v>2981466</v>
      </c>
      <c r="AG3" s="62">
        <v>40625943</v>
      </c>
    </row>
    <row r="4" spans="1:33" s="27" customFormat="1" ht="89.25">
      <c r="A4" s="32" t="s">
        <v>26</v>
      </c>
      <c r="B4" s="32" t="s">
        <v>27</v>
      </c>
      <c r="C4" s="34">
        <v>355329</v>
      </c>
      <c r="D4" s="30">
        <v>19020007</v>
      </c>
      <c r="E4" s="31"/>
      <c r="F4" s="31"/>
      <c r="G4" s="31"/>
      <c r="H4" s="30">
        <v>3870579</v>
      </c>
      <c r="I4" s="31"/>
      <c r="J4" s="31"/>
      <c r="K4" s="50">
        <v>22890586</v>
      </c>
      <c r="L4" s="29">
        <v>63698</v>
      </c>
      <c r="M4" s="29">
        <v>1519179</v>
      </c>
      <c r="N4" s="29">
        <v>115947</v>
      </c>
      <c r="O4" s="26"/>
      <c r="P4" s="46"/>
      <c r="Q4" s="53">
        <v>1698824</v>
      </c>
      <c r="R4" s="26"/>
      <c r="S4" s="45"/>
      <c r="T4" s="26"/>
      <c r="U4" s="85"/>
      <c r="V4" s="25"/>
      <c r="W4" s="88"/>
      <c r="X4" s="29">
        <v>14472</v>
      </c>
      <c r="Y4" s="29">
        <v>594693</v>
      </c>
      <c r="Z4" s="29">
        <v>64933</v>
      </c>
      <c r="AA4" s="26"/>
      <c r="AB4" s="29">
        <v>1480313</v>
      </c>
      <c r="AC4" s="29">
        <v>325997</v>
      </c>
      <c r="AD4" s="57" t="s">
        <v>459</v>
      </c>
      <c r="AE4" s="29">
        <v>1845480</v>
      </c>
      <c r="AF4" s="53">
        <v>2480408</v>
      </c>
      <c r="AG4" s="29">
        <v>27069818</v>
      </c>
    </row>
    <row r="5" spans="1:33" s="27" customFormat="1" ht="12.75">
      <c r="A5" s="32" t="s">
        <v>196</v>
      </c>
      <c r="B5" s="32" t="s">
        <v>106</v>
      </c>
      <c r="C5" s="34">
        <v>242837</v>
      </c>
      <c r="D5" s="30">
        <v>9740181</v>
      </c>
      <c r="E5" s="49"/>
      <c r="F5" s="31"/>
      <c r="G5" s="31"/>
      <c r="H5" s="31"/>
      <c r="I5" s="31"/>
      <c r="J5" s="31"/>
      <c r="K5" s="50">
        <v>9740181</v>
      </c>
      <c r="L5" s="29">
        <v>48183</v>
      </c>
      <c r="M5" s="29">
        <v>635196</v>
      </c>
      <c r="N5" s="29">
        <v>37116</v>
      </c>
      <c r="O5" s="28"/>
      <c r="P5" s="46"/>
      <c r="Q5" s="53">
        <v>720495</v>
      </c>
      <c r="R5" s="29">
        <v>45090</v>
      </c>
      <c r="S5" s="46"/>
      <c r="T5" s="29"/>
      <c r="U5" s="90"/>
      <c r="V5" s="29"/>
      <c r="W5" s="91">
        <v>45090</v>
      </c>
      <c r="X5" s="29"/>
      <c r="Y5" s="29">
        <v>281071</v>
      </c>
      <c r="Z5" s="29">
        <v>29443</v>
      </c>
      <c r="AA5" s="25"/>
      <c r="AB5" s="25"/>
      <c r="AC5" s="29"/>
      <c r="AD5" s="57"/>
      <c r="AE5" s="25"/>
      <c r="AF5" s="53">
        <v>310514</v>
      </c>
      <c r="AG5" s="29">
        <v>10816280</v>
      </c>
    </row>
    <row r="6" spans="1:33" s="27" customFormat="1" ht="51">
      <c r="A6" s="32" t="s">
        <v>120</v>
      </c>
      <c r="B6" s="32" t="s">
        <v>121</v>
      </c>
      <c r="C6" s="34">
        <v>179703</v>
      </c>
      <c r="D6" s="30">
        <v>7594932</v>
      </c>
      <c r="E6" s="31"/>
      <c r="F6" s="31"/>
      <c r="G6" s="31"/>
      <c r="H6" s="30">
        <v>3092576</v>
      </c>
      <c r="I6" s="31"/>
      <c r="J6" s="31"/>
      <c r="K6" s="50">
        <v>10687508</v>
      </c>
      <c r="L6" s="29">
        <v>16043</v>
      </c>
      <c r="M6" s="29">
        <v>609673</v>
      </c>
      <c r="N6" s="29">
        <v>54915</v>
      </c>
      <c r="O6" s="29">
        <v>4474</v>
      </c>
      <c r="P6" s="45" t="s">
        <v>369</v>
      </c>
      <c r="Q6" s="53">
        <v>685105</v>
      </c>
      <c r="R6" s="29">
        <v>84699</v>
      </c>
      <c r="S6" s="45"/>
      <c r="T6" s="29"/>
      <c r="U6" s="90"/>
      <c r="V6" s="29"/>
      <c r="W6" s="91">
        <v>84699</v>
      </c>
      <c r="X6" s="29">
        <v>15261</v>
      </c>
      <c r="Y6" s="29">
        <v>294755</v>
      </c>
      <c r="Z6" s="29">
        <v>20102</v>
      </c>
      <c r="AA6" s="26"/>
      <c r="AB6" s="26"/>
      <c r="AC6" s="29">
        <v>22031</v>
      </c>
      <c r="AD6" s="57" t="s">
        <v>493</v>
      </c>
      <c r="AE6" s="26"/>
      <c r="AF6" s="53">
        <v>352149</v>
      </c>
      <c r="AG6" s="29">
        <v>11809461</v>
      </c>
    </row>
    <row r="7" spans="1:33" s="27" customFormat="1" ht="89.25">
      <c r="A7" s="32" t="s">
        <v>304</v>
      </c>
      <c r="B7" s="32" t="s">
        <v>220</v>
      </c>
      <c r="C7" s="34">
        <v>167606</v>
      </c>
      <c r="D7" s="30">
        <v>10087061</v>
      </c>
      <c r="E7" s="31"/>
      <c r="F7" s="31"/>
      <c r="G7" s="31"/>
      <c r="H7" s="30">
        <v>1558876</v>
      </c>
      <c r="I7" s="31"/>
      <c r="J7" s="31"/>
      <c r="K7" s="50">
        <v>11645937</v>
      </c>
      <c r="L7" s="26"/>
      <c r="M7" s="29">
        <v>791978</v>
      </c>
      <c r="N7" s="29">
        <v>88121</v>
      </c>
      <c r="O7" s="29">
        <v>4044</v>
      </c>
      <c r="P7" s="45" t="s">
        <v>454</v>
      </c>
      <c r="Q7" s="53">
        <v>884143</v>
      </c>
      <c r="R7" s="26">
        <v>10000</v>
      </c>
      <c r="S7" s="46"/>
      <c r="T7" s="29"/>
      <c r="U7" s="90">
        <v>153747</v>
      </c>
      <c r="V7" s="29" t="s">
        <v>575</v>
      </c>
      <c r="W7" s="91">
        <v>163747</v>
      </c>
      <c r="X7" s="29">
        <v>496</v>
      </c>
      <c r="Y7" s="29">
        <v>594245</v>
      </c>
      <c r="Z7" s="26">
        <v>4632</v>
      </c>
      <c r="AA7" s="26"/>
      <c r="AB7" s="26"/>
      <c r="AC7" s="29">
        <v>3070849</v>
      </c>
      <c r="AD7" s="57" t="s">
        <v>576</v>
      </c>
      <c r="AE7" s="29">
        <v>97403</v>
      </c>
      <c r="AF7" s="53">
        <v>3670222</v>
      </c>
      <c r="AG7" s="29">
        <v>16364049</v>
      </c>
    </row>
    <row r="8" spans="1:33" s="27" customFormat="1" ht="12.75">
      <c r="A8" s="32" t="s">
        <v>276</v>
      </c>
      <c r="B8" s="32" t="s">
        <v>277</v>
      </c>
      <c r="C8" s="34">
        <v>144947</v>
      </c>
      <c r="D8" s="30">
        <v>4776259</v>
      </c>
      <c r="E8" s="31"/>
      <c r="F8" s="31"/>
      <c r="G8" s="31"/>
      <c r="H8" s="31"/>
      <c r="I8" s="31"/>
      <c r="J8" s="31"/>
      <c r="K8" s="50">
        <v>4776259</v>
      </c>
      <c r="L8" s="29">
        <v>4643</v>
      </c>
      <c r="M8" s="29">
        <v>409731</v>
      </c>
      <c r="N8" s="29">
        <v>49908</v>
      </c>
      <c r="O8" s="26"/>
      <c r="P8" s="45"/>
      <c r="Q8" s="53">
        <v>464282</v>
      </c>
      <c r="R8" s="26"/>
      <c r="S8" s="45"/>
      <c r="T8" s="29"/>
      <c r="U8" s="90"/>
      <c r="V8" s="29"/>
      <c r="W8" s="91"/>
      <c r="X8" s="26"/>
      <c r="Y8" s="29">
        <v>77518</v>
      </c>
      <c r="Z8" s="29">
        <v>4051</v>
      </c>
      <c r="AA8" s="26"/>
      <c r="AB8" s="26"/>
      <c r="AC8" s="26"/>
      <c r="AD8" s="57"/>
      <c r="AE8" s="29">
        <v>52088</v>
      </c>
      <c r="AF8" s="53">
        <v>81569</v>
      </c>
      <c r="AG8" s="29">
        <v>5322110</v>
      </c>
    </row>
    <row r="9" spans="1:33" s="27" customFormat="1" ht="38.25">
      <c r="A9" s="32" t="s">
        <v>313</v>
      </c>
      <c r="B9" s="32" t="s">
        <v>314</v>
      </c>
      <c r="C9" s="34">
        <v>142817</v>
      </c>
      <c r="D9" s="30">
        <v>3338179</v>
      </c>
      <c r="E9" s="31"/>
      <c r="F9" s="31"/>
      <c r="G9" s="31"/>
      <c r="H9" s="30">
        <v>794386</v>
      </c>
      <c r="I9" s="31"/>
      <c r="J9" s="31"/>
      <c r="K9" s="50">
        <v>4132565</v>
      </c>
      <c r="L9" s="29">
        <v>39226</v>
      </c>
      <c r="M9" s="29">
        <v>158714</v>
      </c>
      <c r="N9" s="29">
        <v>41433</v>
      </c>
      <c r="O9" s="26"/>
      <c r="P9" s="46"/>
      <c r="Q9" s="53">
        <v>239373</v>
      </c>
      <c r="R9" s="26"/>
      <c r="S9" s="46"/>
      <c r="T9" s="29"/>
      <c r="U9" s="90"/>
      <c r="V9" s="29"/>
      <c r="W9" s="91"/>
      <c r="X9" s="26"/>
      <c r="Y9" s="29">
        <v>46955</v>
      </c>
      <c r="Z9" s="26"/>
      <c r="AA9" s="26">
        <v>40</v>
      </c>
      <c r="AB9" s="26"/>
      <c r="AC9" s="29">
        <v>212425</v>
      </c>
      <c r="AD9" s="56" t="s">
        <v>581</v>
      </c>
      <c r="AE9" s="29"/>
      <c r="AF9" s="53">
        <v>259420</v>
      </c>
      <c r="AG9" s="29">
        <v>4631358</v>
      </c>
    </row>
    <row r="10" spans="1:33" s="27" customFormat="1" ht="25.5">
      <c r="A10" s="32" t="s">
        <v>150</v>
      </c>
      <c r="B10" s="32" t="s">
        <v>83</v>
      </c>
      <c r="C10" s="34">
        <v>140680</v>
      </c>
      <c r="D10" s="30">
        <v>3230591</v>
      </c>
      <c r="E10" s="40"/>
      <c r="F10" s="40"/>
      <c r="G10" s="40"/>
      <c r="H10" s="30">
        <v>3947824</v>
      </c>
      <c r="I10" s="40"/>
      <c r="J10" s="40"/>
      <c r="K10" s="50">
        <v>7178415</v>
      </c>
      <c r="L10" s="29">
        <v>9630</v>
      </c>
      <c r="M10" s="29">
        <v>311852</v>
      </c>
      <c r="N10" s="29">
        <v>8610</v>
      </c>
      <c r="O10" s="26"/>
      <c r="P10" s="45"/>
      <c r="Q10" s="53">
        <v>330092</v>
      </c>
      <c r="R10" s="25"/>
      <c r="S10" s="45"/>
      <c r="T10" s="29"/>
      <c r="U10" s="90"/>
      <c r="V10" s="29"/>
      <c r="W10" s="91"/>
      <c r="X10" s="26"/>
      <c r="Y10" s="29">
        <v>196514</v>
      </c>
      <c r="Z10" s="29">
        <v>2854</v>
      </c>
      <c r="AA10" s="26"/>
      <c r="AB10" s="26"/>
      <c r="AC10" s="29">
        <v>120781</v>
      </c>
      <c r="AD10" s="57" t="s">
        <v>506</v>
      </c>
      <c r="AE10" s="26"/>
      <c r="AF10" s="53">
        <v>320149</v>
      </c>
      <c r="AG10" s="29">
        <v>7828656</v>
      </c>
    </row>
    <row r="11" spans="1:33" s="27" customFormat="1" ht="12.75">
      <c r="A11" s="32" t="s">
        <v>223</v>
      </c>
      <c r="B11" s="32" t="s">
        <v>224</v>
      </c>
      <c r="C11" s="34">
        <v>137974</v>
      </c>
      <c r="D11" s="30">
        <v>5554636</v>
      </c>
      <c r="E11" s="31"/>
      <c r="F11" s="31"/>
      <c r="G11" s="31"/>
      <c r="H11" s="30">
        <v>2026293</v>
      </c>
      <c r="I11" s="31"/>
      <c r="J11" s="31"/>
      <c r="K11" s="50">
        <v>7580929</v>
      </c>
      <c r="L11" s="29">
        <v>19971</v>
      </c>
      <c r="M11" s="29">
        <v>383565</v>
      </c>
      <c r="N11" s="29">
        <v>42526</v>
      </c>
      <c r="O11" s="26"/>
      <c r="P11" s="46"/>
      <c r="Q11" s="53">
        <v>446062</v>
      </c>
      <c r="R11" s="25"/>
      <c r="S11" s="46"/>
      <c r="T11" s="29"/>
      <c r="U11" s="90"/>
      <c r="V11" s="29"/>
      <c r="W11" s="91"/>
      <c r="X11" s="29">
        <v>18306</v>
      </c>
      <c r="Y11" s="29">
        <v>154363</v>
      </c>
      <c r="Z11" s="29">
        <v>33264</v>
      </c>
      <c r="AA11" s="25"/>
      <c r="AB11" s="25"/>
      <c r="AC11" s="29">
        <v>54114</v>
      </c>
      <c r="AD11" s="57" t="s">
        <v>541</v>
      </c>
      <c r="AE11" s="25"/>
      <c r="AF11" s="53">
        <v>260047</v>
      </c>
      <c r="AG11" s="29">
        <v>8287038</v>
      </c>
    </row>
    <row r="12" spans="1:33" s="27" customFormat="1" ht="12.75">
      <c r="A12" s="32" t="s">
        <v>346</v>
      </c>
      <c r="B12" s="32" t="s">
        <v>121</v>
      </c>
      <c r="C12" s="34">
        <v>117429</v>
      </c>
      <c r="D12" s="30">
        <v>868174</v>
      </c>
      <c r="E12" s="31"/>
      <c r="F12" s="31"/>
      <c r="G12" s="31"/>
      <c r="H12" s="31"/>
      <c r="I12" s="31"/>
      <c r="J12" s="31"/>
      <c r="K12" s="50">
        <v>868174</v>
      </c>
      <c r="L12" s="29">
        <v>1833</v>
      </c>
      <c r="M12" s="29">
        <v>69651</v>
      </c>
      <c r="N12" s="29">
        <v>6274</v>
      </c>
      <c r="O12" s="29">
        <v>511</v>
      </c>
      <c r="P12" s="45" t="s">
        <v>402</v>
      </c>
      <c r="Q12" s="53">
        <v>78269</v>
      </c>
      <c r="R12" s="26"/>
      <c r="S12" s="45"/>
      <c r="T12" s="29"/>
      <c r="U12" s="90"/>
      <c r="V12" s="29"/>
      <c r="W12" s="91"/>
      <c r="X12" s="26"/>
      <c r="Y12" s="29">
        <v>1684</v>
      </c>
      <c r="Z12" s="29">
        <v>50921</v>
      </c>
      <c r="AA12" s="26"/>
      <c r="AB12" s="26"/>
      <c r="AC12" s="29">
        <v>249</v>
      </c>
      <c r="AD12" s="57"/>
      <c r="AE12" s="26"/>
      <c r="AF12" s="53">
        <v>52854</v>
      </c>
      <c r="AG12" s="29">
        <v>999297</v>
      </c>
    </row>
    <row r="13" spans="1:33" s="27" customFormat="1" ht="25.5">
      <c r="A13" s="32" t="s">
        <v>323</v>
      </c>
      <c r="B13" s="32" t="s">
        <v>324</v>
      </c>
      <c r="C13" s="34">
        <v>107848</v>
      </c>
      <c r="D13" s="30">
        <v>4737262</v>
      </c>
      <c r="E13" s="30">
        <v>290085</v>
      </c>
      <c r="F13" s="30">
        <v>663900</v>
      </c>
      <c r="G13" s="31"/>
      <c r="H13" s="31"/>
      <c r="I13" s="31"/>
      <c r="J13" s="31"/>
      <c r="K13" s="50">
        <v>5691247</v>
      </c>
      <c r="L13" s="29">
        <v>49323</v>
      </c>
      <c r="M13" s="29">
        <v>383309</v>
      </c>
      <c r="N13" s="29">
        <v>26987</v>
      </c>
      <c r="O13" s="26"/>
      <c r="P13" s="45"/>
      <c r="Q13" s="53">
        <v>459619</v>
      </c>
      <c r="R13" s="26"/>
      <c r="S13" s="45" t="s">
        <v>586</v>
      </c>
      <c r="T13" s="29">
        <v>24493</v>
      </c>
      <c r="U13" s="90"/>
      <c r="V13" s="29"/>
      <c r="W13" s="91"/>
      <c r="X13" s="26"/>
      <c r="Y13" s="29">
        <v>56054</v>
      </c>
      <c r="Z13" s="26"/>
      <c r="AA13" s="26"/>
      <c r="AB13" s="26"/>
      <c r="AC13" s="29">
        <v>30254</v>
      </c>
      <c r="AD13" s="57" t="s">
        <v>614</v>
      </c>
      <c r="AE13" s="29">
        <v>4303</v>
      </c>
      <c r="AF13" s="53">
        <v>86308</v>
      </c>
      <c r="AG13" s="29">
        <v>6237174</v>
      </c>
    </row>
    <row r="14" spans="1:33" s="27" customFormat="1" ht="63.75">
      <c r="A14" s="32" t="s">
        <v>177</v>
      </c>
      <c r="B14" s="32" t="s">
        <v>118</v>
      </c>
      <c r="C14" s="34">
        <v>103988</v>
      </c>
      <c r="D14" s="30">
        <v>3230965</v>
      </c>
      <c r="E14" s="30">
        <v>337048</v>
      </c>
      <c r="F14" s="30">
        <v>1612383</v>
      </c>
      <c r="G14" s="31"/>
      <c r="H14" s="31"/>
      <c r="I14" s="31"/>
      <c r="J14" s="31"/>
      <c r="K14" s="50">
        <v>5180396</v>
      </c>
      <c r="L14" s="29">
        <v>8506</v>
      </c>
      <c r="M14" s="29">
        <v>332007</v>
      </c>
      <c r="N14" s="29">
        <v>13728</v>
      </c>
      <c r="O14" s="26"/>
      <c r="P14" s="45"/>
      <c r="Q14" s="53">
        <v>354241</v>
      </c>
      <c r="R14" s="26"/>
      <c r="S14" s="45"/>
      <c r="T14" s="29"/>
      <c r="U14" s="90">
        <v>13002</v>
      </c>
      <c r="V14" s="29" t="s">
        <v>366</v>
      </c>
      <c r="W14" s="91">
        <v>13002</v>
      </c>
      <c r="X14" s="29"/>
      <c r="Y14" s="29">
        <v>132388</v>
      </c>
      <c r="Z14" s="26"/>
      <c r="AA14" s="29"/>
      <c r="AB14" s="26"/>
      <c r="AC14" s="29">
        <v>31665</v>
      </c>
      <c r="AD14" s="57" t="s">
        <v>606</v>
      </c>
      <c r="AE14" s="29">
        <v>7668</v>
      </c>
      <c r="AF14" s="53">
        <v>164053</v>
      </c>
      <c r="AG14" s="29">
        <v>5711692</v>
      </c>
    </row>
    <row r="15" spans="1:33" s="27" customFormat="1" ht="38.25">
      <c r="A15" s="32" t="s">
        <v>119</v>
      </c>
      <c r="B15" s="32" t="s">
        <v>66</v>
      </c>
      <c r="C15" s="34">
        <v>92236</v>
      </c>
      <c r="D15" s="30">
        <v>4115457</v>
      </c>
      <c r="E15" s="30">
        <v>300598</v>
      </c>
      <c r="F15" s="30">
        <v>1301431</v>
      </c>
      <c r="G15" s="31"/>
      <c r="H15" s="31"/>
      <c r="I15" s="31"/>
      <c r="J15" s="31"/>
      <c r="K15" s="50">
        <v>5717486</v>
      </c>
      <c r="L15" s="29">
        <v>18041</v>
      </c>
      <c r="M15" s="29">
        <v>283420</v>
      </c>
      <c r="N15" s="29">
        <v>20725</v>
      </c>
      <c r="O15" s="29"/>
      <c r="P15" s="45"/>
      <c r="Q15" s="53">
        <v>322186</v>
      </c>
      <c r="R15" s="29"/>
      <c r="S15" s="45"/>
      <c r="T15" s="29"/>
      <c r="U15" s="90"/>
      <c r="V15" s="29"/>
      <c r="W15" s="91"/>
      <c r="X15" s="26"/>
      <c r="Y15" s="29">
        <v>61220</v>
      </c>
      <c r="Z15" s="26">
        <v>14251</v>
      </c>
      <c r="AA15" s="26"/>
      <c r="AB15" s="26">
        <v>4500</v>
      </c>
      <c r="AC15" s="29">
        <v>47325</v>
      </c>
      <c r="AD15" s="57" t="s">
        <v>492</v>
      </c>
      <c r="AE15" s="26">
        <v>4500</v>
      </c>
      <c r="AF15" s="53">
        <v>127296</v>
      </c>
      <c r="AG15" s="29">
        <v>6166968</v>
      </c>
    </row>
    <row r="16" spans="1:33" s="27" customFormat="1" ht="25.5">
      <c r="A16" s="32" t="s">
        <v>219</v>
      </c>
      <c r="B16" s="32" t="s">
        <v>220</v>
      </c>
      <c r="C16" s="34">
        <v>89652</v>
      </c>
      <c r="D16" s="30">
        <v>3659926</v>
      </c>
      <c r="E16" s="31"/>
      <c r="F16" s="31"/>
      <c r="G16" s="31"/>
      <c r="H16" s="30">
        <v>583553</v>
      </c>
      <c r="I16" s="31"/>
      <c r="J16" s="31"/>
      <c r="K16" s="50">
        <v>4243479</v>
      </c>
      <c r="L16" s="29">
        <v>2160</v>
      </c>
      <c r="M16" s="29">
        <v>307778</v>
      </c>
      <c r="N16" s="29">
        <v>11112</v>
      </c>
      <c r="O16" s="29">
        <v>12393</v>
      </c>
      <c r="P16" s="45" t="s">
        <v>366</v>
      </c>
      <c r="Q16" s="53">
        <v>333443</v>
      </c>
      <c r="R16" s="26"/>
      <c r="S16" s="45" t="s">
        <v>368</v>
      </c>
      <c r="T16" s="29">
        <v>8990</v>
      </c>
      <c r="U16" s="90"/>
      <c r="V16" s="29"/>
      <c r="W16" s="91"/>
      <c r="X16" s="26"/>
      <c r="Y16" s="29">
        <v>131598</v>
      </c>
      <c r="Z16" s="29">
        <v>2437</v>
      </c>
      <c r="AA16" s="26"/>
      <c r="AB16" s="26"/>
      <c r="AC16" s="29">
        <v>34112</v>
      </c>
      <c r="AD16" s="57" t="s">
        <v>609</v>
      </c>
      <c r="AE16" s="29"/>
      <c r="AF16" s="53">
        <v>168147</v>
      </c>
      <c r="AG16" s="29">
        <v>4745069</v>
      </c>
    </row>
    <row r="17" spans="1:33" s="27" customFormat="1" ht="25.5">
      <c r="A17" s="32" t="s">
        <v>82</v>
      </c>
      <c r="B17" s="32" t="s">
        <v>83</v>
      </c>
      <c r="C17" s="34">
        <v>83293</v>
      </c>
      <c r="D17" s="30">
        <v>3241599</v>
      </c>
      <c r="E17" s="31"/>
      <c r="F17" s="31"/>
      <c r="G17" s="31"/>
      <c r="H17" s="30">
        <v>3457774</v>
      </c>
      <c r="I17" s="31"/>
      <c r="J17" s="31"/>
      <c r="K17" s="50">
        <v>6699373</v>
      </c>
      <c r="L17" s="29">
        <v>1947</v>
      </c>
      <c r="M17" s="29">
        <v>334248</v>
      </c>
      <c r="N17" s="29">
        <v>3605</v>
      </c>
      <c r="O17" s="26"/>
      <c r="P17" s="46"/>
      <c r="Q17" s="53">
        <v>339800</v>
      </c>
      <c r="R17" s="26"/>
      <c r="S17" s="46"/>
      <c r="T17" s="26"/>
      <c r="U17" s="85"/>
      <c r="V17" s="25"/>
      <c r="W17" s="88"/>
      <c r="X17" s="26"/>
      <c r="Y17" s="29">
        <v>124137</v>
      </c>
      <c r="Z17" s="29">
        <v>69560</v>
      </c>
      <c r="AA17" s="26"/>
      <c r="AB17" s="26"/>
      <c r="AC17" s="29">
        <v>27478</v>
      </c>
      <c r="AD17" s="57" t="s">
        <v>480</v>
      </c>
      <c r="AE17" s="26"/>
      <c r="AF17" s="53">
        <v>221175</v>
      </c>
      <c r="AG17" s="29">
        <v>7260348</v>
      </c>
    </row>
    <row r="18" spans="1:33" s="27" customFormat="1" ht="25.5">
      <c r="A18" s="32" t="s">
        <v>152</v>
      </c>
      <c r="B18" s="32" t="s">
        <v>106</v>
      </c>
      <c r="C18" s="34">
        <v>80830</v>
      </c>
      <c r="D18" s="30">
        <v>3111406</v>
      </c>
      <c r="E18" s="31"/>
      <c r="F18" s="31"/>
      <c r="G18" s="31"/>
      <c r="H18" s="31"/>
      <c r="I18" s="31"/>
      <c r="J18" s="31"/>
      <c r="K18" s="50">
        <v>3111406</v>
      </c>
      <c r="L18" s="29">
        <v>8531</v>
      </c>
      <c r="M18" s="29">
        <v>145284</v>
      </c>
      <c r="N18" s="29">
        <v>29912</v>
      </c>
      <c r="O18" s="26"/>
      <c r="P18" s="45"/>
      <c r="Q18" s="53">
        <v>183727</v>
      </c>
      <c r="R18" s="26"/>
      <c r="S18" s="46"/>
      <c r="T18" s="29"/>
      <c r="U18" s="90"/>
      <c r="V18" s="29"/>
      <c r="W18" s="91"/>
      <c r="X18" s="26"/>
      <c r="Y18" s="29">
        <v>57779</v>
      </c>
      <c r="Z18" s="29">
        <v>1168</v>
      </c>
      <c r="AA18" s="26"/>
      <c r="AB18" s="26"/>
      <c r="AC18" s="29">
        <v>21995</v>
      </c>
      <c r="AD18" s="57" t="s">
        <v>430</v>
      </c>
      <c r="AE18" s="26"/>
      <c r="AF18" s="53">
        <v>80942</v>
      </c>
      <c r="AG18" s="29">
        <v>3376075</v>
      </c>
    </row>
    <row r="19" spans="1:33" s="27" customFormat="1" ht="25.5">
      <c r="A19" s="32" t="s">
        <v>39</v>
      </c>
      <c r="B19" s="32" t="s">
        <v>40</v>
      </c>
      <c r="C19" s="34">
        <v>76418</v>
      </c>
      <c r="D19" s="30">
        <v>2365027</v>
      </c>
      <c r="E19" s="30">
        <v>176215</v>
      </c>
      <c r="F19" s="30">
        <v>657730</v>
      </c>
      <c r="G19" s="31"/>
      <c r="H19" s="31"/>
      <c r="I19" s="31"/>
      <c r="J19" s="31"/>
      <c r="K19" s="50">
        <v>3198972</v>
      </c>
      <c r="L19" s="29">
        <v>3405</v>
      </c>
      <c r="M19" s="29">
        <v>176376</v>
      </c>
      <c r="N19" s="29">
        <v>12184</v>
      </c>
      <c r="O19" s="29"/>
      <c r="P19" s="45"/>
      <c r="Q19" s="53">
        <v>191965</v>
      </c>
      <c r="R19" s="29">
        <v>75000</v>
      </c>
      <c r="S19" s="45"/>
      <c r="T19" s="29"/>
      <c r="U19" s="85"/>
      <c r="V19" s="25"/>
      <c r="W19" s="88">
        <v>75000</v>
      </c>
      <c r="X19" s="29"/>
      <c r="Y19" s="29">
        <v>71826</v>
      </c>
      <c r="Z19" s="26"/>
      <c r="AA19" s="26"/>
      <c r="AB19" s="26"/>
      <c r="AC19" s="29">
        <v>868</v>
      </c>
      <c r="AD19" s="57" t="s">
        <v>466</v>
      </c>
      <c r="AE19" s="25"/>
      <c r="AF19" s="53">
        <v>72694</v>
      </c>
      <c r="AG19" s="29">
        <v>3538631</v>
      </c>
    </row>
    <row r="20" spans="1:33" s="27" customFormat="1" ht="51">
      <c r="A20" s="32" t="s">
        <v>189</v>
      </c>
      <c r="B20" s="32" t="s">
        <v>147</v>
      </c>
      <c r="C20" s="34">
        <v>76265</v>
      </c>
      <c r="D20" s="30">
        <v>4092359</v>
      </c>
      <c r="E20" s="31"/>
      <c r="F20" s="31"/>
      <c r="G20" s="31"/>
      <c r="H20" s="30">
        <v>734685</v>
      </c>
      <c r="I20" s="30">
        <v>51174</v>
      </c>
      <c r="J20" s="31"/>
      <c r="K20" s="50">
        <v>4878218</v>
      </c>
      <c r="L20" s="29">
        <v>12707</v>
      </c>
      <c r="M20" s="29">
        <v>353643</v>
      </c>
      <c r="N20" s="29">
        <v>10507</v>
      </c>
      <c r="O20" s="29"/>
      <c r="P20" s="45"/>
      <c r="Q20" s="53">
        <v>376857</v>
      </c>
      <c r="R20" s="26"/>
      <c r="S20" s="45"/>
      <c r="T20" s="29"/>
      <c r="U20" s="90"/>
      <c r="V20" s="29"/>
      <c r="W20" s="91"/>
      <c r="X20" s="29">
        <v>5585</v>
      </c>
      <c r="Y20" s="29">
        <v>78742</v>
      </c>
      <c r="Z20" s="29">
        <v>12655</v>
      </c>
      <c r="AA20" s="29">
        <v>5650</v>
      </c>
      <c r="AB20" s="26"/>
      <c r="AC20" s="29">
        <v>79708</v>
      </c>
      <c r="AD20" s="57" t="s">
        <v>529</v>
      </c>
      <c r="AE20" s="29"/>
      <c r="AF20" s="53">
        <v>182340</v>
      </c>
      <c r="AG20" s="29">
        <v>5437415</v>
      </c>
    </row>
    <row r="21" spans="1:33" s="27" customFormat="1" ht="25.5">
      <c r="A21" s="32" t="s">
        <v>140</v>
      </c>
      <c r="B21" s="32" t="s">
        <v>106</v>
      </c>
      <c r="C21" s="34">
        <v>75242</v>
      </c>
      <c r="D21" s="30">
        <v>2732561</v>
      </c>
      <c r="E21" s="31"/>
      <c r="F21" s="31"/>
      <c r="G21" s="31"/>
      <c r="H21" s="31"/>
      <c r="I21" s="31"/>
      <c r="J21" s="31"/>
      <c r="K21" s="50">
        <v>2732561</v>
      </c>
      <c r="L21" s="29">
        <v>1893</v>
      </c>
      <c r="M21" s="29">
        <v>161505</v>
      </c>
      <c r="N21" s="29">
        <v>34865</v>
      </c>
      <c r="O21" s="29">
        <v>448</v>
      </c>
      <c r="P21" s="45"/>
      <c r="Q21" s="53">
        <v>198711</v>
      </c>
      <c r="R21" s="26"/>
      <c r="S21" s="45"/>
      <c r="T21" s="29"/>
      <c r="U21" s="90"/>
      <c r="V21" s="29"/>
      <c r="W21" s="91"/>
      <c r="X21" s="26"/>
      <c r="Y21" s="29">
        <v>32036</v>
      </c>
      <c r="Z21" s="29">
        <v>2619</v>
      </c>
      <c r="AA21" s="29">
        <v>500</v>
      </c>
      <c r="AB21" s="26">
        <v>2500</v>
      </c>
      <c r="AC21" s="29">
        <v>36900</v>
      </c>
      <c r="AD21" s="57" t="s">
        <v>502</v>
      </c>
      <c r="AE21" s="26">
        <v>2500</v>
      </c>
      <c r="AF21" s="53">
        <v>74555</v>
      </c>
      <c r="AG21" s="29">
        <v>3005827</v>
      </c>
    </row>
    <row r="22" spans="1:33" s="27" customFormat="1" ht="12.75">
      <c r="A22" s="32" t="s">
        <v>237</v>
      </c>
      <c r="B22" s="32" t="s">
        <v>238</v>
      </c>
      <c r="C22" s="34">
        <v>74578</v>
      </c>
      <c r="D22" s="30">
        <v>1974994</v>
      </c>
      <c r="E22" s="30">
        <v>186623</v>
      </c>
      <c r="F22" s="30">
        <v>617895</v>
      </c>
      <c r="G22" s="31"/>
      <c r="H22" s="31"/>
      <c r="I22" s="31"/>
      <c r="J22" s="31">
        <v>318194</v>
      </c>
      <c r="K22" s="50">
        <v>3097706</v>
      </c>
      <c r="L22" s="29">
        <v>8619</v>
      </c>
      <c r="M22" s="29">
        <v>185997</v>
      </c>
      <c r="N22" s="29">
        <v>9811</v>
      </c>
      <c r="O22" s="26"/>
      <c r="P22" s="46"/>
      <c r="Q22" s="53">
        <v>204427</v>
      </c>
      <c r="R22" s="26"/>
      <c r="S22" s="46"/>
      <c r="T22" s="29"/>
      <c r="U22" s="90"/>
      <c r="V22" s="29"/>
      <c r="W22" s="91"/>
      <c r="X22" s="26"/>
      <c r="Y22" s="29">
        <v>37036</v>
      </c>
      <c r="Z22" s="29">
        <v>804</v>
      </c>
      <c r="AA22" s="29">
        <v>32272</v>
      </c>
      <c r="AB22" s="29"/>
      <c r="AC22" s="29">
        <v>27908</v>
      </c>
      <c r="AD22" s="57" t="s">
        <v>548</v>
      </c>
      <c r="AE22" s="29">
        <v>1367</v>
      </c>
      <c r="AF22" s="53">
        <v>98020</v>
      </c>
      <c r="AG22" s="29">
        <v>3400153</v>
      </c>
    </row>
    <row r="23" spans="1:33" s="27" customFormat="1" ht="25.5">
      <c r="A23" s="32" t="s">
        <v>234</v>
      </c>
      <c r="B23" s="32" t="s">
        <v>235</v>
      </c>
      <c r="C23" s="34">
        <v>72100</v>
      </c>
      <c r="D23" s="30">
        <v>2799513</v>
      </c>
      <c r="E23" s="31"/>
      <c r="F23" s="31"/>
      <c r="G23" s="31"/>
      <c r="H23" s="30">
        <v>552835</v>
      </c>
      <c r="I23" s="31"/>
      <c r="J23" s="31"/>
      <c r="K23" s="50">
        <v>3352348</v>
      </c>
      <c r="L23" s="29">
        <v>37230</v>
      </c>
      <c r="M23" s="29">
        <v>182446</v>
      </c>
      <c r="N23" s="29">
        <v>18563</v>
      </c>
      <c r="O23" s="29">
        <v>20</v>
      </c>
      <c r="P23" s="46" t="s">
        <v>452</v>
      </c>
      <c r="Q23" s="53">
        <v>238259</v>
      </c>
      <c r="R23" s="26"/>
      <c r="S23" s="45"/>
      <c r="T23" s="29"/>
      <c r="U23" s="90">
        <v>10114</v>
      </c>
      <c r="V23" s="29" t="s">
        <v>418</v>
      </c>
      <c r="W23" s="91">
        <v>10114</v>
      </c>
      <c r="X23" s="26"/>
      <c r="Y23" s="29">
        <v>84799</v>
      </c>
      <c r="Z23" s="29">
        <v>6980</v>
      </c>
      <c r="AA23" s="25"/>
      <c r="AB23" s="25"/>
      <c r="AC23" s="29">
        <v>48643</v>
      </c>
      <c r="AD23" s="57" t="s">
        <v>546</v>
      </c>
      <c r="AE23" s="29">
        <v>20000</v>
      </c>
      <c r="AF23" s="53">
        <v>140422</v>
      </c>
      <c r="AG23" s="29">
        <v>3741143</v>
      </c>
    </row>
    <row r="24" spans="1:33" s="27" customFormat="1" ht="25.5">
      <c r="A24" s="32" t="s">
        <v>28</v>
      </c>
      <c r="B24" s="32" t="s">
        <v>23</v>
      </c>
      <c r="C24" s="34">
        <v>70954</v>
      </c>
      <c r="D24" s="30">
        <v>2984590</v>
      </c>
      <c r="E24" s="31"/>
      <c r="F24" s="31"/>
      <c r="G24" s="31"/>
      <c r="H24" s="30">
        <v>1089052</v>
      </c>
      <c r="I24" s="31"/>
      <c r="J24" s="31"/>
      <c r="K24" s="50">
        <v>4073642</v>
      </c>
      <c r="L24" s="29">
        <v>24983</v>
      </c>
      <c r="M24" s="29">
        <v>301340</v>
      </c>
      <c r="N24" s="29">
        <v>34306</v>
      </c>
      <c r="O24" s="26"/>
      <c r="P24" s="46"/>
      <c r="Q24" s="53">
        <v>360629</v>
      </c>
      <c r="R24" s="25"/>
      <c r="S24" s="45"/>
      <c r="T24" s="29"/>
      <c r="U24" s="85"/>
      <c r="V24" s="25"/>
      <c r="W24" s="88"/>
      <c r="X24" s="29">
        <v>10979</v>
      </c>
      <c r="Y24" s="29">
        <v>65469</v>
      </c>
      <c r="Z24" s="29">
        <v>12808</v>
      </c>
      <c r="AA24" s="26"/>
      <c r="AB24" s="26"/>
      <c r="AC24" s="29">
        <v>64769</v>
      </c>
      <c r="AD24" s="57" t="s">
        <v>460</v>
      </c>
      <c r="AE24" s="29">
        <v>9500</v>
      </c>
      <c r="AF24" s="53">
        <v>154025</v>
      </c>
      <c r="AG24" s="29">
        <v>4588296</v>
      </c>
    </row>
    <row r="25" spans="1:33" s="27" customFormat="1" ht="63.75">
      <c r="A25" s="32" t="s">
        <v>194</v>
      </c>
      <c r="B25" s="32" t="s">
        <v>191</v>
      </c>
      <c r="C25" s="34">
        <v>64696</v>
      </c>
      <c r="D25" s="30">
        <v>3720581</v>
      </c>
      <c r="E25" s="30"/>
      <c r="F25" s="30">
        <v>417240</v>
      </c>
      <c r="G25" s="31"/>
      <c r="H25" s="31"/>
      <c r="I25" s="31"/>
      <c r="J25" s="31"/>
      <c r="K25" s="50">
        <v>4137821</v>
      </c>
      <c r="L25" s="29">
        <v>12625</v>
      </c>
      <c r="M25" s="29">
        <v>316902</v>
      </c>
      <c r="N25" s="29">
        <v>27951</v>
      </c>
      <c r="O25" s="26"/>
      <c r="P25" s="45"/>
      <c r="Q25" s="53">
        <v>357478</v>
      </c>
      <c r="R25" s="26"/>
      <c r="S25" s="45"/>
      <c r="T25" s="29"/>
      <c r="U25" s="90"/>
      <c r="V25" s="29"/>
      <c r="W25" s="91"/>
      <c r="X25" s="26"/>
      <c r="Y25" s="29">
        <v>70460</v>
      </c>
      <c r="Z25" s="29">
        <v>12741</v>
      </c>
      <c r="AA25" s="26"/>
      <c r="AB25" s="26"/>
      <c r="AC25" s="29">
        <v>218328</v>
      </c>
      <c r="AD25" s="57" t="s">
        <v>607</v>
      </c>
      <c r="AE25" s="26"/>
      <c r="AF25" s="53">
        <v>301529</v>
      </c>
      <c r="AG25" s="29">
        <v>4796828</v>
      </c>
    </row>
    <row r="26" spans="1:33" s="27" customFormat="1" ht="102">
      <c r="A26" s="32" t="s">
        <v>174</v>
      </c>
      <c r="B26" s="32" t="s">
        <v>88</v>
      </c>
      <c r="C26" s="34">
        <v>59062</v>
      </c>
      <c r="D26" s="30">
        <v>1142923</v>
      </c>
      <c r="E26" s="30">
        <v>133317</v>
      </c>
      <c r="F26" s="30">
        <v>521315</v>
      </c>
      <c r="G26" s="31"/>
      <c r="H26" s="31"/>
      <c r="I26" s="31"/>
      <c r="J26" s="31"/>
      <c r="K26" s="50">
        <v>1797555</v>
      </c>
      <c r="L26" s="29">
        <v>2222</v>
      </c>
      <c r="M26" s="29">
        <v>98528</v>
      </c>
      <c r="N26" s="29">
        <v>24179</v>
      </c>
      <c r="O26" s="26"/>
      <c r="P26" s="45"/>
      <c r="Q26" s="53">
        <v>124929</v>
      </c>
      <c r="R26" s="25"/>
      <c r="S26" s="45"/>
      <c r="T26" s="29"/>
      <c r="U26" s="90"/>
      <c r="V26" s="29"/>
      <c r="W26" s="91"/>
      <c r="X26" s="26"/>
      <c r="Y26" s="29">
        <v>37009</v>
      </c>
      <c r="Z26" s="29">
        <v>438</v>
      </c>
      <c r="AA26" s="26"/>
      <c r="AB26" s="26"/>
      <c r="AC26" s="29">
        <v>19061</v>
      </c>
      <c r="AD26" s="57" t="s">
        <v>519</v>
      </c>
      <c r="AE26" s="29">
        <v>3245</v>
      </c>
      <c r="AF26" s="53">
        <v>56508</v>
      </c>
      <c r="AG26" s="29">
        <v>1978992</v>
      </c>
    </row>
    <row r="27" spans="1:33" s="27" customFormat="1" ht="12.75">
      <c r="A27" s="32" t="s">
        <v>153</v>
      </c>
      <c r="B27" s="32" t="s">
        <v>131</v>
      </c>
      <c r="C27" s="34">
        <v>58997</v>
      </c>
      <c r="D27" s="30">
        <v>2252905</v>
      </c>
      <c r="E27" s="30">
        <v>236908</v>
      </c>
      <c r="F27" s="30">
        <v>1148102</v>
      </c>
      <c r="G27" s="31">
        <v>715888</v>
      </c>
      <c r="H27" s="31"/>
      <c r="I27" s="31"/>
      <c r="J27" s="31"/>
      <c r="K27" s="50">
        <v>4353803</v>
      </c>
      <c r="L27" s="29">
        <v>4260</v>
      </c>
      <c r="M27" s="29">
        <v>170575</v>
      </c>
      <c r="N27" s="26"/>
      <c r="O27" s="26"/>
      <c r="P27" s="45"/>
      <c r="Q27" s="53">
        <v>174835</v>
      </c>
      <c r="R27" s="29">
        <v>6212</v>
      </c>
      <c r="S27" s="45"/>
      <c r="T27" s="29"/>
      <c r="U27" s="90"/>
      <c r="V27" s="29"/>
      <c r="W27" s="91">
        <v>6212</v>
      </c>
      <c r="X27" s="26"/>
      <c r="Y27" s="29">
        <v>123494</v>
      </c>
      <c r="Z27" s="29">
        <v>13452</v>
      </c>
      <c r="AA27" s="29">
        <v>27124</v>
      </c>
      <c r="AB27" s="26"/>
      <c r="AC27" s="29">
        <v>80</v>
      </c>
      <c r="AD27" s="57" t="s">
        <v>507</v>
      </c>
      <c r="AE27" s="29"/>
      <c r="AF27" s="53">
        <v>164150</v>
      </c>
      <c r="AG27" s="29">
        <v>4699000</v>
      </c>
    </row>
    <row r="28" spans="1:33" s="27" customFormat="1" ht="25.5">
      <c r="A28" s="32" t="s">
        <v>232</v>
      </c>
      <c r="B28" s="32" t="s">
        <v>231</v>
      </c>
      <c r="C28" s="34">
        <v>55921</v>
      </c>
      <c r="D28" s="30">
        <v>952589</v>
      </c>
      <c r="E28" s="30">
        <v>112439</v>
      </c>
      <c r="F28" s="30">
        <v>494007</v>
      </c>
      <c r="G28" s="31"/>
      <c r="H28" s="31"/>
      <c r="I28" s="31"/>
      <c r="J28" s="30">
        <v>202982</v>
      </c>
      <c r="K28" s="50">
        <v>1762017</v>
      </c>
      <c r="L28" s="29">
        <v>2500</v>
      </c>
      <c r="M28" s="29">
        <v>138077</v>
      </c>
      <c r="N28" s="29">
        <v>5278</v>
      </c>
      <c r="O28" s="26"/>
      <c r="P28" s="46"/>
      <c r="Q28" s="53">
        <v>145855</v>
      </c>
      <c r="R28" s="29"/>
      <c r="S28" s="46"/>
      <c r="T28" s="29"/>
      <c r="U28" s="90"/>
      <c r="V28" s="29"/>
      <c r="W28" s="91"/>
      <c r="X28" s="26"/>
      <c r="Y28" s="29">
        <v>44401</v>
      </c>
      <c r="Z28" s="29">
        <v>1200</v>
      </c>
      <c r="AA28" s="26"/>
      <c r="AB28" s="26"/>
      <c r="AC28" s="29">
        <v>26354</v>
      </c>
      <c r="AD28" s="57" t="s">
        <v>545</v>
      </c>
      <c r="AE28" s="25">
        <v>3185</v>
      </c>
      <c r="AF28" s="53">
        <v>71955</v>
      </c>
      <c r="AG28" s="29">
        <v>1979827</v>
      </c>
    </row>
    <row r="29" spans="1:33" s="27" customFormat="1" ht="12.75">
      <c r="A29" s="32" t="s">
        <v>233</v>
      </c>
      <c r="B29" s="32" t="s">
        <v>79</v>
      </c>
      <c r="C29" s="34">
        <v>51760</v>
      </c>
      <c r="D29" s="30">
        <v>1429315</v>
      </c>
      <c r="E29" s="30">
        <v>79306</v>
      </c>
      <c r="F29" s="30">
        <v>295301</v>
      </c>
      <c r="G29" s="31"/>
      <c r="H29" s="31"/>
      <c r="I29" s="30">
        <v>140435</v>
      </c>
      <c r="J29" s="31"/>
      <c r="K29" s="50">
        <v>1944357</v>
      </c>
      <c r="L29" s="29">
        <v>17879</v>
      </c>
      <c r="M29" s="29">
        <v>84231</v>
      </c>
      <c r="N29" s="29">
        <v>27505</v>
      </c>
      <c r="O29" s="26"/>
      <c r="P29" s="46"/>
      <c r="Q29" s="53">
        <v>129615</v>
      </c>
      <c r="R29" s="26"/>
      <c r="S29" s="45"/>
      <c r="T29" s="29"/>
      <c r="U29" s="90"/>
      <c r="V29" s="29"/>
      <c r="W29" s="91"/>
      <c r="X29" s="29">
        <v>64</v>
      </c>
      <c r="Y29" s="29">
        <v>21883</v>
      </c>
      <c r="Z29" s="26"/>
      <c r="AA29" s="26"/>
      <c r="AB29" s="29">
        <v>29775</v>
      </c>
      <c r="AC29" s="29">
        <v>32608</v>
      </c>
      <c r="AD29" s="57" t="s">
        <v>433</v>
      </c>
      <c r="AE29" s="26"/>
      <c r="AF29" s="53">
        <v>84330</v>
      </c>
      <c r="AG29" s="29">
        <v>2158302</v>
      </c>
    </row>
    <row r="30" spans="1:33" s="27" customFormat="1" ht="12.75">
      <c r="A30" s="32" t="s">
        <v>87</v>
      </c>
      <c r="B30" s="32" t="s">
        <v>88</v>
      </c>
      <c r="C30" s="34">
        <v>51170</v>
      </c>
      <c r="D30" s="30">
        <v>1122314</v>
      </c>
      <c r="E30" s="30">
        <v>71353</v>
      </c>
      <c r="F30" s="30">
        <v>310866</v>
      </c>
      <c r="G30" s="31"/>
      <c r="H30" s="31"/>
      <c r="I30" s="31"/>
      <c r="J30" s="31"/>
      <c r="K30" s="50">
        <v>1504533</v>
      </c>
      <c r="L30" s="29">
        <v>6241</v>
      </c>
      <c r="M30" s="29">
        <v>99842</v>
      </c>
      <c r="N30" s="29">
        <v>7635</v>
      </c>
      <c r="O30" s="29"/>
      <c r="P30" s="45"/>
      <c r="Q30" s="53">
        <v>113718</v>
      </c>
      <c r="R30" s="26"/>
      <c r="S30" s="46"/>
      <c r="T30" s="26"/>
      <c r="U30" s="85"/>
      <c r="V30" s="28"/>
      <c r="W30" s="88"/>
      <c r="X30" s="26"/>
      <c r="Y30" s="29">
        <v>23123</v>
      </c>
      <c r="Z30" s="29">
        <v>1420</v>
      </c>
      <c r="AA30" s="26"/>
      <c r="AB30" s="26"/>
      <c r="AC30" s="29">
        <v>5624</v>
      </c>
      <c r="AD30" s="57" t="s">
        <v>393</v>
      </c>
      <c r="AE30" s="29">
        <v>3500</v>
      </c>
      <c r="AF30" s="53">
        <v>30167</v>
      </c>
      <c r="AG30" s="29">
        <v>1648418</v>
      </c>
    </row>
    <row r="31" spans="1:33" s="27" customFormat="1" ht="25.5">
      <c r="A31" s="32" t="s">
        <v>37</v>
      </c>
      <c r="B31" s="32" t="s">
        <v>38</v>
      </c>
      <c r="C31" s="34">
        <v>44764</v>
      </c>
      <c r="D31" s="30">
        <v>655992</v>
      </c>
      <c r="E31" s="30">
        <v>93936</v>
      </c>
      <c r="F31" s="30">
        <v>514025</v>
      </c>
      <c r="G31" s="31">
        <v>289289</v>
      </c>
      <c r="H31" s="31"/>
      <c r="I31" s="31"/>
      <c r="J31" s="31"/>
      <c r="K31" s="50">
        <v>1553242</v>
      </c>
      <c r="L31" s="29">
        <v>50</v>
      </c>
      <c r="M31" s="29">
        <v>64889</v>
      </c>
      <c r="N31" s="29">
        <v>2291</v>
      </c>
      <c r="O31" s="26"/>
      <c r="P31" s="46"/>
      <c r="Q31" s="53">
        <v>67230</v>
      </c>
      <c r="R31" s="26"/>
      <c r="S31" s="46"/>
      <c r="T31" s="26"/>
      <c r="U31" s="85"/>
      <c r="V31" s="25"/>
      <c r="W31" s="88"/>
      <c r="X31" s="26"/>
      <c r="Y31" s="29">
        <v>40151</v>
      </c>
      <c r="Z31" s="29">
        <v>657</v>
      </c>
      <c r="AA31" s="26"/>
      <c r="AB31" s="26"/>
      <c r="AC31" s="29">
        <v>10737</v>
      </c>
      <c r="AD31" s="57" t="s">
        <v>465</v>
      </c>
      <c r="AE31" s="29"/>
      <c r="AF31" s="53">
        <v>51545</v>
      </c>
      <c r="AG31" s="29">
        <v>1672017</v>
      </c>
    </row>
    <row r="32" spans="1:33" s="27" customFormat="1" ht="12.75">
      <c r="A32" s="32" t="s">
        <v>295</v>
      </c>
      <c r="B32" s="32" t="s">
        <v>296</v>
      </c>
      <c r="C32" s="34">
        <v>44436</v>
      </c>
      <c r="D32" s="30">
        <v>680669</v>
      </c>
      <c r="E32" s="30">
        <v>234465</v>
      </c>
      <c r="F32" s="30">
        <v>45189</v>
      </c>
      <c r="G32" s="40"/>
      <c r="H32" s="40"/>
      <c r="I32" s="40"/>
      <c r="J32" s="40"/>
      <c r="K32" s="50">
        <v>960323</v>
      </c>
      <c r="L32" s="29">
        <v>7071</v>
      </c>
      <c r="M32" s="29">
        <v>56413</v>
      </c>
      <c r="N32" s="29">
        <v>5709</v>
      </c>
      <c r="O32" s="26"/>
      <c r="P32" s="46"/>
      <c r="Q32" s="53">
        <v>69193</v>
      </c>
      <c r="R32" s="25"/>
      <c r="S32" s="46"/>
      <c r="T32" s="29"/>
      <c r="U32" s="90"/>
      <c r="V32" s="29"/>
      <c r="W32" s="91"/>
      <c r="X32" s="26"/>
      <c r="Y32" s="29">
        <v>16284</v>
      </c>
      <c r="Z32" s="29">
        <v>910</v>
      </c>
      <c r="AA32" s="25">
        <v>15</v>
      </c>
      <c r="AB32" s="25"/>
      <c r="AC32" s="29">
        <v>14254</v>
      </c>
      <c r="AD32" s="57" t="s">
        <v>572</v>
      </c>
      <c r="AE32" s="29"/>
      <c r="AF32" s="53">
        <v>31463</v>
      </c>
      <c r="AG32" s="29">
        <v>1060979</v>
      </c>
    </row>
    <row r="33" spans="1:33" s="27" customFormat="1" ht="12.75">
      <c r="A33" s="32" t="s">
        <v>105</v>
      </c>
      <c r="B33" s="32" t="s">
        <v>106</v>
      </c>
      <c r="C33" s="34">
        <v>41810</v>
      </c>
      <c r="D33" s="30">
        <v>1366320</v>
      </c>
      <c r="E33" s="40"/>
      <c r="F33" s="40"/>
      <c r="G33" s="40"/>
      <c r="H33" s="40"/>
      <c r="I33" s="40"/>
      <c r="J33" s="40"/>
      <c r="K33" s="50">
        <v>1366320</v>
      </c>
      <c r="L33" s="29">
        <v>1289</v>
      </c>
      <c r="M33" s="29">
        <v>106916</v>
      </c>
      <c r="N33" s="29">
        <v>5105</v>
      </c>
      <c r="O33" s="26">
        <v>5105</v>
      </c>
      <c r="P33" s="46"/>
      <c r="Q33" s="53">
        <v>118415</v>
      </c>
      <c r="R33" s="25"/>
      <c r="S33" s="46"/>
      <c r="T33" s="29"/>
      <c r="U33" s="90"/>
      <c r="V33" s="29"/>
      <c r="W33" s="91"/>
      <c r="X33" s="26"/>
      <c r="Y33" s="29">
        <v>45351</v>
      </c>
      <c r="Z33" s="29">
        <v>2683</v>
      </c>
      <c r="AA33" s="25"/>
      <c r="AB33" s="25"/>
      <c r="AC33" s="29">
        <v>18173</v>
      </c>
      <c r="AD33" s="56"/>
      <c r="AE33" s="25"/>
      <c r="AF33" s="53">
        <v>66207</v>
      </c>
      <c r="AG33" s="29">
        <v>1550942</v>
      </c>
    </row>
    <row r="34" spans="1:33" s="27" customFormat="1" ht="38.25">
      <c r="A34" s="32" t="s">
        <v>240</v>
      </c>
      <c r="B34" s="32" t="s">
        <v>187</v>
      </c>
      <c r="C34" s="34">
        <v>40389</v>
      </c>
      <c r="D34" s="30">
        <v>1070586</v>
      </c>
      <c r="E34" s="31"/>
      <c r="F34" s="31"/>
      <c r="G34" s="31"/>
      <c r="H34" s="30">
        <v>696123</v>
      </c>
      <c r="I34" s="31"/>
      <c r="J34" s="31"/>
      <c r="K34" s="50">
        <v>1766709</v>
      </c>
      <c r="L34" s="29">
        <v>1321</v>
      </c>
      <c r="M34" s="29">
        <v>101393</v>
      </c>
      <c r="N34" s="29">
        <v>4279</v>
      </c>
      <c r="O34" s="29"/>
      <c r="P34" s="46"/>
      <c r="Q34" s="53">
        <v>106993</v>
      </c>
      <c r="R34" s="25"/>
      <c r="S34" s="45"/>
      <c r="T34" s="29"/>
      <c r="U34" s="90"/>
      <c r="V34" s="29"/>
      <c r="W34" s="91"/>
      <c r="X34" s="26"/>
      <c r="Y34" s="29">
        <v>21684</v>
      </c>
      <c r="Z34" s="29">
        <v>384</v>
      </c>
      <c r="AA34" s="26"/>
      <c r="AB34" s="26"/>
      <c r="AC34" s="29">
        <v>34067</v>
      </c>
      <c r="AD34" s="57" t="s">
        <v>550</v>
      </c>
      <c r="AE34" s="26"/>
      <c r="AF34" s="53">
        <v>56135</v>
      </c>
      <c r="AG34" s="29">
        <v>1929837</v>
      </c>
    </row>
    <row r="35" spans="1:33" s="27" customFormat="1" ht="25.5">
      <c r="A35" s="32" t="s">
        <v>73</v>
      </c>
      <c r="B35" s="32" t="s">
        <v>38</v>
      </c>
      <c r="C35" s="34">
        <v>40258</v>
      </c>
      <c r="D35" s="30">
        <v>725901</v>
      </c>
      <c r="E35" s="30">
        <v>96035</v>
      </c>
      <c r="F35" s="30">
        <v>525508</v>
      </c>
      <c r="G35" s="31"/>
      <c r="H35" s="31"/>
      <c r="I35" s="31"/>
      <c r="J35" s="31"/>
      <c r="K35" s="50">
        <v>1347444</v>
      </c>
      <c r="L35" s="29">
        <v>1174</v>
      </c>
      <c r="M35" s="29">
        <v>82001</v>
      </c>
      <c r="N35" s="29">
        <v>2257</v>
      </c>
      <c r="O35" s="26"/>
      <c r="P35" s="46"/>
      <c r="Q35" s="53">
        <v>85432</v>
      </c>
      <c r="R35" s="26"/>
      <c r="S35" s="46"/>
      <c r="T35" s="25"/>
      <c r="U35" s="85"/>
      <c r="V35" s="25"/>
      <c r="W35" s="88"/>
      <c r="X35" s="26"/>
      <c r="Y35" s="29">
        <v>33593</v>
      </c>
      <c r="Z35" s="29">
        <v>752</v>
      </c>
      <c r="AA35" s="29">
        <v>1710</v>
      </c>
      <c r="AB35" s="26"/>
      <c r="AC35" s="29">
        <v>27958</v>
      </c>
      <c r="AD35" s="57" t="s">
        <v>423</v>
      </c>
      <c r="AE35" s="25"/>
      <c r="AF35" s="53">
        <v>64013</v>
      </c>
      <c r="AG35" s="29">
        <v>1496889</v>
      </c>
    </row>
    <row r="36" spans="1:33" s="27" customFormat="1" ht="25.5">
      <c r="A36" s="32" t="s">
        <v>154</v>
      </c>
      <c r="B36" s="32" t="s">
        <v>155</v>
      </c>
      <c r="C36" s="34">
        <v>39364</v>
      </c>
      <c r="D36" s="30">
        <v>1384065</v>
      </c>
      <c r="E36" s="30">
        <v>150460</v>
      </c>
      <c r="F36" s="30">
        <v>444112</v>
      </c>
      <c r="G36" s="31"/>
      <c r="H36" s="31"/>
      <c r="I36" s="31"/>
      <c r="J36" s="31"/>
      <c r="K36" s="50">
        <v>1978637</v>
      </c>
      <c r="L36" s="29">
        <v>1720</v>
      </c>
      <c r="M36" s="29">
        <v>168339</v>
      </c>
      <c r="N36" s="29">
        <v>1188</v>
      </c>
      <c r="O36" s="26"/>
      <c r="P36" s="46"/>
      <c r="Q36" s="53">
        <v>171247</v>
      </c>
      <c r="R36" s="29"/>
      <c r="S36" s="46"/>
      <c r="T36" s="29"/>
      <c r="U36" s="90"/>
      <c r="V36" s="29"/>
      <c r="W36" s="91"/>
      <c r="X36" s="26">
        <v>38</v>
      </c>
      <c r="Y36" s="29">
        <v>48349</v>
      </c>
      <c r="Z36" s="29">
        <v>7843</v>
      </c>
      <c r="AA36" s="29"/>
      <c r="AB36" s="26"/>
      <c r="AC36" s="29">
        <v>18793</v>
      </c>
      <c r="AD36" s="57" t="s">
        <v>406</v>
      </c>
      <c r="AE36" s="26"/>
      <c r="AF36" s="53">
        <v>75023</v>
      </c>
      <c r="AG36" s="29">
        <v>2224907</v>
      </c>
    </row>
    <row r="37" spans="1:33" s="27" customFormat="1" ht="12.75">
      <c r="A37" s="32" t="s">
        <v>255</v>
      </c>
      <c r="B37" s="32" t="s">
        <v>59</v>
      </c>
      <c r="C37" s="34">
        <v>37749</v>
      </c>
      <c r="D37" s="30">
        <v>1725107</v>
      </c>
      <c r="E37" s="31"/>
      <c r="F37" s="31"/>
      <c r="G37" s="31">
        <v>465</v>
      </c>
      <c r="H37" s="31"/>
      <c r="I37" s="31"/>
      <c r="J37" s="31"/>
      <c r="K37" s="50">
        <v>1725572</v>
      </c>
      <c r="L37" s="29">
        <v>2443</v>
      </c>
      <c r="M37" s="29">
        <v>246093</v>
      </c>
      <c r="N37" s="29">
        <v>4240</v>
      </c>
      <c r="O37" s="26"/>
      <c r="P37" s="46"/>
      <c r="Q37" s="53">
        <v>252776</v>
      </c>
      <c r="R37" s="25"/>
      <c r="S37" s="46"/>
      <c r="T37" s="29"/>
      <c r="U37" s="90">
        <v>22151</v>
      </c>
      <c r="V37" s="29" t="s">
        <v>556</v>
      </c>
      <c r="W37" s="91">
        <v>22151</v>
      </c>
      <c r="X37" s="26"/>
      <c r="Y37" s="29">
        <v>67970</v>
      </c>
      <c r="Z37" s="29">
        <v>499</v>
      </c>
      <c r="AA37" s="29">
        <v>145</v>
      </c>
      <c r="AB37" s="25"/>
      <c r="AC37" s="29">
        <v>3156</v>
      </c>
      <c r="AD37" s="56"/>
      <c r="AE37" s="25"/>
      <c r="AF37" s="53">
        <v>71770</v>
      </c>
      <c r="AG37" s="29">
        <v>2072269</v>
      </c>
    </row>
    <row r="38" spans="1:33" s="27" customFormat="1" ht="25.5">
      <c r="A38" s="32" t="s">
        <v>143</v>
      </c>
      <c r="B38" s="32" t="s">
        <v>66</v>
      </c>
      <c r="C38" s="34">
        <v>37608</v>
      </c>
      <c r="D38" s="30">
        <v>1210721</v>
      </c>
      <c r="E38" s="30">
        <v>91884</v>
      </c>
      <c r="F38" s="30">
        <v>397809</v>
      </c>
      <c r="G38" s="31"/>
      <c r="H38" s="31"/>
      <c r="I38" s="31"/>
      <c r="J38" s="31"/>
      <c r="K38" s="50">
        <v>1700414</v>
      </c>
      <c r="L38" s="29">
        <v>4845</v>
      </c>
      <c r="M38" s="29">
        <v>82866</v>
      </c>
      <c r="N38" s="29">
        <v>14276</v>
      </c>
      <c r="O38" s="26"/>
      <c r="P38" s="46"/>
      <c r="Q38" s="53">
        <v>101987</v>
      </c>
      <c r="R38" s="26"/>
      <c r="S38" s="46"/>
      <c r="T38" s="29"/>
      <c r="U38" s="90"/>
      <c r="V38" s="29"/>
      <c r="W38" s="91"/>
      <c r="X38" s="29">
        <v>110</v>
      </c>
      <c r="Y38" s="29">
        <v>62567</v>
      </c>
      <c r="Z38" s="29">
        <v>979</v>
      </c>
      <c r="AA38" s="26"/>
      <c r="AB38" s="26"/>
      <c r="AC38" s="29">
        <v>2605</v>
      </c>
      <c r="AD38" s="57" t="s">
        <v>405</v>
      </c>
      <c r="AE38" s="26"/>
      <c r="AF38" s="53">
        <v>66261</v>
      </c>
      <c r="AG38" s="29">
        <v>1868662</v>
      </c>
    </row>
    <row r="39" spans="1:33" s="27" customFormat="1" ht="12.75">
      <c r="A39" s="32" t="s">
        <v>192</v>
      </c>
      <c r="B39" s="32" t="s">
        <v>193</v>
      </c>
      <c r="C39" s="34">
        <v>37128</v>
      </c>
      <c r="D39" s="30">
        <v>649817</v>
      </c>
      <c r="E39" s="30">
        <v>52162</v>
      </c>
      <c r="F39" s="30">
        <v>247035</v>
      </c>
      <c r="G39" s="31"/>
      <c r="H39" s="31"/>
      <c r="I39" s="31"/>
      <c r="J39" s="31"/>
      <c r="K39" s="50">
        <v>949014</v>
      </c>
      <c r="L39" s="29">
        <v>1171</v>
      </c>
      <c r="M39" s="29">
        <v>41493</v>
      </c>
      <c r="N39" s="29">
        <v>2742</v>
      </c>
      <c r="O39" s="29">
        <v>797</v>
      </c>
      <c r="P39" s="45" t="s">
        <v>449</v>
      </c>
      <c r="Q39" s="53">
        <v>46203</v>
      </c>
      <c r="R39" s="26"/>
      <c r="S39" s="46"/>
      <c r="T39" s="29"/>
      <c r="U39" s="90"/>
      <c r="V39" s="29"/>
      <c r="W39" s="91"/>
      <c r="X39" s="26"/>
      <c r="Y39" s="29">
        <v>53109</v>
      </c>
      <c r="Z39" s="26">
        <v>910</v>
      </c>
      <c r="AA39" s="29"/>
      <c r="AB39" s="26"/>
      <c r="AC39" s="29"/>
      <c r="AD39" s="57"/>
      <c r="AE39" s="29">
        <v>8581</v>
      </c>
      <c r="AF39" s="53">
        <v>54019</v>
      </c>
      <c r="AG39" s="29">
        <v>1049236</v>
      </c>
    </row>
    <row r="40" spans="1:33" s="27" customFormat="1" ht="12.75">
      <c r="A40" s="32" t="s">
        <v>281</v>
      </c>
      <c r="B40" s="32" t="s">
        <v>282</v>
      </c>
      <c r="C40" s="34">
        <v>36273</v>
      </c>
      <c r="D40" s="30">
        <v>544856</v>
      </c>
      <c r="E40" s="30">
        <v>43502</v>
      </c>
      <c r="F40" s="30">
        <v>240753</v>
      </c>
      <c r="G40" s="31"/>
      <c r="H40" s="31"/>
      <c r="I40" s="31"/>
      <c r="J40" s="31"/>
      <c r="K40" s="50">
        <v>829111</v>
      </c>
      <c r="L40" s="29">
        <v>1712</v>
      </c>
      <c r="M40" s="29">
        <v>48163</v>
      </c>
      <c r="N40" s="29">
        <v>4782</v>
      </c>
      <c r="O40" s="26"/>
      <c r="P40" s="46"/>
      <c r="Q40" s="53">
        <v>54657</v>
      </c>
      <c r="R40" s="26"/>
      <c r="S40" s="46"/>
      <c r="T40" s="29"/>
      <c r="U40" s="90"/>
      <c r="V40" s="29"/>
      <c r="W40" s="91"/>
      <c r="X40" s="26"/>
      <c r="Y40" s="29">
        <v>24846</v>
      </c>
      <c r="Z40" s="29">
        <v>178</v>
      </c>
      <c r="AA40" s="26"/>
      <c r="AB40" s="26"/>
      <c r="AC40" s="29">
        <v>624</v>
      </c>
      <c r="AD40" s="57" t="s">
        <v>564</v>
      </c>
      <c r="AE40" s="29">
        <v>45473</v>
      </c>
      <c r="AF40" s="53">
        <v>25648</v>
      </c>
      <c r="AG40" s="29">
        <v>909416</v>
      </c>
    </row>
    <row r="41" spans="1:33" s="27" customFormat="1" ht="25.5">
      <c r="A41" s="32" t="s">
        <v>214</v>
      </c>
      <c r="B41" s="32" t="s">
        <v>215</v>
      </c>
      <c r="C41" s="34">
        <v>35339</v>
      </c>
      <c r="D41" s="30">
        <v>2551217</v>
      </c>
      <c r="E41" s="31"/>
      <c r="F41" s="30">
        <v>336304</v>
      </c>
      <c r="G41" s="31"/>
      <c r="H41" s="31"/>
      <c r="I41" s="31"/>
      <c r="J41" s="31"/>
      <c r="K41" s="50">
        <v>2887521</v>
      </c>
      <c r="L41" s="29">
        <v>10733</v>
      </c>
      <c r="M41" s="29">
        <v>119405</v>
      </c>
      <c r="N41" s="29">
        <v>14275</v>
      </c>
      <c r="O41" s="29">
        <v>5000</v>
      </c>
      <c r="P41" s="45" t="s">
        <v>401</v>
      </c>
      <c r="Q41" s="53">
        <v>149413</v>
      </c>
      <c r="R41" s="26"/>
      <c r="S41" s="45"/>
      <c r="T41" s="29"/>
      <c r="U41" s="90"/>
      <c r="V41" s="29"/>
      <c r="W41" s="91"/>
      <c r="X41" s="26">
        <v>49</v>
      </c>
      <c r="Y41" s="29">
        <v>64242</v>
      </c>
      <c r="Z41" s="29">
        <v>3497</v>
      </c>
      <c r="AA41" s="26"/>
      <c r="AB41" s="26"/>
      <c r="AC41" s="29">
        <v>826</v>
      </c>
      <c r="AD41" s="57" t="s">
        <v>432</v>
      </c>
      <c r="AE41" s="26"/>
      <c r="AF41" s="53">
        <v>68614</v>
      </c>
      <c r="AG41" s="29">
        <v>3105548</v>
      </c>
    </row>
    <row r="42" spans="1:33" s="27" customFormat="1" ht="25.5">
      <c r="A42" s="32" t="s">
        <v>166</v>
      </c>
      <c r="B42" s="32" t="s">
        <v>75</v>
      </c>
      <c r="C42" s="34">
        <v>35296</v>
      </c>
      <c r="D42" s="30">
        <v>1264165</v>
      </c>
      <c r="E42" s="30">
        <v>87423</v>
      </c>
      <c r="F42" s="30">
        <v>366166</v>
      </c>
      <c r="G42" s="40"/>
      <c r="H42" s="40"/>
      <c r="I42" s="40"/>
      <c r="J42" s="40"/>
      <c r="K42" s="50">
        <v>1717754</v>
      </c>
      <c r="L42" s="29">
        <v>7338</v>
      </c>
      <c r="M42" s="29">
        <v>100950</v>
      </c>
      <c r="N42" s="29">
        <v>16377</v>
      </c>
      <c r="O42" s="28"/>
      <c r="P42" s="45"/>
      <c r="Q42" s="53">
        <v>124665</v>
      </c>
      <c r="R42" s="26"/>
      <c r="S42" s="45" t="s">
        <v>368</v>
      </c>
      <c r="T42" s="29"/>
      <c r="U42" s="90"/>
      <c r="V42" s="29"/>
      <c r="W42" s="91"/>
      <c r="X42" s="29">
        <v>622</v>
      </c>
      <c r="Y42" s="29">
        <v>40688</v>
      </c>
      <c r="Z42" s="29">
        <v>701</v>
      </c>
      <c r="AA42" s="26">
        <v>344</v>
      </c>
      <c r="AB42" s="26"/>
      <c r="AC42" s="29">
        <v>7149</v>
      </c>
      <c r="AD42" s="57" t="s">
        <v>514</v>
      </c>
      <c r="AE42" s="29">
        <v>2233</v>
      </c>
      <c r="AF42" s="53">
        <v>49504</v>
      </c>
      <c r="AG42" s="29">
        <v>1891923</v>
      </c>
    </row>
    <row r="43" spans="1:33" s="27" customFormat="1" ht="38.25">
      <c r="A43" s="32" t="s">
        <v>205</v>
      </c>
      <c r="B43" s="32" t="s">
        <v>206</v>
      </c>
      <c r="C43" s="34">
        <v>34992</v>
      </c>
      <c r="D43" s="30">
        <v>1028197</v>
      </c>
      <c r="E43" s="30">
        <v>56621</v>
      </c>
      <c r="F43" s="30">
        <v>232521</v>
      </c>
      <c r="G43" s="31"/>
      <c r="H43" s="31"/>
      <c r="I43" s="31"/>
      <c r="J43" s="31"/>
      <c r="K43" s="50">
        <v>1317339</v>
      </c>
      <c r="L43" s="29">
        <v>8849</v>
      </c>
      <c r="M43" s="29">
        <v>73231</v>
      </c>
      <c r="N43" s="29">
        <v>7941</v>
      </c>
      <c r="O43" s="26"/>
      <c r="P43" s="45"/>
      <c r="Q43" s="53">
        <v>90021</v>
      </c>
      <c r="R43" s="26"/>
      <c r="S43" s="45"/>
      <c r="T43" s="29"/>
      <c r="U43" s="90"/>
      <c r="V43" s="29"/>
      <c r="W43" s="91"/>
      <c r="X43" s="26"/>
      <c r="Y43" s="29">
        <v>43676</v>
      </c>
      <c r="Z43" s="29">
        <v>908</v>
      </c>
      <c r="AA43" s="26"/>
      <c r="AB43" s="26"/>
      <c r="AC43" s="29">
        <v>2749</v>
      </c>
      <c r="AD43" s="57" t="s">
        <v>533</v>
      </c>
      <c r="AE43" s="29">
        <v>12875</v>
      </c>
      <c r="AF43" s="53">
        <v>47333</v>
      </c>
      <c r="AG43" s="29">
        <v>1454693</v>
      </c>
    </row>
    <row r="44" spans="1:33" s="27" customFormat="1" ht="12.75">
      <c r="A44" s="32" t="s">
        <v>45</v>
      </c>
      <c r="B44" s="32" t="s">
        <v>46</v>
      </c>
      <c r="C44" s="34">
        <v>34125</v>
      </c>
      <c r="D44" s="30">
        <v>1134335</v>
      </c>
      <c r="E44" s="30">
        <v>69633</v>
      </c>
      <c r="F44" s="30">
        <v>299285</v>
      </c>
      <c r="G44" s="31"/>
      <c r="H44" s="31"/>
      <c r="I44" s="31"/>
      <c r="J44" s="31"/>
      <c r="K44" s="50">
        <v>1503253</v>
      </c>
      <c r="L44" s="29">
        <v>5831</v>
      </c>
      <c r="M44" s="29">
        <v>119683</v>
      </c>
      <c r="N44" s="29">
        <v>7931</v>
      </c>
      <c r="O44" s="26"/>
      <c r="P44" s="45"/>
      <c r="Q44" s="53">
        <v>133445</v>
      </c>
      <c r="R44" s="26"/>
      <c r="S44" s="46"/>
      <c r="T44" s="26"/>
      <c r="U44" s="85"/>
      <c r="V44" s="28"/>
      <c r="W44" s="88"/>
      <c r="X44" s="26"/>
      <c r="Y44" s="29">
        <v>30004</v>
      </c>
      <c r="Z44" s="29">
        <v>5570</v>
      </c>
      <c r="AA44" s="26"/>
      <c r="AB44" s="26"/>
      <c r="AC44" s="29"/>
      <c r="AD44" s="57"/>
      <c r="AE44" s="29"/>
      <c r="AF44" s="53">
        <v>35574</v>
      </c>
      <c r="AG44" s="29">
        <v>1672272</v>
      </c>
    </row>
    <row r="45" spans="1:33" s="27" customFormat="1" ht="25.5">
      <c r="A45" s="32" t="s">
        <v>188</v>
      </c>
      <c r="B45" s="32" t="s">
        <v>55</v>
      </c>
      <c r="C45" s="34">
        <v>33924</v>
      </c>
      <c r="D45" s="30">
        <v>1129394</v>
      </c>
      <c r="E45" s="40"/>
      <c r="F45" s="40"/>
      <c r="G45" s="40"/>
      <c r="H45" s="30">
        <v>211848</v>
      </c>
      <c r="I45" s="40"/>
      <c r="J45" s="40"/>
      <c r="K45" s="50">
        <v>1341242</v>
      </c>
      <c r="L45" s="29">
        <v>7219</v>
      </c>
      <c r="M45" s="29">
        <v>76638</v>
      </c>
      <c r="N45" s="29">
        <v>15492</v>
      </c>
      <c r="O45" s="26"/>
      <c r="P45" s="46">
        <v>3880</v>
      </c>
      <c r="Q45" s="53">
        <v>99349</v>
      </c>
      <c r="R45" s="29"/>
      <c r="S45" s="45"/>
      <c r="T45" s="29"/>
      <c r="U45" s="90">
        <v>3670</v>
      </c>
      <c r="V45" s="29" t="s">
        <v>527</v>
      </c>
      <c r="W45" s="91">
        <v>3670</v>
      </c>
      <c r="X45" s="26"/>
      <c r="Y45" s="29">
        <v>21300</v>
      </c>
      <c r="Z45" s="29">
        <v>200</v>
      </c>
      <c r="AA45" s="29">
        <v>37801</v>
      </c>
      <c r="AB45" s="26"/>
      <c r="AC45" s="29">
        <v>7691</v>
      </c>
      <c r="AD45" s="57" t="s">
        <v>528</v>
      </c>
      <c r="AE45" s="26"/>
      <c r="AF45" s="53">
        <v>66992</v>
      </c>
      <c r="AG45" s="29">
        <v>1511253</v>
      </c>
    </row>
    <row r="46" spans="1:33" s="27" customFormat="1" ht="12.75">
      <c r="A46" s="32" t="s">
        <v>343</v>
      </c>
      <c r="B46" s="32" t="s">
        <v>83</v>
      </c>
      <c r="C46" s="34">
        <v>32884</v>
      </c>
      <c r="D46" s="30">
        <v>428479</v>
      </c>
      <c r="E46" s="31"/>
      <c r="F46" s="31"/>
      <c r="G46" s="31"/>
      <c r="H46" s="30">
        <v>567298</v>
      </c>
      <c r="I46" s="31"/>
      <c r="J46" s="31"/>
      <c r="K46" s="50">
        <v>995777</v>
      </c>
      <c r="L46" s="29">
        <v>14</v>
      </c>
      <c r="M46" s="29">
        <v>38939</v>
      </c>
      <c r="N46" s="29">
        <v>5328</v>
      </c>
      <c r="O46" s="26"/>
      <c r="P46" s="46"/>
      <c r="Q46" s="53">
        <v>44281</v>
      </c>
      <c r="R46" s="25"/>
      <c r="S46" s="46" t="s">
        <v>368</v>
      </c>
      <c r="T46" s="29">
        <v>5887</v>
      </c>
      <c r="U46" s="90"/>
      <c r="V46" s="29"/>
      <c r="W46" s="91"/>
      <c r="X46" s="26"/>
      <c r="Y46" s="29">
        <v>37554</v>
      </c>
      <c r="Z46" s="29">
        <v>373</v>
      </c>
      <c r="AA46" s="25"/>
      <c r="AB46" s="25"/>
      <c r="AC46" s="29">
        <v>431</v>
      </c>
      <c r="AD46" s="57" t="s">
        <v>364</v>
      </c>
      <c r="AE46" s="25"/>
      <c r="AF46" s="53">
        <v>38358</v>
      </c>
      <c r="AG46" s="29">
        <v>1078416</v>
      </c>
    </row>
    <row r="47" spans="1:33" s="27" customFormat="1" ht="25.5">
      <c r="A47" s="32" t="s">
        <v>197</v>
      </c>
      <c r="B47" s="32" t="s">
        <v>36</v>
      </c>
      <c r="C47" s="34">
        <v>32807</v>
      </c>
      <c r="D47" s="30">
        <v>1204240</v>
      </c>
      <c r="E47" s="31"/>
      <c r="F47" s="31"/>
      <c r="G47" s="31"/>
      <c r="H47" s="30">
        <v>307608</v>
      </c>
      <c r="I47" s="31"/>
      <c r="J47" s="31"/>
      <c r="K47" s="50">
        <v>1511848</v>
      </c>
      <c r="L47" s="29">
        <v>1984</v>
      </c>
      <c r="M47" s="29">
        <v>95304</v>
      </c>
      <c r="N47" s="29">
        <v>4025</v>
      </c>
      <c r="O47" s="26"/>
      <c r="P47" s="46"/>
      <c r="Q47" s="53">
        <v>101313</v>
      </c>
      <c r="R47" s="26"/>
      <c r="S47" s="46"/>
      <c r="T47" s="29"/>
      <c r="U47" s="90"/>
      <c r="V47" s="29"/>
      <c r="W47" s="91"/>
      <c r="X47" s="26"/>
      <c r="Y47" s="29">
        <v>25422</v>
      </c>
      <c r="Z47" s="25"/>
      <c r="AA47" s="25"/>
      <c r="AB47" s="25"/>
      <c r="AC47" s="29">
        <v>10304</v>
      </c>
      <c r="AD47" s="57" t="s">
        <v>530</v>
      </c>
      <c r="AE47" s="29">
        <v>123950</v>
      </c>
      <c r="AF47" s="53">
        <v>35726</v>
      </c>
      <c r="AG47" s="29">
        <v>1648887</v>
      </c>
    </row>
    <row r="48" spans="1:33" s="27" customFormat="1" ht="25.5">
      <c r="A48" s="32" t="s">
        <v>172</v>
      </c>
      <c r="B48" s="32" t="s">
        <v>173</v>
      </c>
      <c r="C48" s="34">
        <v>32428</v>
      </c>
      <c r="D48" s="30">
        <v>1146215</v>
      </c>
      <c r="E48" s="31"/>
      <c r="F48" s="31"/>
      <c r="G48" s="31"/>
      <c r="H48" s="31"/>
      <c r="I48" s="31"/>
      <c r="J48" s="31"/>
      <c r="K48" s="50">
        <v>1146215</v>
      </c>
      <c r="L48" s="29">
        <v>3987</v>
      </c>
      <c r="M48" s="29">
        <v>82908</v>
      </c>
      <c r="N48" s="29">
        <v>2059</v>
      </c>
      <c r="O48" s="26"/>
      <c r="P48" s="45"/>
      <c r="Q48" s="53">
        <v>88954</v>
      </c>
      <c r="R48" s="26"/>
      <c r="S48" s="45"/>
      <c r="T48" s="29"/>
      <c r="U48" s="90"/>
      <c r="V48" s="29"/>
      <c r="W48" s="91"/>
      <c r="X48" s="26">
        <v>51</v>
      </c>
      <c r="Y48" s="29">
        <v>32443</v>
      </c>
      <c r="Z48" s="29">
        <v>1028</v>
      </c>
      <c r="AA48" s="26">
        <v>2165</v>
      </c>
      <c r="AB48" s="26"/>
      <c r="AC48" s="29">
        <v>6717</v>
      </c>
      <c r="AD48" s="57" t="s">
        <v>431</v>
      </c>
      <c r="AE48" s="29">
        <v>2175</v>
      </c>
      <c r="AF48" s="53">
        <v>42404</v>
      </c>
      <c r="AG48" s="29">
        <v>1277573</v>
      </c>
    </row>
    <row r="49" spans="1:33" s="27" customFormat="1" ht="25.5">
      <c r="A49" s="32" t="s">
        <v>170</v>
      </c>
      <c r="B49" s="32" t="s">
        <v>161</v>
      </c>
      <c r="C49" s="34">
        <v>32247</v>
      </c>
      <c r="D49" s="30">
        <v>1176993</v>
      </c>
      <c r="E49" s="31"/>
      <c r="F49" s="31"/>
      <c r="G49" s="31"/>
      <c r="H49" s="30">
        <v>424618</v>
      </c>
      <c r="I49" s="31"/>
      <c r="J49" s="31"/>
      <c r="K49" s="50">
        <v>1601611</v>
      </c>
      <c r="L49" s="29">
        <v>3156</v>
      </c>
      <c r="M49" s="29">
        <v>106605</v>
      </c>
      <c r="N49" s="29">
        <v>4582</v>
      </c>
      <c r="O49" s="26"/>
      <c r="P49" s="46"/>
      <c r="Q49" s="53">
        <v>114343</v>
      </c>
      <c r="R49" s="26"/>
      <c r="S49" s="46"/>
      <c r="T49" s="29"/>
      <c r="U49" s="90"/>
      <c r="V49" s="29"/>
      <c r="W49" s="91"/>
      <c r="X49" s="26"/>
      <c r="Y49" s="29">
        <v>42457</v>
      </c>
      <c r="Z49" s="29">
        <v>1643</v>
      </c>
      <c r="AA49" s="26"/>
      <c r="AB49" s="26"/>
      <c r="AC49" s="29">
        <v>2443</v>
      </c>
      <c r="AD49" s="57" t="s">
        <v>517</v>
      </c>
      <c r="AE49" s="26"/>
      <c r="AF49" s="53">
        <v>46543</v>
      </c>
      <c r="AG49" s="29">
        <v>1762497</v>
      </c>
    </row>
    <row r="50" spans="1:33" s="27" customFormat="1" ht="12.75">
      <c r="A50" s="32" t="s">
        <v>148</v>
      </c>
      <c r="B50" s="32" t="s">
        <v>118</v>
      </c>
      <c r="C50" s="34">
        <v>31658</v>
      </c>
      <c r="D50" s="30">
        <v>831686</v>
      </c>
      <c r="E50" s="30">
        <v>127062</v>
      </c>
      <c r="F50" s="30">
        <v>607846</v>
      </c>
      <c r="G50" s="31"/>
      <c r="H50" s="31"/>
      <c r="I50" s="31"/>
      <c r="J50" s="31"/>
      <c r="K50" s="50">
        <v>1566594</v>
      </c>
      <c r="L50" s="29">
        <v>1548</v>
      </c>
      <c r="M50" s="29">
        <v>89526</v>
      </c>
      <c r="N50" s="29">
        <v>3035</v>
      </c>
      <c r="O50" s="26"/>
      <c r="P50" s="46"/>
      <c r="Q50" s="53">
        <v>94109</v>
      </c>
      <c r="R50" s="26"/>
      <c r="S50" s="45"/>
      <c r="T50" s="29"/>
      <c r="U50" s="90"/>
      <c r="V50" s="29"/>
      <c r="W50" s="91"/>
      <c r="X50" s="26"/>
      <c r="Y50" s="29">
        <v>35475</v>
      </c>
      <c r="Z50" s="26"/>
      <c r="AA50" s="26"/>
      <c r="AB50" s="26"/>
      <c r="AC50" s="26"/>
      <c r="AD50" s="57" t="s">
        <v>504</v>
      </c>
      <c r="AE50" s="29">
        <v>58283</v>
      </c>
      <c r="AF50" s="53">
        <v>35475</v>
      </c>
      <c r="AG50" s="29">
        <v>1696178</v>
      </c>
    </row>
    <row r="51" spans="1:33" s="27" customFormat="1" ht="38.25">
      <c r="A51" s="32" t="s">
        <v>168</v>
      </c>
      <c r="B51" s="32" t="s">
        <v>169</v>
      </c>
      <c r="C51" s="34">
        <v>31525</v>
      </c>
      <c r="D51" s="30">
        <v>1179097</v>
      </c>
      <c r="E51" s="30">
        <v>148992</v>
      </c>
      <c r="F51" s="30">
        <v>662881</v>
      </c>
      <c r="G51" s="31"/>
      <c r="H51" s="31"/>
      <c r="I51" s="31"/>
      <c r="J51" s="30">
        <v>214843</v>
      </c>
      <c r="K51" s="50">
        <v>2205813</v>
      </c>
      <c r="L51" s="29">
        <v>2919</v>
      </c>
      <c r="M51" s="29">
        <v>106700</v>
      </c>
      <c r="N51" s="29">
        <v>12607</v>
      </c>
      <c r="O51" s="26"/>
      <c r="P51" s="45"/>
      <c r="Q51" s="53">
        <v>122226</v>
      </c>
      <c r="R51" s="26"/>
      <c r="S51" s="45"/>
      <c r="T51" s="29"/>
      <c r="U51" s="90"/>
      <c r="V51" s="29"/>
      <c r="W51" s="91"/>
      <c r="X51" s="26"/>
      <c r="Y51" s="29">
        <v>39544</v>
      </c>
      <c r="Z51" s="29">
        <v>872</v>
      </c>
      <c r="AA51" s="26"/>
      <c r="AB51" s="26"/>
      <c r="AC51" s="29">
        <v>5158</v>
      </c>
      <c r="AD51" s="57" t="s">
        <v>516</v>
      </c>
      <c r="AE51" s="29">
        <v>2493</v>
      </c>
      <c r="AF51" s="53">
        <v>45574</v>
      </c>
      <c r="AG51" s="29">
        <v>2373613</v>
      </c>
    </row>
    <row r="52" spans="1:33" s="27" customFormat="1" ht="25.5">
      <c r="A52" s="32" t="s">
        <v>134</v>
      </c>
      <c r="B52" s="32" t="s">
        <v>97</v>
      </c>
      <c r="C52" s="34">
        <v>30385</v>
      </c>
      <c r="D52" s="30">
        <v>997258</v>
      </c>
      <c r="E52" s="30">
        <v>49254</v>
      </c>
      <c r="F52" s="30">
        <v>201765</v>
      </c>
      <c r="G52" s="31"/>
      <c r="H52" s="31"/>
      <c r="I52" s="31"/>
      <c r="J52" s="31"/>
      <c r="K52" s="50">
        <v>1248277</v>
      </c>
      <c r="L52" s="29">
        <v>2182</v>
      </c>
      <c r="M52" s="29">
        <v>25083</v>
      </c>
      <c r="N52" s="29">
        <v>6973</v>
      </c>
      <c r="O52" s="26"/>
      <c r="P52" s="46"/>
      <c r="Q52" s="53">
        <v>34238</v>
      </c>
      <c r="R52" s="26"/>
      <c r="S52" s="45"/>
      <c r="T52" s="29"/>
      <c r="U52" s="90"/>
      <c r="V52" s="29"/>
      <c r="W52" s="91"/>
      <c r="X52" s="26"/>
      <c r="Y52" s="29">
        <v>33519</v>
      </c>
      <c r="Z52" s="29">
        <v>2218</v>
      </c>
      <c r="AA52" s="29">
        <v>2467</v>
      </c>
      <c r="AB52" s="26">
        <v>13415</v>
      </c>
      <c r="AC52" s="29">
        <v>10501</v>
      </c>
      <c r="AD52" s="57" t="s">
        <v>498</v>
      </c>
      <c r="AE52" s="26">
        <v>47118</v>
      </c>
      <c r="AF52" s="53">
        <v>62120</v>
      </c>
      <c r="AG52" s="29">
        <v>1344635</v>
      </c>
    </row>
    <row r="53" spans="1:33" s="27" customFormat="1" ht="51">
      <c r="A53" s="32" t="s">
        <v>210</v>
      </c>
      <c r="B53" s="32" t="s">
        <v>42</v>
      </c>
      <c r="C53" s="34">
        <v>29817</v>
      </c>
      <c r="D53" s="30">
        <v>1248885</v>
      </c>
      <c r="E53" s="40"/>
      <c r="F53" s="40"/>
      <c r="G53" s="40"/>
      <c r="H53" s="30">
        <v>360140</v>
      </c>
      <c r="I53" s="40"/>
      <c r="J53" s="40"/>
      <c r="K53" s="50">
        <v>1609025</v>
      </c>
      <c r="L53" s="29">
        <v>9950</v>
      </c>
      <c r="M53" s="29">
        <v>63768</v>
      </c>
      <c r="N53" s="29">
        <v>6836</v>
      </c>
      <c r="O53" s="26"/>
      <c r="P53" s="45"/>
      <c r="Q53" s="53">
        <v>80554</v>
      </c>
      <c r="R53" s="29"/>
      <c r="S53" s="46"/>
      <c r="T53" s="29"/>
      <c r="U53" s="90"/>
      <c r="V53" s="29"/>
      <c r="W53" s="91"/>
      <c r="X53" s="29">
        <v>4130</v>
      </c>
      <c r="Y53" s="29">
        <v>29750</v>
      </c>
      <c r="Z53" s="29">
        <v>108</v>
      </c>
      <c r="AA53" s="26"/>
      <c r="AB53" s="26"/>
      <c r="AC53" s="29">
        <v>29621</v>
      </c>
      <c r="AD53" s="57" t="s">
        <v>536</v>
      </c>
      <c r="AE53" s="29"/>
      <c r="AF53" s="53">
        <v>63609</v>
      </c>
      <c r="AG53" s="29">
        <v>1753188</v>
      </c>
    </row>
    <row r="54" spans="1:33" s="27" customFormat="1" ht="12.75">
      <c r="A54" s="32" t="s">
        <v>115</v>
      </c>
      <c r="B54" s="32" t="s">
        <v>106</v>
      </c>
      <c r="C54" s="34">
        <v>29698</v>
      </c>
      <c r="D54" s="30">
        <v>4325029</v>
      </c>
      <c r="E54" s="40"/>
      <c r="F54" s="40"/>
      <c r="G54" s="40"/>
      <c r="H54" s="40"/>
      <c r="I54" s="40"/>
      <c r="J54" s="40"/>
      <c r="K54" s="50">
        <v>4325029</v>
      </c>
      <c r="L54" s="26"/>
      <c r="M54" s="29">
        <v>69438</v>
      </c>
      <c r="N54" s="29">
        <v>15156</v>
      </c>
      <c r="O54" s="26"/>
      <c r="P54" s="45"/>
      <c r="Q54" s="53">
        <v>84594</v>
      </c>
      <c r="R54" s="26"/>
      <c r="S54" s="45"/>
      <c r="T54" s="29"/>
      <c r="U54" s="90"/>
      <c r="V54" s="29"/>
      <c r="W54" s="91"/>
      <c r="X54" s="26"/>
      <c r="Y54" s="29">
        <v>29489</v>
      </c>
      <c r="Z54" s="29">
        <v>4874</v>
      </c>
      <c r="AA54" s="29"/>
      <c r="AB54" s="26"/>
      <c r="AC54" s="29">
        <v>8374</v>
      </c>
      <c r="AD54" s="57" t="s">
        <v>490</v>
      </c>
      <c r="AE54" s="29"/>
      <c r="AF54" s="53">
        <v>42737</v>
      </c>
      <c r="AG54" s="29">
        <v>4452360</v>
      </c>
    </row>
    <row r="55" spans="1:33" s="27" customFormat="1" ht="25.5">
      <c r="A55" s="32" t="s">
        <v>339</v>
      </c>
      <c r="B55" s="32" t="s">
        <v>314</v>
      </c>
      <c r="C55" s="34">
        <v>29596</v>
      </c>
      <c r="D55" s="30">
        <v>530989</v>
      </c>
      <c r="E55" s="31"/>
      <c r="F55" s="31"/>
      <c r="G55" s="31"/>
      <c r="H55" s="30">
        <v>366522</v>
      </c>
      <c r="I55" s="31"/>
      <c r="J55" s="31"/>
      <c r="K55" s="50">
        <v>897511</v>
      </c>
      <c r="L55" s="29">
        <v>2571</v>
      </c>
      <c r="M55" s="29">
        <v>30002</v>
      </c>
      <c r="N55" s="29">
        <v>141</v>
      </c>
      <c r="O55" s="29"/>
      <c r="P55" s="46"/>
      <c r="Q55" s="53">
        <v>32714</v>
      </c>
      <c r="R55" s="26"/>
      <c r="S55" s="45"/>
      <c r="T55" s="29"/>
      <c r="U55" s="90"/>
      <c r="V55" s="29"/>
      <c r="W55" s="91"/>
      <c r="X55" s="26"/>
      <c r="Y55" s="29">
        <v>15831</v>
      </c>
      <c r="Z55" s="29">
        <v>252</v>
      </c>
      <c r="AA55" s="29">
        <v>35415</v>
      </c>
      <c r="AB55" s="29">
        <v>19273</v>
      </c>
      <c r="AC55" s="29">
        <v>33544</v>
      </c>
      <c r="AD55" s="57" t="s">
        <v>592</v>
      </c>
      <c r="AE55" s="44"/>
      <c r="AF55" s="54">
        <v>104315</v>
      </c>
      <c r="AG55" s="44">
        <v>1034540</v>
      </c>
    </row>
    <row r="56" spans="1:33" s="27" customFormat="1" ht="12.75">
      <c r="A56" s="32" t="s">
        <v>175</v>
      </c>
      <c r="B56" s="32" t="s">
        <v>176</v>
      </c>
      <c r="C56" s="34">
        <v>28525</v>
      </c>
      <c r="D56" s="30">
        <v>459585</v>
      </c>
      <c r="E56" s="30">
        <v>36588</v>
      </c>
      <c r="F56" s="30">
        <v>159864</v>
      </c>
      <c r="G56" s="31"/>
      <c r="H56" s="31"/>
      <c r="I56" s="31"/>
      <c r="J56" s="31"/>
      <c r="K56" s="50">
        <v>656037</v>
      </c>
      <c r="L56" s="29">
        <v>1463</v>
      </c>
      <c r="M56" s="29">
        <v>38290</v>
      </c>
      <c r="N56" s="29">
        <v>10163</v>
      </c>
      <c r="O56" s="29">
        <v>584</v>
      </c>
      <c r="P56" s="45" t="s">
        <v>395</v>
      </c>
      <c r="Q56" s="53">
        <v>50500</v>
      </c>
      <c r="R56" s="26"/>
      <c r="S56" s="46"/>
      <c r="T56" s="29"/>
      <c r="U56" s="90">
        <v>7840</v>
      </c>
      <c r="V56" s="29" t="s">
        <v>520</v>
      </c>
      <c r="W56" s="91">
        <v>7840</v>
      </c>
      <c r="X56" s="26"/>
      <c r="Y56" s="29">
        <v>10784</v>
      </c>
      <c r="Z56" s="26">
        <v>103</v>
      </c>
      <c r="AA56" s="26"/>
      <c r="AB56" s="26"/>
      <c r="AC56" s="29">
        <v>14997</v>
      </c>
      <c r="AD56" s="57" t="s">
        <v>521</v>
      </c>
      <c r="AE56" s="25"/>
      <c r="AF56" s="53">
        <v>25884</v>
      </c>
      <c r="AG56" s="29">
        <v>740261</v>
      </c>
    </row>
    <row r="57" spans="1:33" s="27" customFormat="1" ht="12.75">
      <c r="A57" s="32" t="s">
        <v>274</v>
      </c>
      <c r="B57" s="32" t="s">
        <v>38</v>
      </c>
      <c r="C57" s="34">
        <v>27844</v>
      </c>
      <c r="D57" s="30">
        <v>1106022</v>
      </c>
      <c r="E57" s="30">
        <v>138345</v>
      </c>
      <c r="F57" s="30">
        <v>757034</v>
      </c>
      <c r="G57" s="31"/>
      <c r="H57" s="31"/>
      <c r="I57" s="31"/>
      <c r="J57" s="31"/>
      <c r="K57" s="50">
        <v>2001401</v>
      </c>
      <c r="L57" s="29">
        <v>5647</v>
      </c>
      <c r="M57" s="29">
        <v>72227</v>
      </c>
      <c r="N57" s="29">
        <v>12476</v>
      </c>
      <c r="O57" s="26"/>
      <c r="P57" s="46"/>
      <c r="Q57" s="53">
        <v>90350</v>
      </c>
      <c r="R57" s="26"/>
      <c r="S57" s="46"/>
      <c r="T57" s="29"/>
      <c r="U57" s="90">
        <v>1548</v>
      </c>
      <c r="V57" s="29"/>
      <c r="W57" s="91">
        <v>1548</v>
      </c>
      <c r="X57" s="29">
        <v>8044</v>
      </c>
      <c r="Y57" s="29">
        <v>41007</v>
      </c>
      <c r="Z57" s="29">
        <v>501</v>
      </c>
      <c r="AA57" s="26"/>
      <c r="AB57" s="26"/>
      <c r="AC57" s="29">
        <v>1441</v>
      </c>
      <c r="AD57" s="57" t="s">
        <v>437</v>
      </c>
      <c r="AE57" s="25"/>
      <c r="AF57" s="53">
        <v>50993</v>
      </c>
      <c r="AG57" s="29">
        <v>2144292</v>
      </c>
    </row>
    <row r="58" spans="1:33" s="27" customFormat="1" ht="12.75">
      <c r="A58" s="32" t="s">
        <v>331</v>
      </c>
      <c r="B58" s="32" t="s">
        <v>50</v>
      </c>
      <c r="C58" s="34">
        <v>27780</v>
      </c>
      <c r="D58" s="30">
        <v>1666515</v>
      </c>
      <c r="E58" s="40"/>
      <c r="F58" s="40"/>
      <c r="G58" s="40"/>
      <c r="H58" s="30">
        <v>614602</v>
      </c>
      <c r="I58" s="40"/>
      <c r="J58" s="40"/>
      <c r="K58" s="50">
        <v>2281117</v>
      </c>
      <c r="L58" s="29">
        <v>4297</v>
      </c>
      <c r="M58" s="29">
        <v>121481</v>
      </c>
      <c r="N58" s="29">
        <v>6000</v>
      </c>
      <c r="O58" s="28"/>
      <c r="P58" s="45"/>
      <c r="Q58" s="53">
        <v>131778</v>
      </c>
      <c r="R58" s="28"/>
      <c r="S58" s="45"/>
      <c r="T58" s="29"/>
      <c r="U58" s="90"/>
      <c r="V58" s="29"/>
      <c r="W58" s="91"/>
      <c r="X58" s="29">
        <v>2365</v>
      </c>
      <c r="Y58" s="29">
        <v>65146</v>
      </c>
      <c r="Z58" s="29">
        <v>4125</v>
      </c>
      <c r="AA58" s="28"/>
      <c r="AB58" s="28"/>
      <c r="AC58" s="29">
        <v>45418</v>
      </c>
      <c r="AD58" s="57" t="s">
        <v>591</v>
      </c>
      <c r="AE58" s="28"/>
      <c r="AF58" s="53">
        <v>117054</v>
      </c>
      <c r="AG58" s="29">
        <v>2529949</v>
      </c>
    </row>
    <row r="59" spans="1:33" s="27" customFormat="1" ht="38.25">
      <c r="A59" s="32" t="s">
        <v>337</v>
      </c>
      <c r="B59" s="32" t="s">
        <v>338</v>
      </c>
      <c r="C59" s="34">
        <v>27188</v>
      </c>
      <c r="D59" s="30">
        <v>811633</v>
      </c>
      <c r="E59" s="30">
        <v>111062</v>
      </c>
      <c r="F59" s="30">
        <v>578187</v>
      </c>
      <c r="G59" s="31"/>
      <c r="H59" s="31"/>
      <c r="I59" s="31"/>
      <c r="J59" s="30">
        <v>301395</v>
      </c>
      <c r="K59" s="50">
        <v>1802277</v>
      </c>
      <c r="L59" s="29">
        <v>4538</v>
      </c>
      <c r="M59" s="29">
        <v>82585</v>
      </c>
      <c r="N59" s="29">
        <v>12702</v>
      </c>
      <c r="O59" s="29">
        <v>6098</v>
      </c>
      <c r="P59" s="45" t="s">
        <v>455</v>
      </c>
      <c r="Q59" s="53">
        <v>105923</v>
      </c>
      <c r="R59" s="26"/>
      <c r="S59" s="46"/>
      <c r="T59" s="29"/>
      <c r="U59" s="90"/>
      <c r="V59" s="29"/>
      <c r="W59" s="91"/>
      <c r="X59" s="26"/>
      <c r="Y59" s="29">
        <v>53233</v>
      </c>
      <c r="Z59" s="29">
        <v>4597</v>
      </c>
      <c r="AA59" s="26"/>
      <c r="AB59" s="26"/>
      <c r="AC59" s="29">
        <v>2927</v>
      </c>
      <c r="AD59" s="57"/>
      <c r="AE59" s="29">
        <v>68300</v>
      </c>
      <c r="AF59" s="53">
        <v>60757</v>
      </c>
      <c r="AG59" s="29">
        <v>1968957</v>
      </c>
    </row>
    <row r="60" spans="1:33" s="27" customFormat="1" ht="25.5">
      <c r="A60" s="32" t="s">
        <v>144</v>
      </c>
      <c r="B60" s="32" t="s">
        <v>145</v>
      </c>
      <c r="C60" s="34">
        <v>25740</v>
      </c>
      <c r="D60" s="30">
        <v>571197</v>
      </c>
      <c r="E60" s="30">
        <v>40993</v>
      </c>
      <c r="F60" s="30">
        <v>166629</v>
      </c>
      <c r="G60" s="31"/>
      <c r="H60" s="31"/>
      <c r="I60" s="31"/>
      <c r="J60" s="31"/>
      <c r="K60" s="50">
        <v>778819</v>
      </c>
      <c r="L60" s="29">
        <v>397</v>
      </c>
      <c r="M60" s="29">
        <v>47036</v>
      </c>
      <c r="N60" s="29">
        <v>5459</v>
      </c>
      <c r="O60" s="26"/>
      <c r="P60" s="45"/>
      <c r="Q60" s="53">
        <v>52892</v>
      </c>
      <c r="R60" s="26"/>
      <c r="S60" s="45"/>
      <c r="T60" s="29"/>
      <c r="U60" s="90"/>
      <c r="V60" s="29"/>
      <c r="W60" s="91"/>
      <c r="X60" s="26"/>
      <c r="Y60" s="29">
        <v>37039</v>
      </c>
      <c r="Z60" s="29">
        <v>1202</v>
      </c>
      <c r="AA60" s="26"/>
      <c r="AB60" s="26"/>
      <c r="AC60" s="26"/>
      <c r="AD60" s="57"/>
      <c r="AE60" s="29">
        <v>14083</v>
      </c>
      <c r="AF60" s="53">
        <v>38241</v>
      </c>
      <c r="AG60" s="29">
        <v>869952</v>
      </c>
    </row>
    <row r="61" spans="1:33" s="27" customFormat="1" ht="12.75">
      <c r="A61" s="32" t="s">
        <v>103</v>
      </c>
      <c r="B61" s="32" t="s">
        <v>104</v>
      </c>
      <c r="C61" s="34">
        <v>24587</v>
      </c>
      <c r="D61" s="30">
        <v>863375</v>
      </c>
      <c r="E61" s="40"/>
      <c r="F61" s="40"/>
      <c r="G61" s="40"/>
      <c r="H61" s="30">
        <v>559838</v>
      </c>
      <c r="I61" s="40"/>
      <c r="J61" s="40"/>
      <c r="K61" s="50">
        <v>1423213</v>
      </c>
      <c r="L61" s="29">
        <v>3780</v>
      </c>
      <c r="M61" s="29">
        <v>54618</v>
      </c>
      <c r="N61" s="29">
        <v>1548</v>
      </c>
      <c r="O61" s="26"/>
      <c r="P61" s="46"/>
      <c r="Q61" s="53">
        <v>59946</v>
      </c>
      <c r="R61" s="29">
        <v>15938</v>
      </c>
      <c r="S61" s="46" t="s">
        <v>486</v>
      </c>
      <c r="T61" s="29">
        <v>15938</v>
      </c>
      <c r="U61" s="90"/>
      <c r="V61" s="29"/>
      <c r="W61" s="91">
        <v>15938</v>
      </c>
      <c r="X61" s="26"/>
      <c r="Y61" s="29">
        <v>13917</v>
      </c>
      <c r="Z61" s="29">
        <v>407</v>
      </c>
      <c r="AA61" s="26"/>
      <c r="AB61" s="26"/>
      <c r="AC61" s="26"/>
      <c r="AD61" s="56"/>
      <c r="AE61" s="26"/>
      <c r="AF61" s="53">
        <v>14324</v>
      </c>
      <c r="AG61" s="29">
        <v>1513421</v>
      </c>
    </row>
    <row r="62" spans="1:33" s="27" customFormat="1" ht="38.25">
      <c r="A62" s="32" t="s">
        <v>163</v>
      </c>
      <c r="B62" s="32" t="s">
        <v>164</v>
      </c>
      <c r="C62" s="34">
        <v>24334</v>
      </c>
      <c r="D62" s="30">
        <v>835722</v>
      </c>
      <c r="E62" s="31"/>
      <c r="F62" s="31"/>
      <c r="G62" s="31"/>
      <c r="H62" s="30">
        <v>1072217</v>
      </c>
      <c r="I62" s="31"/>
      <c r="J62" s="31"/>
      <c r="K62" s="50">
        <v>1907939</v>
      </c>
      <c r="L62" s="26"/>
      <c r="M62" s="29">
        <v>82009</v>
      </c>
      <c r="N62" s="29">
        <v>2084</v>
      </c>
      <c r="O62" s="26"/>
      <c r="P62" s="45"/>
      <c r="Q62" s="53">
        <v>84093</v>
      </c>
      <c r="R62" s="28"/>
      <c r="S62" s="45" t="s">
        <v>415</v>
      </c>
      <c r="T62" s="29"/>
      <c r="U62" s="90"/>
      <c r="V62" s="29"/>
      <c r="W62" s="91"/>
      <c r="X62" s="26">
        <v>939</v>
      </c>
      <c r="Y62" s="29">
        <v>42012</v>
      </c>
      <c r="Z62" s="26"/>
      <c r="AA62" s="26"/>
      <c r="AB62" s="26"/>
      <c r="AC62" s="29">
        <v>2403</v>
      </c>
      <c r="AD62" s="57" t="s">
        <v>511</v>
      </c>
      <c r="AE62" s="26"/>
      <c r="AF62" s="53">
        <v>45354</v>
      </c>
      <c r="AG62" s="29">
        <v>2037386</v>
      </c>
    </row>
    <row r="63" spans="1:33" s="27" customFormat="1" ht="12.75">
      <c r="A63" s="32" t="s">
        <v>125</v>
      </c>
      <c r="B63" s="32" t="s">
        <v>126</v>
      </c>
      <c r="C63" s="34">
        <v>24277</v>
      </c>
      <c r="D63" s="41">
        <v>726304</v>
      </c>
      <c r="E63" s="47"/>
      <c r="F63" s="47"/>
      <c r="G63" s="47"/>
      <c r="H63" s="41">
        <v>148843</v>
      </c>
      <c r="I63" s="47"/>
      <c r="J63" s="47"/>
      <c r="K63" s="51">
        <v>875147</v>
      </c>
      <c r="L63" s="44">
        <v>3625</v>
      </c>
      <c r="M63" s="44">
        <v>45574.06</v>
      </c>
      <c r="N63" s="44">
        <v>2755</v>
      </c>
      <c r="O63" s="44">
        <v>74</v>
      </c>
      <c r="P63" s="48" t="s">
        <v>447</v>
      </c>
      <c r="Q63" s="54">
        <v>52028</v>
      </c>
      <c r="R63" s="43"/>
      <c r="S63" s="45"/>
      <c r="T63" s="44"/>
      <c r="U63" s="92"/>
      <c r="V63" s="44"/>
      <c r="W63" s="93"/>
      <c r="X63" s="43"/>
      <c r="Y63" s="44">
        <v>8233</v>
      </c>
      <c r="Z63" s="44">
        <v>524</v>
      </c>
      <c r="AA63" s="43"/>
      <c r="AB63" s="44"/>
      <c r="AC63" s="44">
        <v>6833</v>
      </c>
      <c r="AD63" s="57" t="s">
        <v>394</v>
      </c>
      <c r="AE63" s="44"/>
      <c r="AF63" s="54">
        <v>15590</v>
      </c>
      <c r="AG63" s="44">
        <v>942765</v>
      </c>
    </row>
    <row r="64" spans="1:33" s="27" customFormat="1" ht="25.5">
      <c r="A64" s="32" t="s">
        <v>243</v>
      </c>
      <c r="B64" s="32" t="s">
        <v>181</v>
      </c>
      <c r="C64" s="34">
        <v>24218</v>
      </c>
      <c r="D64" s="30">
        <v>559665</v>
      </c>
      <c r="E64" s="30">
        <v>60667</v>
      </c>
      <c r="F64" s="30">
        <v>272893</v>
      </c>
      <c r="G64" s="40"/>
      <c r="H64" s="40"/>
      <c r="I64" s="40"/>
      <c r="J64" s="40"/>
      <c r="K64" s="50">
        <v>893225</v>
      </c>
      <c r="L64" s="29">
        <v>1173</v>
      </c>
      <c r="M64" s="29">
        <v>49181</v>
      </c>
      <c r="N64" s="29">
        <v>2734</v>
      </c>
      <c r="O64" s="26"/>
      <c r="P64" s="45"/>
      <c r="Q64" s="53">
        <v>53088</v>
      </c>
      <c r="R64" s="28"/>
      <c r="S64" s="45"/>
      <c r="T64" s="29"/>
      <c r="U64" s="90"/>
      <c r="V64" s="29"/>
      <c r="W64" s="91"/>
      <c r="X64" s="26"/>
      <c r="Y64" s="29">
        <v>16425</v>
      </c>
      <c r="Z64" s="29">
        <v>5803</v>
      </c>
      <c r="AA64" s="28"/>
      <c r="AB64" s="28"/>
      <c r="AC64" s="29">
        <v>6010</v>
      </c>
      <c r="AD64" s="57" t="s">
        <v>553</v>
      </c>
      <c r="AE64" s="29"/>
      <c r="AF64" s="53">
        <v>28238</v>
      </c>
      <c r="AG64" s="29">
        <v>974551</v>
      </c>
    </row>
    <row r="65" spans="1:33" s="27" customFormat="1" ht="63.75">
      <c r="A65" s="32" t="s">
        <v>293</v>
      </c>
      <c r="B65" s="32" t="s">
        <v>294</v>
      </c>
      <c r="C65" s="34">
        <v>24181</v>
      </c>
      <c r="D65" s="30">
        <v>513324</v>
      </c>
      <c r="E65" s="31"/>
      <c r="F65" s="31"/>
      <c r="G65" s="31"/>
      <c r="H65" s="30">
        <v>211863</v>
      </c>
      <c r="I65" s="31"/>
      <c r="J65" s="31"/>
      <c r="K65" s="50">
        <v>725187</v>
      </c>
      <c r="L65" s="29">
        <v>2368</v>
      </c>
      <c r="M65" s="29">
        <v>41791</v>
      </c>
      <c r="N65" s="29">
        <v>1603</v>
      </c>
      <c r="O65" s="29"/>
      <c r="P65" s="46"/>
      <c r="Q65" s="53">
        <v>45762</v>
      </c>
      <c r="R65" s="26"/>
      <c r="S65" s="45"/>
      <c r="T65" s="29"/>
      <c r="U65" s="90"/>
      <c r="V65" s="29"/>
      <c r="W65" s="91"/>
      <c r="X65" s="26"/>
      <c r="Y65" s="29">
        <v>12959</v>
      </c>
      <c r="Z65" s="29">
        <v>2032</v>
      </c>
      <c r="AA65" s="26"/>
      <c r="AB65" s="26"/>
      <c r="AC65" s="29">
        <v>5125</v>
      </c>
      <c r="AD65" s="57" t="s">
        <v>571</v>
      </c>
      <c r="AE65" s="26"/>
      <c r="AF65" s="53">
        <v>20116</v>
      </c>
      <c r="AG65" s="29">
        <v>791065</v>
      </c>
    </row>
    <row r="66" spans="1:33" s="27" customFormat="1" ht="12.75">
      <c r="A66" s="32" t="s">
        <v>266</v>
      </c>
      <c r="B66" s="32" t="s">
        <v>23</v>
      </c>
      <c r="C66" s="34">
        <v>22232</v>
      </c>
      <c r="D66" s="30">
        <v>505759</v>
      </c>
      <c r="E66" s="40"/>
      <c r="F66" s="40"/>
      <c r="G66" s="40"/>
      <c r="H66" s="30">
        <v>276443</v>
      </c>
      <c r="I66" s="31"/>
      <c r="J66" s="40">
        <v>111668</v>
      </c>
      <c r="K66" s="50">
        <v>893870</v>
      </c>
      <c r="L66" s="29">
        <v>271</v>
      </c>
      <c r="M66" s="29">
        <v>54422</v>
      </c>
      <c r="N66" s="29">
        <v>1626</v>
      </c>
      <c r="O66" s="26"/>
      <c r="P66" s="45"/>
      <c r="Q66" s="53">
        <v>56319</v>
      </c>
      <c r="R66" s="28"/>
      <c r="S66" s="45"/>
      <c r="T66" s="29"/>
      <c r="U66" s="90"/>
      <c r="V66" s="29"/>
      <c r="W66" s="91"/>
      <c r="X66" s="26"/>
      <c r="Y66" s="29">
        <v>15453</v>
      </c>
      <c r="Z66" s="29">
        <v>66</v>
      </c>
      <c r="AA66" s="26">
        <v>705</v>
      </c>
      <c r="AB66" s="28"/>
      <c r="AC66" s="29">
        <v>11380</v>
      </c>
      <c r="AD66" s="57" t="s">
        <v>436</v>
      </c>
      <c r="AE66" s="29">
        <v>7849</v>
      </c>
      <c r="AF66" s="53">
        <v>27604</v>
      </c>
      <c r="AG66" s="29">
        <v>977793</v>
      </c>
    </row>
    <row r="67" spans="1:33" s="27" customFormat="1" ht="38.25">
      <c r="A67" s="32" t="s">
        <v>58</v>
      </c>
      <c r="B67" s="32" t="s">
        <v>59</v>
      </c>
      <c r="C67" s="34">
        <v>21940</v>
      </c>
      <c r="D67" s="30">
        <v>955325</v>
      </c>
      <c r="E67" s="31"/>
      <c r="F67" s="31"/>
      <c r="G67" s="31"/>
      <c r="H67" s="31"/>
      <c r="I67" s="31"/>
      <c r="J67" s="31"/>
      <c r="K67" s="50">
        <v>955325</v>
      </c>
      <c r="L67" s="29">
        <v>4072</v>
      </c>
      <c r="M67" s="29">
        <v>61774</v>
      </c>
      <c r="N67" s="29">
        <v>2814</v>
      </c>
      <c r="O67" s="26"/>
      <c r="P67" s="45"/>
      <c r="Q67" s="53">
        <v>68660</v>
      </c>
      <c r="R67" s="26"/>
      <c r="S67" s="45"/>
      <c r="T67" s="26"/>
      <c r="U67" s="85"/>
      <c r="V67" s="28"/>
      <c r="W67" s="88"/>
      <c r="X67" s="26"/>
      <c r="Y67" s="29">
        <v>17894</v>
      </c>
      <c r="Z67" s="26"/>
      <c r="AA67" s="26"/>
      <c r="AB67" s="26"/>
      <c r="AC67" s="29">
        <v>14521</v>
      </c>
      <c r="AD67" s="57" t="s">
        <v>472</v>
      </c>
      <c r="AE67" s="26"/>
      <c r="AF67" s="53">
        <v>32415</v>
      </c>
      <c r="AG67" s="29">
        <v>1056400</v>
      </c>
    </row>
    <row r="68" spans="1:33" s="27" customFormat="1" ht="25.5">
      <c r="A68" s="32" t="s">
        <v>162</v>
      </c>
      <c r="B68" s="32" t="s">
        <v>30</v>
      </c>
      <c r="C68" s="34">
        <v>21932</v>
      </c>
      <c r="D68" s="30">
        <v>1006585</v>
      </c>
      <c r="E68" s="30">
        <v>63999</v>
      </c>
      <c r="F68" s="30">
        <v>272712</v>
      </c>
      <c r="G68" s="31"/>
      <c r="H68" s="31"/>
      <c r="I68" s="31"/>
      <c r="J68" s="30">
        <v>13513</v>
      </c>
      <c r="K68" s="50">
        <v>1356809</v>
      </c>
      <c r="L68" s="26"/>
      <c r="M68" s="29">
        <v>88749</v>
      </c>
      <c r="N68" s="29">
        <v>7394</v>
      </c>
      <c r="O68" s="26"/>
      <c r="P68" s="46"/>
      <c r="Q68" s="53">
        <v>96143</v>
      </c>
      <c r="R68" s="29"/>
      <c r="S68" s="46"/>
      <c r="T68" s="29"/>
      <c r="U68" s="90"/>
      <c r="V68" s="29"/>
      <c r="W68" s="91"/>
      <c r="X68" s="26"/>
      <c r="Y68" s="29">
        <v>33520</v>
      </c>
      <c r="Z68" s="29">
        <v>2943</v>
      </c>
      <c r="AA68" s="26"/>
      <c r="AB68" s="26"/>
      <c r="AC68" s="29">
        <v>8284</v>
      </c>
      <c r="AD68" s="57" t="s">
        <v>510</v>
      </c>
      <c r="AE68" s="26"/>
      <c r="AF68" s="53">
        <v>44747</v>
      </c>
      <c r="AG68" s="29">
        <v>1497699</v>
      </c>
    </row>
    <row r="69" spans="1:33" s="27" customFormat="1" ht="25.5">
      <c r="A69" s="32" t="s">
        <v>216</v>
      </c>
      <c r="B69" s="32" t="s">
        <v>66</v>
      </c>
      <c r="C69" s="34">
        <v>21914</v>
      </c>
      <c r="D69" s="30">
        <v>631413</v>
      </c>
      <c r="E69" s="30">
        <v>39271</v>
      </c>
      <c r="F69" s="30">
        <v>170022</v>
      </c>
      <c r="G69" s="31"/>
      <c r="H69" s="31"/>
      <c r="I69" s="31"/>
      <c r="J69" s="31"/>
      <c r="K69" s="50">
        <v>840706</v>
      </c>
      <c r="L69" s="29">
        <v>177</v>
      </c>
      <c r="M69" s="29">
        <v>46826</v>
      </c>
      <c r="N69" s="29">
        <v>1787</v>
      </c>
      <c r="O69" s="26"/>
      <c r="P69" s="46"/>
      <c r="Q69" s="53">
        <v>48790</v>
      </c>
      <c r="R69" s="25"/>
      <c r="S69" s="46"/>
      <c r="T69" s="29"/>
      <c r="U69" s="90"/>
      <c r="V69" s="29"/>
      <c r="W69" s="91"/>
      <c r="X69" s="26"/>
      <c r="Y69" s="29">
        <v>13431</v>
      </c>
      <c r="Z69" s="29">
        <v>925</v>
      </c>
      <c r="AA69" s="26"/>
      <c r="AB69" s="26"/>
      <c r="AC69" s="29">
        <v>1087</v>
      </c>
      <c r="AD69" s="57" t="s">
        <v>537</v>
      </c>
      <c r="AE69" s="26"/>
      <c r="AF69" s="53">
        <v>15443</v>
      </c>
      <c r="AG69" s="29">
        <v>904939</v>
      </c>
    </row>
    <row r="70" spans="1:33" s="27" customFormat="1" ht="25.5">
      <c r="A70" s="32" t="s">
        <v>260</v>
      </c>
      <c r="B70" s="32" t="s">
        <v>261</v>
      </c>
      <c r="C70" s="34">
        <v>21575</v>
      </c>
      <c r="D70" s="30">
        <v>557613</v>
      </c>
      <c r="E70" s="30">
        <v>55056</v>
      </c>
      <c r="F70" s="30">
        <v>292494</v>
      </c>
      <c r="G70" s="31"/>
      <c r="H70" s="31"/>
      <c r="I70" s="31"/>
      <c r="J70" s="31">
        <v>59415</v>
      </c>
      <c r="K70" s="50">
        <v>964578</v>
      </c>
      <c r="L70" s="26"/>
      <c r="M70" s="29">
        <v>47977</v>
      </c>
      <c r="N70" s="29">
        <v>5129</v>
      </c>
      <c r="O70" s="29">
        <v>93634</v>
      </c>
      <c r="P70" s="45" t="s">
        <v>412</v>
      </c>
      <c r="Q70" s="53">
        <v>146740</v>
      </c>
      <c r="R70" s="29">
        <v>415</v>
      </c>
      <c r="S70" s="46"/>
      <c r="T70" s="29"/>
      <c r="U70" s="90"/>
      <c r="V70" s="29"/>
      <c r="W70" s="91">
        <v>415</v>
      </c>
      <c r="X70" s="26"/>
      <c r="Y70" s="29">
        <v>20597</v>
      </c>
      <c r="Z70" s="29">
        <v>2606</v>
      </c>
      <c r="AA70" s="25"/>
      <c r="AB70" s="25"/>
      <c r="AC70" s="25"/>
      <c r="AD70" s="56"/>
      <c r="AE70" s="25">
        <v>5554</v>
      </c>
      <c r="AF70" s="53">
        <v>23203</v>
      </c>
      <c r="AG70" s="29">
        <v>1134936</v>
      </c>
    </row>
    <row r="71" spans="1:33" s="27" customFormat="1" ht="38.25">
      <c r="A71" s="32" t="s">
        <v>306</v>
      </c>
      <c r="B71" s="32" t="s">
        <v>307</v>
      </c>
      <c r="C71" s="34">
        <v>21475</v>
      </c>
      <c r="D71" s="30">
        <v>1159028</v>
      </c>
      <c r="E71" s="31"/>
      <c r="F71" s="31"/>
      <c r="G71" s="31"/>
      <c r="H71" s="31"/>
      <c r="I71" s="31"/>
      <c r="J71" s="31"/>
      <c r="K71" s="50">
        <v>1159028</v>
      </c>
      <c r="L71" s="29">
        <v>1381</v>
      </c>
      <c r="M71" s="29">
        <v>77336</v>
      </c>
      <c r="N71" s="29">
        <v>5630</v>
      </c>
      <c r="O71" s="26"/>
      <c r="P71" s="46"/>
      <c r="Q71" s="53">
        <v>84347</v>
      </c>
      <c r="R71" s="29"/>
      <c r="S71" s="46"/>
      <c r="T71" s="29"/>
      <c r="U71" s="90"/>
      <c r="V71" s="29"/>
      <c r="W71" s="91"/>
      <c r="X71" s="26"/>
      <c r="Y71" s="29">
        <v>10878</v>
      </c>
      <c r="Z71" s="26"/>
      <c r="AA71" s="29">
        <v>94</v>
      </c>
      <c r="AB71" s="26">
        <v>3990</v>
      </c>
      <c r="AC71" s="29">
        <v>9433</v>
      </c>
      <c r="AD71" s="57" t="s">
        <v>578</v>
      </c>
      <c r="AE71" s="26"/>
      <c r="AF71" s="53">
        <v>24395</v>
      </c>
      <c r="AG71" s="29">
        <v>1267770</v>
      </c>
    </row>
    <row r="72" spans="1:33" s="27" customFormat="1" ht="25.5">
      <c r="A72" s="32" t="s">
        <v>209</v>
      </c>
      <c r="B72" s="32" t="s">
        <v>106</v>
      </c>
      <c r="C72" s="34">
        <v>20591</v>
      </c>
      <c r="D72" s="30">
        <v>892854</v>
      </c>
      <c r="E72" s="31"/>
      <c r="F72" s="31"/>
      <c r="G72" s="31"/>
      <c r="H72" s="31"/>
      <c r="I72" s="31"/>
      <c r="J72" s="31"/>
      <c r="K72" s="50">
        <v>892854</v>
      </c>
      <c r="L72" s="29">
        <v>2879</v>
      </c>
      <c r="M72" s="29">
        <v>57136</v>
      </c>
      <c r="N72" s="29">
        <v>3160</v>
      </c>
      <c r="O72" s="26"/>
      <c r="P72" s="46" t="s">
        <v>450</v>
      </c>
      <c r="Q72" s="53">
        <v>63175</v>
      </c>
      <c r="R72" s="25"/>
      <c r="S72" s="46"/>
      <c r="T72" s="29"/>
      <c r="U72" s="90"/>
      <c r="V72" s="29"/>
      <c r="W72" s="91"/>
      <c r="X72" s="26"/>
      <c r="Y72" s="29">
        <v>15756</v>
      </c>
      <c r="Z72" s="25"/>
      <c r="AA72" s="25">
        <v>25</v>
      </c>
      <c r="AB72" s="25"/>
      <c r="AC72" s="29">
        <v>38424</v>
      </c>
      <c r="AD72" s="57" t="s">
        <v>535</v>
      </c>
      <c r="AE72" s="25"/>
      <c r="AF72" s="53">
        <v>54205</v>
      </c>
      <c r="AG72" s="29">
        <v>1010234</v>
      </c>
    </row>
    <row r="73" spans="1:33" s="27" customFormat="1" ht="25.5">
      <c r="A73" s="32" t="s">
        <v>24</v>
      </c>
      <c r="B73" s="32" t="s">
        <v>25</v>
      </c>
      <c r="C73" s="34">
        <v>19845</v>
      </c>
      <c r="D73" s="30">
        <v>1469927</v>
      </c>
      <c r="E73" s="40"/>
      <c r="F73" s="40"/>
      <c r="G73" s="40"/>
      <c r="H73" s="30">
        <v>226036</v>
      </c>
      <c r="I73" s="40"/>
      <c r="J73" s="40"/>
      <c r="K73" s="50">
        <v>1695963</v>
      </c>
      <c r="L73" s="29">
        <v>2847</v>
      </c>
      <c r="M73" s="29"/>
      <c r="N73" s="29">
        <v>43662</v>
      </c>
      <c r="O73" s="28"/>
      <c r="P73" s="45"/>
      <c r="Q73" s="53">
        <v>46509</v>
      </c>
      <c r="R73" s="28"/>
      <c r="S73" s="45"/>
      <c r="T73" s="28"/>
      <c r="U73" s="85"/>
      <c r="V73" s="28"/>
      <c r="W73" s="88"/>
      <c r="X73" s="26"/>
      <c r="Y73" s="29">
        <v>16604</v>
      </c>
      <c r="Z73" s="29">
        <v>3714</v>
      </c>
      <c r="AA73" s="28">
        <v>4861</v>
      </c>
      <c r="AB73" s="28"/>
      <c r="AC73" s="29">
        <v>9159</v>
      </c>
      <c r="AD73" s="57" t="s">
        <v>458</v>
      </c>
      <c r="AE73" s="25"/>
      <c r="AF73" s="53">
        <v>34338</v>
      </c>
      <c r="AG73" s="29">
        <v>1776810</v>
      </c>
    </row>
    <row r="74" spans="1:33" s="27" customFormat="1" ht="12.75">
      <c r="A74" s="32" t="s">
        <v>275</v>
      </c>
      <c r="B74" s="32" t="s">
        <v>32</v>
      </c>
      <c r="C74" s="34">
        <v>19601</v>
      </c>
      <c r="D74" s="30">
        <v>1120657</v>
      </c>
      <c r="E74" s="30">
        <v>73409</v>
      </c>
      <c r="F74" s="30">
        <v>293641</v>
      </c>
      <c r="G74" s="31"/>
      <c r="H74" s="31"/>
      <c r="I74" s="30">
        <v>13000</v>
      </c>
      <c r="J74" s="31"/>
      <c r="K74" s="50">
        <v>1500707</v>
      </c>
      <c r="L74" s="29">
        <v>4724</v>
      </c>
      <c r="M74" s="29">
        <v>95081</v>
      </c>
      <c r="N74" s="29">
        <v>8155</v>
      </c>
      <c r="O74" s="26"/>
      <c r="P74" s="46"/>
      <c r="Q74" s="53">
        <v>107960</v>
      </c>
      <c r="R74" s="26"/>
      <c r="S74" s="46"/>
      <c r="T74" s="29"/>
      <c r="U74" s="90"/>
      <c r="V74" s="29"/>
      <c r="W74" s="91"/>
      <c r="X74" s="26"/>
      <c r="Y74" s="29">
        <v>98687</v>
      </c>
      <c r="Z74" s="29">
        <v>15411</v>
      </c>
      <c r="AA74" s="26"/>
      <c r="AB74" s="26"/>
      <c r="AC74" s="29">
        <v>1700</v>
      </c>
      <c r="AD74" s="57" t="s">
        <v>562</v>
      </c>
      <c r="AE74" s="26">
        <v>1062</v>
      </c>
      <c r="AF74" s="53">
        <v>115798</v>
      </c>
      <c r="AG74" s="29">
        <v>1724465</v>
      </c>
    </row>
    <row r="75" spans="1:33" s="27" customFormat="1" ht="25.5">
      <c r="A75" s="32" t="s">
        <v>246</v>
      </c>
      <c r="B75" s="32" t="s">
        <v>23</v>
      </c>
      <c r="C75" s="34">
        <v>19500</v>
      </c>
      <c r="D75" s="30">
        <v>690086</v>
      </c>
      <c r="E75" s="40"/>
      <c r="F75" s="40"/>
      <c r="G75" s="40"/>
      <c r="H75" s="30">
        <v>204538</v>
      </c>
      <c r="I75" s="40"/>
      <c r="J75" s="40"/>
      <c r="K75" s="50">
        <v>894624</v>
      </c>
      <c r="L75" s="29">
        <v>4286</v>
      </c>
      <c r="M75" s="29">
        <v>54558</v>
      </c>
      <c r="N75" s="29">
        <v>6908</v>
      </c>
      <c r="O75" s="28"/>
      <c r="P75" s="46"/>
      <c r="Q75" s="53">
        <v>65752</v>
      </c>
      <c r="R75" s="28"/>
      <c r="S75" s="45"/>
      <c r="T75" s="29"/>
      <c r="U75" s="90"/>
      <c r="V75" s="29"/>
      <c r="W75" s="91"/>
      <c r="X75" s="26"/>
      <c r="Y75" s="29">
        <v>33825</v>
      </c>
      <c r="Z75" s="29">
        <v>617</v>
      </c>
      <c r="AA75" s="26">
        <v>67</v>
      </c>
      <c r="AB75" s="28"/>
      <c r="AC75" s="29">
        <v>1433</v>
      </c>
      <c r="AD75" s="57" t="s">
        <v>554</v>
      </c>
      <c r="AE75" s="28"/>
      <c r="AF75" s="53">
        <v>35942</v>
      </c>
      <c r="AG75" s="29">
        <v>996318</v>
      </c>
    </row>
    <row r="76" spans="1:33" s="27" customFormat="1" ht="25.5">
      <c r="A76" s="32" t="s">
        <v>342</v>
      </c>
      <c r="B76" s="32" t="s">
        <v>277</v>
      </c>
      <c r="C76" s="34">
        <v>19396</v>
      </c>
      <c r="D76" s="30">
        <v>2727948</v>
      </c>
      <c r="E76" s="31"/>
      <c r="F76" s="31"/>
      <c r="G76" s="31"/>
      <c r="H76" s="31"/>
      <c r="I76" s="31"/>
      <c r="J76" s="31"/>
      <c r="K76" s="50">
        <v>2727948</v>
      </c>
      <c r="L76" s="29">
        <v>469</v>
      </c>
      <c r="M76" s="29">
        <v>127327</v>
      </c>
      <c r="N76" s="29">
        <v>6189</v>
      </c>
      <c r="O76" s="29">
        <v>859</v>
      </c>
      <c r="P76" s="45"/>
      <c r="Q76" s="53">
        <v>134844</v>
      </c>
      <c r="R76" s="26"/>
      <c r="S76" s="46"/>
      <c r="T76" s="29"/>
      <c r="U76" s="90"/>
      <c r="V76" s="29"/>
      <c r="W76" s="91"/>
      <c r="X76" s="26"/>
      <c r="Y76" s="29">
        <v>46290</v>
      </c>
      <c r="Z76" s="26"/>
      <c r="AA76" s="26"/>
      <c r="AB76" s="26"/>
      <c r="AC76" s="29">
        <v>10603</v>
      </c>
      <c r="AD76" s="57" t="s">
        <v>594</v>
      </c>
      <c r="AE76" s="26"/>
      <c r="AF76" s="53">
        <v>56893</v>
      </c>
      <c r="AG76" s="29">
        <v>2919685</v>
      </c>
    </row>
    <row r="77" spans="1:33" s="27" customFormat="1" ht="25.5">
      <c r="A77" s="32" t="s">
        <v>268</v>
      </c>
      <c r="B77" s="32" t="s">
        <v>269</v>
      </c>
      <c r="C77" s="34">
        <v>19338</v>
      </c>
      <c r="D77" s="30">
        <v>629256</v>
      </c>
      <c r="E77" s="31"/>
      <c r="F77" s="31"/>
      <c r="G77" s="31"/>
      <c r="H77" s="30">
        <v>133875</v>
      </c>
      <c r="I77" s="31"/>
      <c r="J77" s="31"/>
      <c r="K77" s="50">
        <v>763131</v>
      </c>
      <c r="L77" s="29">
        <v>7037</v>
      </c>
      <c r="M77" s="29">
        <v>58736</v>
      </c>
      <c r="N77" s="29">
        <v>4117</v>
      </c>
      <c r="O77" s="29"/>
      <c r="P77" s="45"/>
      <c r="Q77" s="53">
        <v>69890</v>
      </c>
      <c r="R77" s="26"/>
      <c r="S77" s="45"/>
      <c r="T77" s="29"/>
      <c r="U77" s="90"/>
      <c r="V77" s="29"/>
      <c r="W77" s="91"/>
      <c r="X77" s="26"/>
      <c r="Y77" s="29">
        <v>9495</v>
      </c>
      <c r="Z77" s="29">
        <v>127</v>
      </c>
      <c r="AA77" s="26"/>
      <c r="AB77" s="26"/>
      <c r="AC77" s="29">
        <v>9787</v>
      </c>
      <c r="AD77" s="57" t="s">
        <v>611</v>
      </c>
      <c r="AE77" s="29">
        <v>5243</v>
      </c>
      <c r="AF77" s="53">
        <v>19409</v>
      </c>
      <c r="AG77" s="29">
        <v>852430</v>
      </c>
    </row>
    <row r="78" spans="1:33" s="27" customFormat="1" ht="12.75">
      <c r="A78" s="32" t="s">
        <v>305</v>
      </c>
      <c r="B78" s="32" t="s">
        <v>245</v>
      </c>
      <c r="C78" s="34">
        <v>18822</v>
      </c>
      <c r="D78" s="30">
        <v>908821</v>
      </c>
      <c r="E78" s="30">
        <v>23836</v>
      </c>
      <c r="F78" s="30">
        <v>41402</v>
      </c>
      <c r="G78" s="40"/>
      <c r="H78" s="40"/>
      <c r="I78" s="40"/>
      <c r="J78" s="40"/>
      <c r="K78" s="50">
        <v>974059</v>
      </c>
      <c r="L78" s="29">
        <v>346</v>
      </c>
      <c r="M78" s="29">
        <v>17474</v>
      </c>
      <c r="N78" s="29">
        <v>1820</v>
      </c>
      <c r="O78" s="26"/>
      <c r="P78" s="45"/>
      <c r="Q78" s="53">
        <v>19640</v>
      </c>
      <c r="R78" s="26"/>
      <c r="S78" s="45"/>
      <c r="T78" s="29"/>
      <c r="U78" s="90"/>
      <c r="V78" s="29"/>
      <c r="W78" s="91"/>
      <c r="X78" s="26"/>
      <c r="Y78" s="29">
        <v>20352</v>
      </c>
      <c r="Z78" s="29">
        <v>38</v>
      </c>
      <c r="AA78" s="28"/>
      <c r="AB78" s="28"/>
      <c r="AC78" s="29">
        <v>778</v>
      </c>
      <c r="AD78" s="57" t="s">
        <v>577</v>
      </c>
      <c r="AE78" s="26"/>
      <c r="AF78" s="53">
        <v>21168</v>
      </c>
      <c r="AG78" s="29">
        <v>1014867</v>
      </c>
    </row>
    <row r="79" spans="1:33" s="27" customFormat="1" ht="12.75">
      <c r="A79" s="32" t="s">
        <v>198</v>
      </c>
      <c r="B79" s="32" t="s">
        <v>164</v>
      </c>
      <c r="C79" s="34">
        <v>18030</v>
      </c>
      <c r="D79" s="30">
        <v>464133</v>
      </c>
      <c r="E79" s="31"/>
      <c r="F79" s="31"/>
      <c r="G79" s="31"/>
      <c r="H79" s="30">
        <v>795205</v>
      </c>
      <c r="I79" s="30">
        <v>2536</v>
      </c>
      <c r="J79" s="31"/>
      <c r="K79" s="50">
        <v>1261874</v>
      </c>
      <c r="L79" s="29">
        <v>601</v>
      </c>
      <c r="M79" s="29">
        <v>31237</v>
      </c>
      <c r="N79" s="29">
        <v>1407</v>
      </c>
      <c r="O79" s="26"/>
      <c r="P79" s="46"/>
      <c r="Q79" s="53">
        <v>33245</v>
      </c>
      <c r="R79" s="25"/>
      <c r="S79" s="46"/>
      <c r="T79" s="29"/>
      <c r="U79" s="90"/>
      <c r="V79" s="29"/>
      <c r="W79" s="91"/>
      <c r="X79" s="26"/>
      <c r="Y79" s="29">
        <v>26801</v>
      </c>
      <c r="Z79" s="29">
        <v>2237</v>
      </c>
      <c r="AA79" s="29">
        <v>224</v>
      </c>
      <c r="AB79" s="25"/>
      <c r="AC79" s="29">
        <v>7508</v>
      </c>
      <c r="AD79" s="57"/>
      <c r="AE79" s="25"/>
      <c r="AF79" s="53">
        <v>36770</v>
      </c>
      <c r="AG79" s="29">
        <v>1331889</v>
      </c>
    </row>
    <row r="80" spans="1:33" s="27" customFormat="1" ht="12.75">
      <c r="A80" s="32" t="s">
        <v>171</v>
      </c>
      <c r="B80" s="32" t="s">
        <v>113</v>
      </c>
      <c r="C80" s="34">
        <v>17797</v>
      </c>
      <c r="D80" s="30">
        <v>577625</v>
      </c>
      <c r="E80" s="30">
        <v>32613</v>
      </c>
      <c r="F80" s="30">
        <v>143995</v>
      </c>
      <c r="G80" s="31"/>
      <c r="H80" s="31"/>
      <c r="I80" s="31"/>
      <c r="J80" s="30">
        <v>67154</v>
      </c>
      <c r="K80" s="50">
        <v>821387</v>
      </c>
      <c r="L80" s="29">
        <v>1559</v>
      </c>
      <c r="M80" s="29">
        <v>34057</v>
      </c>
      <c r="N80" s="29">
        <v>4129</v>
      </c>
      <c r="O80" s="26"/>
      <c r="P80" s="45"/>
      <c r="Q80" s="53">
        <v>39745</v>
      </c>
      <c r="R80" s="26"/>
      <c r="S80" s="45"/>
      <c r="T80" s="29"/>
      <c r="U80" s="90"/>
      <c r="V80" s="29"/>
      <c r="W80" s="91"/>
      <c r="X80" s="26"/>
      <c r="Y80" s="29">
        <v>21111</v>
      </c>
      <c r="Z80" s="29">
        <v>974</v>
      </c>
      <c r="AA80" s="26"/>
      <c r="AB80" s="26"/>
      <c r="AC80" s="29">
        <v>2761</v>
      </c>
      <c r="AD80" s="56" t="s">
        <v>518</v>
      </c>
      <c r="AE80" s="26"/>
      <c r="AF80" s="53">
        <v>24846</v>
      </c>
      <c r="AG80" s="29">
        <v>885978</v>
      </c>
    </row>
    <row r="81" spans="1:33" s="27" customFormat="1" ht="38.25">
      <c r="A81" s="32" t="s">
        <v>35</v>
      </c>
      <c r="B81" s="32" t="s">
        <v>36</v>
      </c>
      <c r="C81" s="34">
        <v>17240</v>
      </c>
      <c r="D81" s="30">
        <v>794565</v>
      </c>
      <c r="E81" s="31"/>
      <c r="F81" s="31"/>
      <c r="G81" s="31"/>
      <c r="H81" s="30">
        <v>209545</v>
      </c>
      <c r="I81" s="31"/>
      <c r="J81" s="31"/>
      <c r="K81" s="50">
        <v>1004110</v>
      </c>
      <c r="L81" s="29">
        <v>3883</v>
      </c>
      <c r="M81" s="29">
        <v>84790</v>
      </c>
      <c r="N81" s="29">
        <v>3456</v>
      </c>
      <c r="O81" s="26"/>
      <c r="P81" s="45"/>
      <c r="Q81" s="53">
        <v>92129</v>
      </c>
      <c r="R81" s="26"/>
      <c r="S81" s="45"/>
      <c r="T81" s="26"/>
      <c r="U81" s="85"/>
      <c r="V81" s="25"/>
      <c r="W81" s="88"/>
      <c r="X81" s="29"/>
      <c r="Y81" s="29">
        <v>5406</v>
      </c>
      <c r="Z81" s="29">
        <v>2443</v>
      </c>
      <c r="AA81" s="26"/>
      <c r="AB81" s="26"/>
      <c r="AC81" s="29">
        <v>1149</v>
      </c>
      <c r="AD81" s="57" t="s">
        <v>464</v>
      </c>
      <c r="AE81" s="29">
        <v>3000</v>
      </c>
      <c r="AF81" s="53">
        <v>8998</v>
      </c>
      <c r="AG81" s="29">
        <v>1105237</v>
      </c>
    </row>
    <row r="82" spans="1:33" s="27" customFormat="1" ht="12.75">
      <c r="A82" s="32" t="s">
        <v>180</v>
      </c>
      <c r="B82" s="32" t="s">
        <v>181</v>
      </c>
      <c r="C82" s="34">
        <v>16557</v>
      </c>
      <c r="D82" s="30">
        <v>869198</v>
      </c>
      <c r="E82" s="30">
        <v>92635</v>
      </c>
      <c r="F82" s="30">
        <v>416694</v>
      </c>
      <c r="G82" s="31"/>
      <c r="H82" s="31"/>
      <c r="I82" s="31"/>
      <c r="J82" s="31"/>
      <c r="K82" s="50">
        <v>1378527</v>
      </c>
      <c r="L82" s="29">
        <v>836</v>
      </c>
      <c r="M82" s="29">
        <v>60187</v>
      </c>
      <c r="N82" s="29">
        <v>2546</v>
      </c>
      <c r="O82" s="26"/>
      <c r="P82" s="46"/>
      <c r="Q82" s="53">
        <v>63569</v>
      </c>
      <c r="R82" s="25"/>
      <c r="S82" s="46"/>
      <c r="T82" s="29"/>
      <c r="U82" s="90"/>
      <c r="V82" s="29"/>
      <c r="W82" s="91"/>
      <c r="X82" s="26"/>
      <c r="Y82" s="29">
        <v>35071</v>
      </c>
      <c r="Z82" s="29">
        <v>3904</v>
      </c>
      <c r="AA82" s="25"/>
      <c r="AB82" s="25"/>
      <c r="AC82" s="29">
        <v>10800</v>
      </c>
      <c r="AD82" s="57" t="s">
        <v>523</v>
      </c>
      <c r="AE82" s="25"/>
      <c r="AF82" s="53">
        <v>49775</v>
      </c>
      <c r="AG82" s="29">
        <v>1491871</v>
      </c>
    </row>
    <row r="83" spans="1:33" s="27" customFormat="1" ht="89.25">
      <c r="A83" s="32" t="s">
        <v>138</v>
      </c>
      <c r="B83" s="32" t="s">
        <v>21</v>
      </c>
      <c r="C83" s="34">
        <v>16391</v>
      </c>
      <c r="D83" s="30">
        <v>1004783</v>
      </c>
      <c r="E83" s="30">
        <v>74913</v>
      </c>
      <c r="F83" s="30">
        <v>315745</v>
      </c>
      <c r="G83" s="31"/>
      <c r="H83" s="31"/>
      <c r="I83" s="31"/>
      <c r="J83" s="31"/>
      <c r="K83" s="50">
        <v>1395441</v>
      </c>
      <c r="L83" s="29">
        <v>2053</v>
      </c>
      <c r="M83" s="29">
        <v>73917</v>
      </c>
      <c r="N83" s="29">
        <v>6409</v>
      </c>
      <c r="O83" s="29">
        <v>3587</v>
      </c>
      <c r="P83" s="45" t="s">
        <v>397</v>
      </c>
      <c r="Q83" s="53">
        <v>85966</v>
      </c>
      <c r="R83" s="26"/>
      <c r="S83" s="45"/>
      <c r="T83" s="29"/>
      <c r="U83" s="90"/>
      <c r="V83" s="29"/>
      <c r="W83" s="91"/>
      <c r="X83" s="29">
        <v>109</v>
      </c>
      <c r="Y83" s="29">
        <v>13758</v>
      </c>
      <c r="Z83" s="26"/>
      <c r="AA83" s="29">
        <v>6308</v>
      </c>
      <c r="AB83" s="29">
        <v>1376</v>
      </c>
      <c r="AC83" s="29">
        <v>6515</v>
      </c>
      <c r="AD83" s="57" t="s">
        <v>500</v>
      </c>
      <c r="AE83" s="26"/>
      <c r="AF83" s="53">
        <v>28066</v>
      </c>
      <c r="AG83" s="29">
        <v>1509473</v>
      </c>
    </row>
    <row r="84" spans="1:33" s="27" customFormat="1" ht="12.75">
      <c r="A84" s="32" t="s">
        <v>315</v>
      </c>
      <c r="B84" s="32" t="s">
        <v>316</v>
      </c>
      <c r="C84" s="34">
        <v>15936</v>
      </c>
      <c r="D84" s="30">
        <v>911914</v>
      </c>
      <c r="E84" s="30">
        <v>60555</v>
      </c>
      <c r="F84" s="30">
        <v>266441</v>
      </c>
      <c r="G84" s="31"/>
      <c r="H84" s="31"/>
      <c r="I84" s="31"/>
      <c r="J84" s="31"/>
      <c r="K84" s="50">
        <v>1238910</v>
      </c>
      <c r="L84" s="29">
        <v>4496</v>
      </c>
      <c r="M84" s="29">
        <v>67229</v>
      </c>
      <c r="N84" s="29">
        <v>6010</v>
      </c>
      <c r="O84" s="26"/>
      <c r="P84" s="45"/>
      <c r="Q84" s="53">
        <v>77735</v>
      </c>
      <c r="R84" s="26"/>
      <c r="S84" s="45"/>
      <c r="T84" s="29"/>
      <c r="U84" s="90"/>
      <c r="V84" s="29"/>
      <c r="W84" s="91"/>
      <c r="X84" s="26"/>
      <c r="Y84" s="29">
        <v>23816</v>
      </c>
      <c r="Z84" s="29">
        <v>4877</v>
      </c>
      <c r="AA84" s="26"/>
      <c r="AB84" s="26"/>
      <c r="AC84" s="26"/>
      <c r="AD84" s="57"/>
      <c r="AE84" s="26"/>
      <c r="AF84" s="53">
        <v>28693</v>
      </c>
      <c r="AG84" s="29">
        <v>1345338</v>
      </c>
    </row>
    <row r="85" spans="1:33" s="27" customFormat="1" ht="25.5">
      <c r="A85" s="32" t="s">
        <v>288</v>
      </c>
      <c r="B85" s="32" t="s">
        <v>227</v>
      </c>
      <c r="C85" s="34">
        <v>15901</v>
      </c>
      <c r="D85" s="30">
        <v>246670</v>
      </c>
      <c r="E85" s="30">
        <v>19147</v>
      </c>
      <c r="F85" s="30">
        <v>96801</v>
      </c>
      <c r="G85" s="31"/>
      <c r="H85" s="31"/>
      <c r="I85" s="31"/>
      <c r="J85" s="30">
        <v>30447</v>
      </c>
      <c r="K85" s="50">
        <v>393065</v>
      </c>
      <c r="L85" s="29">
        <v>2248</v>
      </c>
      <c r="M85" s="29">
        <v>24300</v>
      </c>
      <c r="N85" s="29">
        <v>1849</v>
      </c>
      <c r="O85" s="29"/>
      <c r="P85" s="45"/>
      <c r="Q85" s="53">
        <v>28397</v>
      </c>
      <c r="R85" s="26"/>
      <c r="S85" s="45"/>
      <c r="T85" s="29"/>
      <c r="U85" s="90"/>
      <c r="V85" s="29"/>
      <c r="W85" s="91"/>
      <c r="X85" s="26"/>
      <c r="Y85" s="29">
        <v>6397</v>
      </c>
      <c r="Z85" s="29">
        <v>27</v>
      </c>
      <c r="AA85" s="26"/>
      <c r="AB85" s="26"/>
      <c r="AC85" s="29">
        <v>533</v>
      </c>
      <c r="AD85" s="57" t="s">
        <v>569</v>
      </c>
      <c r="AE85" s="29"/>
      <c r="AF85" s="53">
        <v>6957</v>
      </c>
      <c r="AG85" s="29">
        <v>428419</v>
      </c>
    </row>
    <row r="86" spans="1:33" s="27" customFormat="1" ht="12.75">
      <c r="A86" s="32" t="s">
        <v>265</v>
      </c>
      <c r="B86" s="32" t="s">
        <v>90</v>
      </c>
      <c r="C86" s="34">
        <v>15323</v>
      </c>
      <c r="D86" s="30">
        <v>565497</v>
      </c>
      <c r="E86" s="30">
        <v>68312</v>
      </c>
      <c r="F86" s="30">
        <v>368845</v>
      </c>
      <c r="G86" s="31"/>
      <c r="H86" s="31"/>
      <c r="I86" s="31"/>
      <c r="J86" s="31"/>
      <c r="K86" s="50">
        <v>1002654</v>
      </c>
      <c r="L86" s="29">
        <v>1875</v>
      </c>
      <c r="M86" s="29">
        <v>57715</v>
      </c>
      <c r="N86" s="29">
        <v>3870</v>
      </c>
      <c r="O86" s="26"/>
      <c r="P86" s="46"/>
      <c r="Q86" s="53">
        <v>63460</v>
      </c>
      <c r="R86" s="26"/>
      <c r="S86" s="45"/>
      <c r="T86" s="29"/>
      <c r="U86" s="90"/>
      <c r="V86" s="29"/>
      <c r="W86" s="91"/>
      <c r="X86" s="26">
        <v>400</v>
      </c>
      <c r="Y86" s="29">
        <v>32240</v>
      </c>
      <c r="Z86" s="29">
        <v>1587</v>
      </c>
      <c r="AA86" s="26"/>
      <c r="AB86" s="26"/>
      <c r="AC86" s="26"/>
      <c r="AD86" s="56"/>
      <c r="AE86" s="26"/>
      <c r="AF86" s="53">
        <v>34227</v>
      </c>
      <c r="AG86" s="29">
        <v>1100341</v>
      </c>
    </row>
    <row r="87" spans="1:33" s="27" customFormat="1" ht="38.25">
      <c r="A87" s="32" t="s">
        <v>71</v>
      </c>
      <c r="B87" s="32" t="s">
        <v>72</v>
      </c>
      <c r="C87" s="34">
        <v>15242</v>
      </c>
      <c r="D87" s="30">
        <v>228269</v>
      </c>
      <c r="E87" s="30">
        <v>37392</v>
      </c>
      <c r="F87" s="30">
        <v>163259</v>
      </c>
      <c r="G87" s="31"/>
      <c r="H87" s="31"/>
      <c r="I87" s="31"/>
      <c r="J87" s="30">
        <v>69821</v>
      </c>
      <c r="K87" s="50">
        <v>498741</v>
      </c>
      <c r="L87" s="29">
        <v>408</v>
      </c>
      <c r="M87" s="29">
        <v>24409</v>
      </c>
      <c r="N87" s="29">
        <v>2031</v>
      </c>
      <c r="O87" s="26"/>
      <c r="P87" s="45" t="s">
        <v>363</v>
      </c>
      <c r="Q87" s="53">
        <v>26848</v>
      </c>
      <c r="R87" s="26"/>
      <c r="S87" s="45"/>
      <c r="T87" s="28"/>
      <c r="U87" s="85"/>
      <c r="V87" s="28"/>
      <c r="W87" s="88"/>
      <c r="X87" s="26"/>
      <c r="Y87" s="29">
        <v>19209</v>
      </c>
      <c r="Z87" s="26"/>
      <c r="AA87" s="29">
        <v>1312</v>
      </c>
      <c r="AB87" s="26"/>
      <c r="AC87" s="29">
        <v>1844</v>
      </c>
      <c r="AD87" s="57" t="s">
        <v>422</v>
      </c>
      <c r="AE87" s="26"/>
      <c r="AF87" s="53">
        <v>22365</v>
      </c>
      <c r="AG87" s="29">
        <v>547954</v>
      </c>
    </row>
    <row r="88" spans="1:33" s="27" customFormat="1" ht="25.5">
      <c r="A88" s="32" t="s">
        <v>56</v>
      </c>
      <c r="B88" s="32" t="s">
        <v>57</v>
      </c>
      <c r="C88" s="34">
        <v>15014</v>
      </c>
      <c r="D88" s="30">
        <v>269157</v>
      </c>
      <c r="E88" s="31"/>
      <c r="F88" s="31"/>
      <c r="G88" s="31"/>
      <c r="H88" s="30">
        <v>195989</v>
      </c>
      <c r="I88" s="31"/>
      <c r="J88" s="40"/>
      <c r="K88" s="50">
        <v>465146</v>
      </c>
      <c r="L88" s="29">
        <v>1816</v>
      </c>
      <c r="M88" s="29">
        <v>36348</v>
      </c>
      <c r="N88" s="29">
        <v>1825</v>
      </c>
      <c r="O88" s="26"/>
      <c r="P88" s="45"/>
      <c r="Q88" s="53">
        <v>39989</v>
      </c>
      <c r="R88" s="29"/>
      <c r="S88" s="45"/>
      <c r="T88" s="28"/>
      <c r="U88" s="85"/>
      <c r="V88" s="28"/>
      <c r="W88" s="88"/>
      <c r="X88" s="26"/>
      <c r="Y88" s="29">
        <v>6513</v>
      </c>
      <c r="Z88" s="29">
        <v>500</v>
      </c>
      <c r="AA88" s="26"/>
      <c r="AB88" s="26"/>
      <c r="AC88" s="29">
        <v>6407</v>
      </c>
      <c r="AD88" s="57" t="s">
        <v>419</v>
      </c>
      <c r="AE88" s="26"/>
      <c r="AF88" s="53">
        <v>13420</v>
      </c>
      <c r="AG88" s="29">
        <v>518555</v>
      </c>
    </row>
    <row r="89" spans="1:33" s="27" customFormat="1" ht="12.75">
      <c r="A89" s="32" t="s">
        <v>84</v>
      </c>
      <c r="B89" s="32" t="s">
        <v>85</v>
      </c>
      <c r="C89" s="34">
        <v>14437</v>
      </c>
      <c r="D89" s="30">
        <v>415940</v>
      </c>
      <c r="E89" s="30">
        <v>38762</v>
      </c>
      <c r="F89" s="30">
        <v>180828</v>
      </c>
      <c r="G89" s="31"/>
      <c r="H89" s="31"/>
      <c r="I89" s="31"/>
      <c r="J89" s="31"/>
      <c r="K89" s="50">
        <v>635530</v>
      </c>
      <c r="L89" s="29">
        <v>3555</v>
      </c>
      <c r="M89" s="29">
        <v>32490</v>
      </c>
      <c r="N89" s="29">
        <v>1462</v>
      </c>
      <c r="O89" s="26"/>
      <c r="P89" s="45"/>
      <c r="Q89" s="53">
        <v>37507</v>
      </c>
      <c r="R89" s="26"/>
      <c r="S89" s="45"/>
      <c r="T89" s="28"/>
      <c r="U89" s="85"/>
      <c r="V89" s="28"/>
      <c r="W89" s="88"/>
      <c r="X89" s="26"/>
      <c r="Y89" s="29">
        <v>32772</v>
      </c>
      <c r="Z89" s="26"/>
      <c r="AA89" s="26"/>
      <c r="AB89" s="26"/>
      <c r="AC89" s="26"/>
      <c r="AD89" s="57"/>
      <c r="AE89" s="26"/>
      <c r="AF89" s="53">
        <v>32772</v>
      </c>
      <c r="AG89" s="29">
        <v>705809</v>
      </c>
    </row>
    <row r="90" spans="1:33" s="27" customFormat="1" ht="12.75">
      <c r="A90" s="32" t="s">
        <v>47</v>
      </c>
      <c r="B90" s="32" t="s">
        <v>48</v>
      </c>
      <c r="C90" s="34">
        <v>14192</v>
      </c>
      <c r="D90" s="30">
        <v>71000</v>
      </c>
      <c r="E90" s="31"/>
      <c r="F90" s="31"/>
      <c r="G90" s="31"/>
      <c r="H90" s="31"/>
      <c r="I90" s="31"/>
      <c r="J90" s="30">
        <v>32709</v>
      </c>
      <c r="K90" s="50">
        <v>103709</v>
      </c>
      <c r="L90" s="29"/>
      <c r="M90" s="29"/>
      <c r="N90" s="29"/>
      <c r="O90" s="26"/>
      <c r="P90" s="45"/>
      <c r="Q90" s="53"/>
      <c r="R90" s="26"/>
      <c r="S90" s="45"/>
      <c r="T90" s="26"/>
      <c r="U90" s="85"/>
      <c r="V90" s="28"/>
      <c r="W90" s="88"/>
      <c r="X90" s="26"/>
      <c r="Y90" s="29">
        <v>3225</v>
      </c>
      <c r="Z90" s="29">
        <v>108</v>
      </c>
      <c r="AA90" s="26"/>
      <c r="AB90" s="26"/>
      <c r="AC90" s="29">
        <v>4904</v>
      </c>
      <c r="AD90" s="57" t="s">
        <v>469</v>
      </c>
      <c r="AE90" s="26"/>
      <c r="AF90" s="53">
        <v>8237</v>
      </c>
      <c r="AG90" s="29">
        <v>111946</v>
      </c>
    </row>
    <row r="91" spans="1:33" s="27" customFormat="1" ht="25.5">
      <c r="A91" s="32" t="s">
        <v>116</v>
      </c>
      <c r="B91" s="32" t="s">
        <v>77</v>
      </c>
      <c r="C91" s="34">
        <v>13665</v>
      </c>
      <c r="D91" s="30">
        <v>818700</v>
      </c>
      <c r="E91" s="30">
        <v>49327</v>
      </c>
      <c r="F91" s="30">
        <v>217814</v>
      </c>
      <c r="G91" s="31"/>
      <c r="H91" s="31"/>
      <c r="I91" s="31"/>
      <c r="J91" s="31"/>
      <c r="K91" s="50">
        <v>1085841</v>
      </c>
      <c r="L91" s="29">
        <v>5886</v>
      </c>
      <c r="M91" s="29">
        <v>62563</v>
      </c>
      <c r="N91" s="29">
        <v>851</v>
      </c>
      <c r="O91" s="26"/>
      <c r="P91" s="45"/>
      <c r="Q91" s="53">
        <v>69300</v>
      </c>
      <c r="R91" s="29"/>
      <c r="S91" s="45" t="s">
        <v>403</v>
      </c>
      <c r="T91" s="29">
        <v>25946</v>
      </c>
      <c r="U91" s="90"/>
      <c r="V91" s="29"/>
      <c r="W91" s="91"/>
      <c r="X91" s="29"/>
      <c r="Y91" s="29">
        <v>23909</v>
      </c>
      <c r="Z91" s="29">
        <v>1678</v>
      </c>
      <c r="AA91" s="26"/>
      <c r="AB91" s="26"/>
      <c r="AC91" s="29">
        <v>4328</v>
      </c>
      <c r="AD91" s="57" t="s">
        <v>491</v>
      </c>
      <c r="AE91" s="29">
        <v>146565</v>
      </c>
      <c r="AF91" s="53">
        <v>29915</v>
      </c>
      <c r="AG91" s="29">
        <v>1185056</v>
      </c>
    </row>
    <row r="92" spans="1:33" s="27" customFormat="1" ht="25.5">
      <c r="A92" s="32" t="s">
        <v>230</v>
      </c>
      <c r="B92" s="32" t="s">
        <v>231</v>
      </c>
      <c r="C92" s="34">
        <v>12973</v>
      </c>
      <c r="D92" s="30">
        <v>221332</v>
      </c>
      <c r="E92" s="30">
        <v>76969</v>
      </c>
      <c r="F92" s="30">
        <v>338170</v>
      </c>
      <c r="G92" s="31"/>
      <c r="H92" s="31"/>
      <c r="I92" s="31"/>
      <c r="J92" s="30">
        <v>72409</v>
      </c>
      <c r="K92" s="50">
        <v>708880</v>
      </c>
      <c r="L92" s="26"/>
      <c r="M92" s="29">
        <v>26872</v>
      </c>
      <c r="N92" s="29">
        <v>1054</v>
      </c>
      <c r="O92" s="26"/>
      <c r="P92" s="46"/>
      <c r="Q92" s="53">
        <v>27926</v>
      </c>
      <c r="R92" s="26"/>
      <c r="S92" s="46"/>
      <c r="T92" s="29"/>
      <c r="U92" s="90"/>
      <c r="V92" s="29"/>
      <c r="W92" s="91"/>
      <c r="X92" s="26"/>
      <c r="Y92" s="29">
        <v>10644</v>
      </c>
      <c r="Z92" s="29"/>
      <c r="AA92" s="26"/>
      <c r="AB92" s="26"/>
      <c r="AC92" s="29">
        <v>2174</v>
      </c>
      <c r="AD92" s="57" t="s">
        <v>544</v>
      </c>
      <c r="AE92" s="26"/>
      <c r="AF92" s="53">
        <v>12818</v>
      </c>
      <c r="AG92" s="29">
        <v>749624</v>
      </c>
    </row>
    <row r="93" spans="1:33" s="27" customFormat="1" ht="25.5">
      <c r="A93" s="32" t="s">
        <v>272</v>
      </c>
      <c r="B93" s="32" t="s">
        <v>273</v>
      </c>
      <c r="C93" s="34">
        <v>12845</v>
      </c>
      <c r="D93" s="30">
        <v>551050</v>
      </c>
      <c r="E93" s="31"/>
      <c r="F93" s="31"/>
      <c r="G93" s="31"/>
      <c r="H93" s="31">
        <v>18702</v>
      </c>
      <c r="I93" s="31"/>
      <c r="J93" s="31"/>
      <c r="K93" s="50">
        <v>569752</v>
      </c>
      <c r="L93" s="29">
        <v>431</v>
      </c>
      <c r="M93" s="26">
        <v>15484</v>
      </c>
      <c r="N93" s="29">
        <v>18702</v>
      </c>
      <c r="O93" s="26"/>
      <c r="P93" s="46"/>
      <c r="Q93" s="53">
        <v>34617</v>
      </c>
      <c r="R93" s="26"/>
      <c r="S93" s="46"/>
      <c r="T93" s="29"/>
      <c r="U93" s="90"/>
      <c r="V93" s="29"/>
      <c r="W93" s="91"/>
      <c r="X93" s="26"/>
      <c r="Y93" s="29">
        <v>12061</v>
      </c>
      <c r="Z93" s="29">
        <v>757</v>
      </c>
      <c r="AA93" s="29"/>
      <c r="AB93" s="26"/>
      <c r="AC93" s="29">
        <v>803</v>
      </c>
      <c r="AD93" s="57" t="s">
        <v>561</v>
      </c>
      <c r="AE93" s="26">
        <v>6300</v>
      </c>
      <c r="AF93" s="53">
        <v>13621</v>
      </c>
      <c r="AG93" s="29">
        <v>617990</v>
      </c>
    </row>
    <row r="94" spans="1:33" s="27" customFormat="1" ht="12.75">
      <c r="A94" s="32" t="s">
        <v>108</v>
      </c>
      <c r="B94" s="32" t="s">
        <v>38</v>
      </c>
      <c r="C94" s="34">
        <v>12167</v>
      </c>
      <c r="D94" s="30">
        <v>371673</v>
      </c>
      <c r="E94" s="30">
        <v>32273</v>
      </c>
      <c r="F94" s="30">
        <v>201446</v>
      </c>
      <c r="G94" s="31"/>
      <c r="H94" s="31"/>
      <c r="I94" s="31"/>
      <c r="J94" s="31"/>
      <c r="K94" s="50">
        <v>605392</v>
      </c>
      <c r="L94" s="29">
        <v>2661</v>
      </c>
      <c r="M94" s="29">
        <v>43932</v>
      </c>
      <c r="N94" s="29">
        <v>3414</v>
      </c>
      <c r="O94" s="26"/>
      <c r="P94" s="45"/>
      <c r="Q94" s="53">
        <v>50007</v>
      </c>
      <c r="R94" s="26"/>
      <c r="S94" s="46"/>
      <c r="T94" s="29"/>
      <c r="U94" s="90"/>
      <c r="V94" s="29"/>
      <c r="W94" s="91"/>
      <c r="X94" s="26"/>
      <c r="Y94" s="29">
        <v>16534</v>
      </c>
      <c r="Z94" s="29">
        <v>581</v>
      </c>
      <c r="AA94" s="26"/>
      <c r="AB94" s="26"/>
      <c r="AC94" s="29"/>
      <c r="AD94" s="57"/>
      <c r="AE94" s="26"/>
      <c r="AF94" s="53">
        <v>17115</v>
      </c>
      <c r="AG94" s="29">
        <v>672514</v>
      </c>
    </row>
    <row r="95" spans="1:33" s="27" customFormat="1" ht="25.5">
      <c r="A95" s="32" t="s">
        <v>221</v>
      </c>
      <c r="B95" s="32" t="s">
        <v>46</v>
      </c>
      <c r="C95" s="34">
        <v>12009</v>
      </c>
      <c r="D95" s="30">
        <v>304456</v>
      </c>
      <c r="E95" s="30">
        <v>18389</v>
      </c>
      <c r="F95" s="30">
        <v>79038</v>
      </c>
      <c r="G95" s="40"/>
      <c r="H95" s="40"/>
      <c r="I95" s="40"/>
      <c r="J95" s="40"/>
      <c r="K95" s="50">
        <v>401883</v>
      </c>
      <c r="L95" s="29">
        <v>381</v>
      </c>
      <c r="M95" s="29">
        <v>30108</v>
      </c>
      <c r="N95" s="29">
        <v>4322</v>
      </c>
      <c r="O95" s="28"/>
      <c r="P95" s="46" t="s">
        <v>451</v>
      </c>
      <c r="Q95" s="53">
        <v>34811</v>
      </c>
      <c r="R95" s="29">
        <v>4340</v>
      </c>
      <c r="S95" s="46"/>
      <c r="T95" s="29"/>
      <c r="U95" s="90"/>
      <c r="V95" s="29"/>
      <c r="W95" s="91">
        <v>4340</v>
      </c>
      <c r="X95" s="26"/>
      <c r="Y95" s="29">
        <v>9042</v>
      </c>
      <c r="Z95" s="25">
        <v>348</v>
      </c>
      <c r="AA95" s="25"/>
      <c r="AB95" s="25"/>
      <c r="AC95" s="29">
        <v>3429</v>
      </c>
      <c r="AD95" s="57" t="s">
        <v>539</v>
      </c>
      <c r="AE95" s="29">
        <v>520</v>
      </c>
      <c r="AF95" s="53">
        <v>12819</v>
      </c>
      <c r="AG95" s="29">
        <v>453853</v>
      </c>
    </row>
    <row r="96" spans="1:33" s="27" customFormat="1" ht="25.5">
      <c r="A96" s="32" t="s">
        <v>279</v>
      </c>
      <c r="B96" s="32" t="s">
        <v>129</v>
      </c>
      <c r="C96" s="34">
        <v>11864</v>
      </c>
      <c r="D96" s="30">
        <v>516562</v>
      </c>
      <c r="E96" s="31"/>
      <c r="F96" s="31"/>
      <c r="G96" s="31"/>
      <c r="H96" s="31">
        <v>42386</v>
      </c>
      <c r="I96" s="31"/>
      <c r="J96" s="31"/>
      <c r="K96" s="50">
        <v>558948</v>
      </c>
      <c r="L96" s="29">
        <v>2808</v>
      </c>
      <c r="M96" s="29">
        <v>26866</v>
      </c>
      <c r="N96" s="29">
        <v>6011</v>
      </c>
      <c r="O96" s="26"/>
      <c r="P96" s="46"/>
      <c r="Q96" s="53">
        <v>35685</v>
      </c>
      <c r="R96" s="26"/>
      <c r="S96" s="46"/>
      <c r="T96" s="29"/>
      <c r="U96" s="90"/>
      <c r="V96" s="29"/>
      <c r="W96" s="91"/>
      <c r="X96" s="26"/>
      <c r="Y96" s="29">
        <v>13096</v>
      </c>
      <c r="Z96" s="29">
        <v>251</v>
      </c>
      <c r="AA96" s="25"/>
      <c r="AB96" s="25"/>
      <c r="AC96" s="29">
        <v>8909</v>
      </c>
      <c r="AD96" s="57" t="s">
        <v>563</v>
      </c>
      <c r="AE96" s="29">
        <v>1750</v>
      </c>
      <c r="AF96" s="53">
        <v>22256</v>
      </c>
      <c r="AG96" s="29">
        <v>616889</v>
      </c>
    </row>
    <row r="97" spans="1:33" s="27" customFormat="1" ht="12.75">
      <c r="A97" s="32" t="s">
        <v>301</v>
      </c>
      <c r="B97" s="32" t="s">
        <v>48</v>
      </c>
      <c r="C97" s="34">
        <v>11812</v>
      </c>
      <c r="D97" s="30">
        <v>888079</v>
      </c>
      <c r="E97" s="40"/>
      <c r="F97" s="40"/>
      <c r="G97" s="40"/>
      <c r="H97" s="40"/>
      <c r="I97" s="40"/>
      <c r="J97" s="30">
        <v>76854</v>
      </c>
      <c r="K97" s="50">
        <v>964933</v>
      </c>
      <c r="L97" s="29">
        <v>12508</v>
      </c>
      <c r="M97" s="29">
        <v>42837</v>
      </c>
      <c r="N97" s="29">
        <v>7155</v>
      </c>
      <c r="O97" s="26"/>
      <c r="P97" s="45"/>
      <c r="Q97" s="53">
        <v>62500</v>
      </c>
      <c r="R97" s="26"/>
      <c r="S97" s="45"/>
      <c r="T97" s="29"/>
      <c r="U97" s="90"/>
      <c r="V97" s="29"/>
      <c r="W97" s="91"/>
      <c r="X97" s="26"/>
      <c r="Y97" s="29">
        <v>6478</v>
      </c>
      <c r="Z97" s="29">
        <v>1390</v>
      </c>
      <c r="AA97" s="26"/>
      <c r="AB97" s="28"/>
      <c r="AC97" s="26"/>
      <c r="AD97" s="56"/>
      <c r="AE97" s="28"/>
      <c r="AF97" s="53">
        <v>7868</v>
      </c>
      <c r="AG97" s="29">
        <v>1035301</v>
      </c>
    </row>
    <row r="98" spans="1:33" s="27" customFormat="1" ht="12.75">
      <c r="A98" s="32" t="s">
        <v>332</v>
      </c>
      <c r="B98" s="32" t="s">
        <v>333</v>
      </c>
      <c r="C98" s="34">
        <v>11509</v>
      </c>
      <c r="D98" s="30">
        <v>210430</v>
      </c>
      <c r="E98" s="30">
        <v>17950</v>
      </c>
      <c r="F98" s="30">
        <v>71845</v>
      </c>
      <c r="G98" s="31"/>
      <c r="H98" s="31"/>
      <c r="I98" s="30">
        <v>17000</v>
      </c>
      <c r="J98" s="31"/>
      <c r="K98" s="50">
        <v>317225</v>
      </c>
      <c r="L98" s="29">
        <v>4676</v>
      </c>
      <c r="M98" s="29">
        <v>21853</v>
      </c>
      <c r="N98" s="29">
        <v>8750</v>
      </c>
      <c r="O98" s="26"/>
      <c r="P98" s="46"/>
      <c r="Q98" s="53">
        <v>35279</v>
      </c>
      <c r="R98" s="25"/>
      <c r="S98" s="45"/>
      <c r="T98" s="29"/>
      <c r="U98" s="90"/>
      <c r="V98" s="29"/>
      <c r="W98" s="91"/>
      <c r="X98" s="26"/>
      <c r="Y98" s="29">
        <v>8637</v>
      </c>
      <c r="Z98" s="25"/>
      <c r="AA98" s="25"/>
      <c r="AB98" s="25"/>
      <c r="AC98" s="25"/>
      <c r="AD98" s="56"/>
      <c r="AE98" s="29">
        <v>17131</v>
      </c>
      <c r="AF98" s="53">
        <v>8637</v>
      </c>
      <c r="AG98" s="29">
        <v>361141</v>
      </c>
    </row>
    <row r="99" spans="1:33" s="27" customFormat="1" ht="25.5">
      <c r="A99" s="32" t="s">
        <v>270</v>
      </c>
      <c r="B99" s="32" t="s">
        <v>99</v>
      </c>
      <c r="C99" s="34">
        <v>11417</v>
      </c>
      <c r="D99" s="30">
        <v>321019</v>
      </c>
      <c r="E99" s="40"/>
      <c r="F99" s="40"/>
      <c r="G99" s="40"/>
      <c r="H99" s="30">
        <v>77869</v>
      </c>
      <c r="I99" s="31"/>
      <c r="J99" s="40"/>
      <c r="K99" s="50">
        <v>398888</v>
      </c>
      <c r="L99" s="29">
        <v>919</v>
      </c>
      <c r="M99" s="29">
        <v>29370</v>
      </c>
      <c r="N99" s="29">
        <v>1348</v>
      </c>
      <c r="O99" s="28"/>
      <c r="P99" s="46"/>
      <c r="Q99" s="53">
        <v>31637</v>
      </c>
      <c r="R99" s="25"/>
      <c r="S99" s="46"/>
      <c r="T99" s="29"/>
      <c r="U99" s="90"/>
      <c r="V99" s="29"/>
      <c r="W99" s="91"/>
      <c r="X99" s="26"/>
      <c r="Y99" s="29">
        <v>20342</v>
      </c>
      <c r="Z99" s="25"/>
      <c r="AA99" s="25"/>
      <c r="AB99" s="25"/>
      <c r="AC99" s="29">
        <v>4502</v>
      </c>
      <c r="AD99" s="57" t="s">
        <v>560</v>
      </c>
      <c r="AE99" s="29">
        <v>87487</v>
      </c>
      <c r="AF99" s="53">
        <v>24844</v>
      </c>
      <c r="AG99" s="29">
        <v>455369</v>
      </c>
    </row>
    <row r="100" spans="1:33" s="27" customFormat="1" ht="38.25">
      <c r="A100" s="32" t="s">
        <v>352</v>
      </c>
      <c r="B100" s="32" t="s">
        <v>235</v>
      </c>
      <c r="C100" s="34">
        <v>11415</v>
      </c>
      <c r="D100" s="30">
        <v>436245</v>
      </c>
      <c r="E100" s="31"/>
      <c r="F100" s="31"/>
      <c r="G100" s="31"/>
      <c r="H100" s="30">
        <v>63938</v>
      </c>
      <c r="I100" s="31"/>
      <c r="J100" s="31"/>
      <c r="K100" s="50">
        <v>500183</v>
      </c>
      <c r="L100" s="26"/>
      <c r="M100" s="29">
        <v>44426</v>
      </c>
      <c r="N100" s="26"/>
      <c r="O100" s="26"/>
      <c r="P100" s="45"/>
      <c r="Q100" s="53">
        <v>44426</v>
      </c>
      <c r="R100" s="26"/>
      <c r="S100" s="45"/>
      <c r="T100" s="29"/>
      <c r="U100" s="90"/>
      <c r="V100" s="29"/>
      <c r="W100" s="91"/>
      <c r="X100" s="26"/>
      <c r="Y100" s="29">
        <v>5991</v>
      </c>
      <c r="Z100" s="29">
        <v>935</v>
      </c>
      <c r="AA100" s="29"/>
      <c r="AB100" s="26">
        <v>1250</v>
      </c>
      <c r="AC100" s="29">
        <v>5996</v>
      </c>
      <c r="AD100" s="57" t="s">
        <v>600</v>
      </c>
      <c r="AE100" s="26">
        <v>1250</v>
      </c>
      <c r="AF100" s="53">
        <v>14172</v>
      </c>
      <c r="AG100" s="29">
        <v>558781</v>
      </c>
    </row>
    <row r="101" spans="1:33" s="27" customFormat="1" ht="12.75">
      <c r="A101" s="32" t="s">
        <v>200</v>
      </c>
      <c r="B101" s="32" t="s">
        <v>201</v>
      </c>
      <c r="C101" s="34">
        <v>11347</v>
      </c>
      <c r="D101" s="30">
        <v>322648</v>
      </c>
      <c r="E101" s="31"/>
      <c r="F101" s="31"/>
      <c r="G101" s="31"/>
      <c r="H101" s="30">
        <v>46384</v>
      </c>
      <c r="I101" s="31"/>
      <c r="J101" s="31"/>
      <c r="K101" s="50">
        <v>369032</v>
      </c>
      <c r="L101" s="26"/>
      <c r="M101" s="29">
        <v>25302</v>
      </c>
      <c r="N101" s="29">
        <v>3294</v>
      </c>
      <c r="O101" s="26"/>
      <c r="P101" s="46"/>
      <c r="Q101" s="53">
        <v>28596</v>
      </c>
      <c r="R101" s="26"/>
      <c r="S101" s="46"/>
      <c r="T101" s="29"/>
      <c r="U101" s="90"/>
      <c r="V101" s="29"/>
      <c r="W101" s="91"/>
      <c r="X101" s="26"/>
      <c r="Y101" s="29">
        <v>20609</v>
      </c>
      <c r="Z101" s="26"/>
      <c r="AA101" s="26"/>
      <c r="AB101" s="26"/>
      <c r="AC101" s="29">
        <v>438</v>
      </c>
      <c r="AD101" s="57"/>
      <c r="AE101" s="29">
        <v>183</v>
      </c>
      <c r="AF101" s="53">
        <v>21047</v>
      </c>
      <c r="AG101" s="29">
        <v>418675</v>
      </c>
    </row>
    <row r="102" spans="1:33" s="27" customFormat="1" ht="12.75">
      <c r="A102" s="32" t="s">
        <v>135</v>
      </c>
      <c r="B102" s="32" t="s">
        <v>136</v>
      </c>
      <c r="C102" s="34">
        <v>11123</v>
      </c>
      <c r="D102" s="30">
        <v>794474</v>
      </c>
      <c r="E102" s="30"/>
      <c r="F102" s="30">
        <v>353969</v>
      </c>
      <c r="G102" s="31"/>
      <c r="H102" s="31"/>
      <c r="I102" s="31"/>
      <c r="J102" s="31"/>
      <c r="K102" s="50">
        <v>1148443</v>
      </c>
      <c r="L102" s="29">
        <v>1148</v>
      </c>
      <c r="M102" s="29">
        <v>54706</v>
      </c>
      <c r="N102" s="29">
        <v>1685</v>
      </c>
      <c r="O102" s="26">
        <v>82</v>
      </c>
      <c r="P102" s="45"/>
      <c r="Q102" s="53">
        <v>57621</v>
      </c>
      <c r="R102" s="28"/>
      <c r="S102" s="45"/>
      <c r="T102" s="29"/>
      <c r="U102" s="90"/>
      <c r="V102" s="29"/>
      <c r="W102" s="91"/>
      <c r="X102" s="26"/>
      <c r="Y102" s="29">
        <v>14828</v>
      </c>
      <c r="Z102" s="29">
        <v>7651</v>
      </c>
      <c r="AA102" s="29"/>
      <c r="AB102" s="26"/>
      <c r="AC102" s="26">
        <v>10909</v>
      </c>
      <c r="AD102" s="57"/>
      <c r="AE102" s="29"/>
      <c r="AF102" s="53">
        <v>33388</v>
      </c>
      <c r="AG102" s="29">
        <v>1239452</v>
      </c>
    </row>
    <row r="103" spans="1:33" s="27" customFormat="1" ht="12.75">
      <c r="A103" s="32" t="s">
        <v>130</v>
      </c>
      <c r="B103" s="32" t="s">
        <v>131</v>
      </c>
      <c r="C103" s="34">
        <v>11005</v>
      </c>
      <c r="D103" s="30">
        <v>203339</v>
      </c>
      <c r="E103" s="30">
        <v>18213</v>
      </c>
      <c r="F103" s="30">
        <v>88263</v>
      </c>
      <c r="G103" s="31"/>
      <c r="H103" s="31"/>
      <c r="I103" s="31"/>
      <c r="J103" s="31"/>
      <c r="K103" s="50">
        <v>309815</v>
      </c>
      <c r="L103" s="29">
        <v>761</v>
      </c>
      <c r="M103" s="29">
        <v>27104</v>
      </c>
      <c r="N103" s="26"/>
      <c r="O103" s="26"/>
      <c r="P103" s="45"/>
      <c r="Q103" s="53">
        <v>27865</v>
      </c>
      <c r="R103" s="26"/>
      <c r="S103" s="45"/>
      <c r="T103" s="29"/>
      <c r="U103" s="90"/>
      <c r="V103" s="29"/>
      <c r="W103" s="91"/>
      <c r="X103" s="26"/>
      <c r="Y103" s="29">
        <v>12297</v>
      </c>
      <c r="Z103" s="29">
        <v>573</v>
      </c>
      <c r="AA103" s="26">
        <v>53</v>
      </c>
      <c r="AB103" s="26"/>
      <c r="AC103" s="29">
        <v>194</v>
      </c>
      <c r="AD103" s="57" t="s">
        <v>496</v>
      </c>
      <c r="AE103" s="29">
        <v>4246</v>
      </c>
      <c r="AF103" s="53">
        <v>13117</v>
      </c>
      <c r="AG103" s="29">
        <v>350797</v>
      </c>
    </row>
    <row r="104" spans="1:33" s="27" customFormat="1" ht="25.5">
      <c r="A104" s="32" t="s">
        <v>43</v>
      </c>
      <c r="B104" s="32" t="s">
        <v>44</v>
      </c>
      <c r="C104" s="34">
        <v>10852</v>
      </c>
      <c r="D104" s="30">
        <v>470164</v>
      </c>
      <c r="E104" s="30">
        <v>46373</v>
      </c>
      <c r="F104" s="30">
        <v>215184</v>
      </c>
      <c r="G104" s="40"/>
      <c r="H104" s="40"/>
      <c r="I104" s="40"/>
      <c r="J104" s="40"/>
      <c r="K104" s="50">
        <v>731721</v>
      </c>
      <c r="L104" s="29">
        <v>2878</v>
      </c>
      <c r="M104" s="29">
        <v>37453</v>
      </c>
      <c r="N104" s="29">
        <v>1880</v>
      </c>
      <c r="O104" s="26"/>
      <c r="P104" s="45"/>
      <c r="Q104" s="53">
        <v>42211</v>
      </c>
      <c r="R104" s="28"/>
      <c r="S104" s="45"/>
      <c r="T104" s="28"/>
      <c r="U104" s="85"/>
      <c r="V104" s="28"/>
      <c r="W104" s="88"/>
      <c r="X104" s="29"/>
      <c r="Y104" s="29">
        <v>11773</v>
      </c>
      <c r="Z104" s="29">
        <v>924</v>
      </c>
      <c r="AA104" s="29">
        <v>82277</v>
      </c>
      <c r="AB104" s="28"/>
      <c r="AC104" s="29">
        <v>20390</v>
      </c>
      <c r="AD104" s="57" t="s">
        <v>468</v>
      </c>
      <c r="AE104" s="28"/>
      <c r="AF104" s="53">
        <v>115364</v>
      </c>
      <c r="AG104" s="29">
        <v>889296</v>
      </c>
    </row>
    <row r="105" spans="1:33" s="27" customFormat="1" ht="12.75">
      <c r="A105" s="32" t="s">
        <v>101</v>
      </c>
      <c r="B105" s="32" t="s">
        <v>102</v>
      </c>
      <c r="C105" s="34">
        <v>10713</v>
      </c>
      <c r="D105" s="30">
        <v>147960</v>
      </c>
      <c r="E105" s="30">
        <v>28871</v>
      </c>
      <c r="F105" s="31"/>
      <c r="G105" s="31"/>
      <c r="H105" s="31"/>
      <c r="I105" s="31"/>
      <c r="J105" s="31"/>
      <c r="K105" s="50">
        <v>176831</v>
      </c>
      <c r="L105" s="29">
        <v>631</v>
      </c>
      <c r="M105" s="29">
        <v>10651</v>
      </c>
      <c r="N105" s="29">
        <v>243</v>
      </c>
      <c r="O105" s="26"/>
      <c r="P105" s="46"/>
      <c r="Q105" s="53">
        <v>11525</v>
      </c>
      <c r="R105" s="25"/>
      <c r="S105" s="46"/>
      <c r="T105" s="25"/>
      <c r="U105" s="85"/>
      <c r="V105" s="25"/>
      <c r="W105" s="88"/>
      <c r="X105" s="26"/>
      <c r="Y105" s="29">
        <v>4562</v>
      </c>
      <c r="Z105" s="29">
        <v>178</v>
      </c>
      <c r="AA105" s="25"/>
      <c r="AB105" s="25"/>
      <c r="AC105" s="29"/>
      <c r="AD105" s="56"/>
      <c r="AE105" s="25"/>
      <c r="AF105" s="53">
        <v>4740</v>
      </c>
      <c r="AG105" s="29">
        <v>193096</v>
      </c>
    </row>
    <row r="106" spans="1:33" s="27" customFormat="1" ht="25.5">
      <c r="A106" s="32" t="s">
        <v>18</v>
      </c>
      <c r="B106" s="32" t="s">
        <v>19</v>
      </c>
      <c r="C106" s="34">
        <v>10698</v>
      </c>
      <c r="D106" s="30">
        <v>574159</v>
      </c>
      <c r="E106" s="31"/>
      <c r="F106" s="31"/>
      <c r="G106" s="31"/>
      <c r="H106" s="30">
        <v>130132</v>
      </c>
      <c r="I106" s="31"/>
      <c r="J106" s="31"/>
      <c r="K106" s="50">
        <v>704291</v>
      </c>
      <c r="L106" s="29">
        <v>4134</v>
      </c>
      <c r="M106" s="29">
        <v>36115</v>
      </c>
      <c r="N106" s="29">
        <v>4271</v>
      </c>
      <c r="O106" s="29">
        <v>2831</v>
      </c>
      <c r="P106" s="45" t="s">
        <v>443</v>
      </c>
      <c r="Q106" s="53">
        <v>47351</v>
      </c>
      <c r="R106" s="25"/>
      <c r="S106" s="46"/>
      <c r="T106" s="25"/>
      <c r="U106" s="85"/>
      <c r="V106" s="25"/>
      <c r="W106" s="88"/>
      <c r="X106" s="26"/>
      <c r="Y106" s="29">
        <v>50612</v>
      </c>
      <c r="Z106" s="29">
        <v>1427</v>
      </c>
      <c r="AA106" s="25">
        <v>1575</v>
      </c>
      <c r="AB106" s="25"/>
      <c r="AC106" s="29">
        <v>5955</v>
      </c>
      <c r="AD106" s="57" t="s">
        <v>456</v>
      </c>
      <c r="AE106" s="25"/>
      <c r="AF106" s="53">
        <v>59569</v>
      </c>
      <c r="AG106" s="29">
        <v>811211</v>
      </c>
    </row>
    <row r="107" spans="1:33" s="27" customFormat="1" ht="25.5">
      <c r="A107" s="32" t="s">
        <v>325</v>
      </c>
      <c r="B107" s="32" t="s">
        <v>248</v>
      </c>
      <c r="C107" s="34">
        <v>10666</v>
      </c>
      <c r="D107" s="30">
        <v>524936</v>
      </c>
      <c r="E107" s="30">
        <v>40404</v>
      </c>
      <c r="F107" s="30">
        <v>159280</v>
      </c>
      <c r="G107" s="31"/>
      <c r="H107" s="31"/>
      <c r="I107" s="31"/>
      <c r="J107" s="30">
        <v>104783</v>
      </c>
      <c r="K107" s="50">
        <v>829403</v>
      </c>
      <c r="L107" s="29">
        <v>2395</v>
      </c>
      <c r="M107" s="29">
        <v>37273</v>
      </c>
      <c r="N107" s="29">
        <v>2168</v>
      </c>
      <c r="O107" s="26"/>
      <c r="P107" s="46"/>
      <c r="Q107" s="53">
        <v>41836</v>
      </c>
      <c r="R107" s="26"/>
      <c r="S107" s="46"/>
      <c r="T107" s="29"/>
      <c r="U107" s="90"/>
      <c r="V107" s="29"/>
      <c r="W107" s="91"/>
      <c r="X107" s="29">
        <v>1223</v>
      </c>
      <c r="Y107" s="29">
        <v>20794</v>
      </c>
      <c r="Z107" s="29">
        <v>3925</v>
      </c>
      <c r="AA107" s="29">
        <v>1086</v>
      </c>
      <c r="AB107" s="26"/>
      <c r="AC107" s="29">
        <v>10830</v>
      </c>
      <c r="AD107" s="57" t="s">
        <v>615</v>
      </c>
      <c r="AE107" s="29">
        <v>1136</v>
      </c>
      <c r="AF107" s="53">
        <v>37858</v>
      </c>
      <c r="AG107" s="29">
        <v>909097</v>
      </c>
    </row>
    <row r="108" spans="1:33" s="27" customFormat="1" ht="12.75">
      <c r="A108" s="32" t="s">
        <v>309</v>
      </c>
      <c r="B108" s="32" t="s">
        <v>310</v>
      </c>
      <c r="C108" s="34">
        <v>10613</v>
      </c>
      <c r="D108" s="30">
        <v>187576</v>
      </c>
      <c r="E108" s="31"/>
      <c r="F108" s="31"/>
      <c r="G108" s="31"/>
      <c r="H108" s="30">
        <v>81786</v>
      </c>
      <c r="I108" s="31"/>
      <c r="J108" s="31"/>
      <c r="K108" s="50">
        <v>269362</v>
      </c>
      <c r="L108" s="29">
        <v>446</v>
      </c>
      <c r="M108" s="29">
        <v>14337</v>
      </c>
      <c r="N108" s="29">
        <v>222</v>
      </c>
      <c r="O108" s="26"/>
      <c r="P108" s="45"/>
      <c r="Q108" s="53">
        <v>15005</v>
      </c>
      <c r="R108" s="29">
        <v>147</v>
      </c>
      <c r="S108" s="45" t="s">
        <v>414</v>
      </c>
      <c r="T108" s="29">
        <v>147</v>
      </c>
      <c r="U108" s="90"/>
      <c r="V108" s="29"/>
      <c r="W108" s="91">
        <v>147</v>
      </c>
      <c r="X108" s="26"/>
      <c r="Y108" s="29">
        <v>6850</v>
      </c>
      <c r="Z108" s="29">
        <v>107</v>
      </c>
      <c r="AA108" s="26"/>
      <c r="AB108" s="26"/>
      <c r="AC108" s="29">
        <v>72</v>
      </c>
      <c r="AD108" s="57" t="s">
        <v>398</v>
      </c>
      <c r="AE108" s="29">
        <v>2770</v>
      </c>
      <c r="AF108" s="53">
        <v>7029</v>
      </c>
      <c r="AG108" s="29">
        <v>291543</v>
      </c>
    </row>
    <row r="109" spans="1:33" s="27" customFormat="1" ht="12.75">
      <c r="A109" s="32" t="s">
        <v>228</v>
      </c>
      <c r="B109" s="32" t="s">
        <v>70</v>
      </c>
      <c r="C109" s="34">
        <v>10561</v>
      </c>
      <c r="D109" s="30">
        <v>371770</v>
      </c>
      <c r="E109" s="30">
        <v>24324</v>
      </c>
      <c r="F109" s="30">
        <v>113504</v>
      </c>
      <c r="G109" s="31"/>
      <c r="H109" s="31"/>
      <c r="I109" s="30">
        <v>8811</v>
      </c>
      <c r="J109" s="31"/>
      <c r="K109" s="50">
        <v>518409</v>
      </c>
      <c r="L109" s="29">
        <v>2100</v>
      </c>
      <c r="M109" s="29">
        <v>35241</v>
      </c>
      <c r="N109" s="29">
        <v>4687</v>
      </c>
      <c r="O109" s="26"/>
      <c r="P109" s="46"/>
      <c r="Q109" s="53">
        <v>42028</v>
      </c>
      <c r="R109" s="29">
        <v>3847</v>
      </c>
      <c r="S109" s="46" t="s">
        <v>478</v>
      </c>
      <c r="T109" s="29">
        <v>3847</v>
      </c>
      <c r="U109" s="90"/>
      <c r="V109" s="29"/>
      <c r="W109" s="91">
        <v>3847</v>
      </c>
      <c r="X109" s="26"/>
      <c r="Y109" s="29">
        <v>8317</v>
      </c>
      <c r="Z109" s="29">
        <v>13264</v>
      </c>
      <c r="AA109" s="25"/>
      <c r="AB109" s="25"/>
      <c r="AC109" s="25"/>
      <c r="AD109" s="56"/>
      <c r="AE109" s="25"/>
      <c r="AF109" s="53">
        <v>21581</v>
      </c>
      <c r="AG109" s="29">
        <v>585865</v>
      </c>
    </row>
    <row r="110" spans="1:33" s="27" customFormat="1" ht="12.75">
      <c r="A110" s="32" t="s">
        <v>280</v>
      </c>
      <c r="B110" s="32" t="s">
        <v>133</v>
      </c>
      <c r="C110" s="34">
        <v>10383</v>
      </c>
      <c r="D110" s="30">
        <v>387109</v>
      </c>
      <c r="E110" s="30">
        <v>15278</v>
      </c>
      <c r="F110" s="30">
        <v>118451</v>
      </c>
      <c r="G110" s="31"/>
      <c r="H110" s="31"/>
      <c r="I110" s="31"/>
      <c r="J110" s="30">
        <v>115008</v>
      </c>
      <c r="K110" s="50">
        <v>635846</v>
      </c>
      <c r="L110" s="29">
        <v>4457</v>
      </c>
      <c r="M110" s="29">
        <v>14718</v>
      </c>
      <c r="N110" s="29">
        <v>3823</v>
      </c>
      <c r="O110" s="26">
        <v>492</v>
      </c>
      <c r="P110" s="46"/>
      <c r="Q110" s="53">
        <v>23490</v>
      </c>
      <c r="R110" s="26"/>
      <c r="S110" s="45"/>
      <c r="T110" s="29"/>
      <c r="U110" s="90"/>
      <c r="V110" s="29"/>
      <c r="W110" s="91"/>
      <c r="X110" s="26"/>
      <c r="Y110" s="29">
        <v>15085</v>
      </c>
      <c r="Z110" s="29">
        <v>4040</v>
      </c>
      <c r="AA110" s="26">
        <v>50</v>
      </c>
      <c r="AB110" s="26">
        <v>2500</v>
      </c>
      <c r="AC110" s="29">
        <v>492</v>
      </c>
      <c r="AD110" s="57"/>
      <c r="AE110" s="25"/>
      <c r="AF110" s="53">
        <v>22167</v>
      </c>
      <c r="AG110" s="29">
        <v>681503</v>
      </c>
    </row>
    <row r="111" spans="1:33" s="27" customFormat="1" ht="51">
      <c r="A111" s="32" t="s">
        <v>151</v>
      </c>
      <c r="B111" s="32" t="s">
        <v>83</v>
      </c>
      <c r="C111" s="34">
        <v>10368</v>
      </c>
      <c r="D111" s="30">
        <v>173633</v>
      </c>
      <c r="E111" s="31"/>
      <c r="F111" s="31"/>
      <c r="G111" s="31"/>
      <c r="H111" s="30">
        <v>316080</v>
      </c>
      <c r="I111" s="31"/>
      <c r="J111" s="31"/>
      <c r="K111" s="50">
        <v>489713</v>
      </c>
      <c r="L111" s="29">
        <v>274</v>
      </c>
      <c r="M111" s="29">
        <v>20758</v>
      </c>
      <c r="N111" s="29">
        <v>544</v>
      </c>
      <c r="O111" s="26"/>
      <c r="P111" s="45"/>
      <c r="Q111" s="53">
        <v>21576</v>
      </c>
      <c r="R111" s="28"/>
      <c r="S111" s="45"/>
      <c r="T111" s="29"/>
      <c r="U111" s="90"/>
      <c r="V111" s="29"/>
      <c r="W111" s="91"/>
      <c r="X111" s="26"/>
      <c r="Y111" s="29">
        <v>16202</v>
      </c>
      <c r="Z111" s="29">
        <v>1230</v>
      </c>
      <c r="AA111" s="26"/>
      <c r="AB111" s="26"/>
      <c r="AC111" s="29">
        <v>215</v>
      </c>
      <c r="AD111" s="57" t="s">
        <v>605</v>
      </c>
      <c r="AE111" s="26"/>
      <c r="AF111" s="53">
        <v>17647</v>
      </c>
      <c r="AG111" s="29">
        <v>528936</v>
      </c>
    </row>
    <row r="112" spans="1:33" s="27" customFormat="1" ht="25.5">
      <c r="A112" s="32" t="s">
        <v>258</v>
      </c>
      <c r="B112" s="32" t="s">
        <v>44</v>
      </c>
      <c r="C112" s="34">
        <v>10307</v>
      </c>
      <c r="D112" s="30">
        <v>254130</v>
      </c>
      <c r="E112" s="30">
        <v>23922</v>
      </c>
      <c r="F112" s="30">
        <v>102324</v>
      </c>
      <c r="G112" s="31"/>
      <c r="H112" s="31"/>
      <c r="I112" s="30">
        <v>550</v>
      </c>
      <c r="J112" s="31"/>
      <c r="K112" s="50">
        <v>380926</v>
      </c>
      <c r="L112" s="29">
        <v>818</v>
      </c>
      <c r="M112" s="29">
        <v>28939</v>
      </c>
      <c r="N112" s="29">
        <v>98</v>
      </c>
      <c r="O112" s="26"/>
      <c r="P112" s="45"/>
      <c r="Q112" s="53">
        <v>29855</v>
      </c>
      <c r="R112" s="26"/>
      <c r="S112" s="45" t="s">
        <v>367</v>
      </c>
      <c r="T112" s="29"/>
      <c r="U112" s="90">
        <v>2331</v>
      </c>
      <c r="V112" s="29" t="s">
        <v>558</v>
      </c>
      <c r="W112" s="91">
        <v>2331</v>
      </c>
      <c r="X112" s="26"/>
      <c r="Y112" s="29">
        <v>9197</v>
      </c>
      <c r="Z112" s="29"/>
      <c r="AA112" s="26"/>
      <c r="AB112" s="26"/>
      <c r="AC112" s="29">
        <v>1881</v>
      </c>
      <c r="AD112" s="57" t="s">
        <v>559</v>
      </c>
      <c r="AE112" s="29">
        <v>31339</v>
      </c>
      <c r="AF112" s="53">
        <v>11078</v>
      </c>
      <c r="AG112" s="29">
        <v>424190</v>
      </c>
    </row>
    <row r="113" spans="1:33" s="27" customFormat="1" ht="25.5">
      <c r="A113" s="32" t="s">
        <v>291</v>
      </c>
      <c r="B113" s="32" t="s">
        <v>292</v>
      </c>
      <c r="C113" s="34">
        <v>10176</v>
      </c>
      <c r="D113" s="30">
        <v>245948</v>
      </c>
      <c r="E113" s="30">
        <v>22762</v>
      </c>
      <c r="F113" s="30">
        <v>108373</v>
      </c>
      <c r="G113" s="31"/>
      <c r="H113" s="31"/>
      <c r="I113" s="31"/>
      <c r="J113" s="31"/>
      <c r="K113" s="50">
        <v>377083</v>
      </c>
      <c r="L113" s="29">
        <v>1073</v>
      </c>
      <c r="M113" s="29">
        <v>21422</v>
      </c>
      <c r="N113" s="29">
        <v>1274</v>
      </c>
      <c r="O113" s="26"/>
      <c r="P113" s="45"/>
      <c r="Q113" s="53">
        <v>23769</v>
      </c>
      <c r="R113" s="26"/>
      <c r="S113" s="46"/>
      <c r="T113" s="29"/>
      <c r="U113" s="90"/>
      <c r="V113" s="29"/>
      <c r="W113" s="91"/>
      <c r="X113" s="26"/>
      <c r="Y113" s="29">
        <v>16933</v>
      </c>
      <c r="Z113" s="25"/>
      <c r="AA113" s="25"/>
      <c r="AB113" s="25"/>
      <c r="AC113" s="29">
        <v>1610</v>
      </c>
      <c r="AD113" s="57" t="s">
        <v>570</v>
      </c>
      <c r="AE113" s="29">
        <v>1153</v>
      </c>
      <c r="AF113" s="53">
        <v>18543</v>
      </c>
      <c r="AG113" s="29">
        <v>419395</v>
      </c>
    </row>
    <row r="114" spans="1:33" s="27" customFormat="1" ht="25.5">
      <c r="A114" s="32" t="s">
        <v>236</v>
      </c>
      <c r="B114" s="32" t="s">
        <v>66</v>
      </c>
      <c r="C114" s="34">
        <v>10082</v>
      </c>
      <c r="D114" s="30">
        <v>795253</v>
      </c>
      <c r="E114" s="30">
        <v>57587</v>
      </c>
      <c r="F114" s="30">
        <v>249321</v>
      </c>
      <c r="G114" s="31"/>
      <c r="H114" s="30">
        <v>59989</v>
      </c>
      <c r="I114" s="31"/>
      <c r="J114" s="31"/>
      <c r="K114" s="50">
        <v>1162150</v>
      </c>
      <c r="L114" s="29">
        <v>5756</v>
      </c>
      <c r="M114" s="29">
        <v>47687</v>
      </c>
      <c r="N114" s="29">
        <v>1634</v>
      </c>
      <c r="O114" s="29"/>
      <c r="P114" s="45"/>
      <c r="Q114" s="53">
        <v>55077</v>
      </c>
      <c r="R114" s="26"/>
      <c r="S114" s="45"/>
      <c r="T114" s="29"/>
      <c r="U114" s="90"/>
      <c r="V114" s="29"/>
      <c r="W114" s="91"/>
      <c r="X114" s="29">
        <v>450</v>
      </c>
      <c r="Y114" s="29">
        <v>20582</v>
      </c>
      <c r="Z114" s="29">
        <v>161</v>
      </c>
      <c r="AA114" s="26"/>
      <c r="AB114" s="26"/>
      <c r="AC114" s="29">
        <v>825</v>
      </c>
      <c r="AD114" s="57" t="s">
        <v>547</v>
      </c>
      <c r="AE114" s="26"/>
      <c r="AF114" s="53">
        <v>22018</v>
      </c>
      <c r="AG114" s="29">
        <v>1239245</v>
      </c>
    </row>
    <row r="115" spans="1:33" s="27" customFormat="1" ht="25.5">
      <c r="A115" s="32" t="s">
        <v>160</v>
      </c>
      <c r="B115" s="32" t="s">
        <v>161</v>
      </c>
      <c r="C115" s="34">
        <v>9642</v>
      </c>
      <c r="D115" s="30">
        <v>322186</v>
      </c>
      <c r="E115" s="31"/>
      <c r="F115" s="31"/>
      <c r="G115" s="31"/>
      <c r="H115" s="30">
        <v>110012</v>
      </c>
      <c r="I115" s="31"/>
      <c r="J115" s="31"/>
      <c r="K115" s="50">
        <v>432198</v>
      </c>
      <c r="L115" s="29">
        <v>2408</v>
      </c>
      <c r="M115" s="29">
        <v>14411</v>
      </c>
      <c r="N115" s="29">
        <v>1565</v>
      </c>
      <c r="O115" s="26"/>
      <c r="P115" s="46"/>
      <c r="Q115" s="53">
        <v>18384</v>
      </c>
      <c r="R115" s="25"/>
      <c r="S115" s="46"/>
      <c r="T115" s="29"/>
      <c r="U115" s="90"/>
      <c r="V115" s="29"/>
      <c r="W115" s="91"/>
      <c r="X115" s="26"/>
      <c r="Y115" s="29">
        <v>11403</v>
      </c>
      <c r="Z115" s="29">
        <v>2932</v>
      </c>
      <c r="AA115" s="25"/>
      <c r="AB115" s="25"/>
      <c r="AC115" s="29">
        <v>1986</v>
      </c>
      <c r="AD115" s="57" t="s">
        <v>509</v>
      </c>
      <c r="AE115" s="29">
        <v>9623</v>
      </c>
      <c r="AF115" s="53">
        <v>16321</v>
      </c>
      <c r="AG115" s="29">
        <v>466903</v>
      </c>
    </row>
    <row r="116" spans="1:33" s="27" customFormat="1" ht="38.25">
      <c r="A116" s="32" t="s">
        <v>302</v>
      </c>
      <c r="B116" s="32" t="s">
        <v>201</v>
      </c>
      <c r="C116" s="34">
        <v>9605</v>
      </c>
      <c r="D116" s="30">
        <v>1065757</v>
      </c>
      <c r="E116" s="31"/>
      <c r="F116" s="31"/>
      <c r="G116" s="31"/>
      <c r="H116" s="30">
        <v>97352</v>
      </c>
      <c r="I116" s="31"/>
      <c r="J116" s="31"/>
      <c r="K116" s="50">
        <v>1163109</v>
      </c>
      <c r="L116" s="29">
        <v>169</v>
      </c>
      <c r="M116" s="29">
        <v>55557</v>
      </c>
      <c r="N116" s="29">
        <v>8205</v>
      </c>
      <c r="O116" s="26"/>
      <c r="P116" s="46"/>
      <c r="Q116" s="53">
        <v>63931</v>
      </c>
      <c r="R116" s="26"/>
      <c r="S116" s="46"/>
      <c r="T116" s="29"/>
      <c r="U116" s="90"/>
      <c r="V116" s="29"/>
      <c r="W116" s="91"/>
      <c r="X116" s="26"/>
      <c r="Y116" s="29">
        <v>11295</v>
      </c>
      <c r="Z116" s="29">
        <v>1812</v>
      </c>
      <c r="AA116" s="29">
        <v>438</v>
      </c>
      <c r="AB116" s="29"/>
      <c r="AC116" s="29">
        <v>1145</v>
      </c>
      <c r="AD116" s="57" t="s">
        <v>613</v>
      </c>
      <c r="AE116" s="43"/>
      <c r="AF116" s="54">
        <v>14690</v>
      </c>
      <c r="AG116" s="44">
        <v>1241730</v>
      </c>
    </row>
    <row r="117" spans="1:33" s="27" customFormat="1" ht="25.5">
      <c r="A117" s="32" t="s">
        <v>242</v>
      </c>
      <c r="B117" s="32" t="s">
        <v>68</v>
      </c>
      <c r="C117" s="34">
        <v>9235</v>
      </c>
      <c r="D117" s="30">
        <v>370239</v>
      </c>
      <c r="E117" s="30">
        <v>47686</v>
      </c>
      <c r="F117" s="30">
        <v>181386</v>
      </c>
      <c r="G117" s="31"/>
      <c r="H117" s="31"/>
      <c r="I117" s="31"/>
      <c r="J117" s="31"/>
      <c r="K117" s="50">
        <v>599311</v>
      </c>
      <c r="L117" s="26"/>
      <c r="M117" s="29">
        <v>26828</v>
      </c>
      <c r="N117" s="29">
        <v>1458</v>
      </c>
      <c r="O117" s="29"/>
      <c r="P117" s="45"/>
      <c r="Q117" s="53">
        <v>28286</v>
      </c>
      <c r="R117" s="25"/>
      <c r="S117" s="46"/>
      <c r="T117" s="29"/>
      <c r="U117" s="90"/>
      <c r="V117" s="29"/>
      <c r="W117" s="91"/>
      <c r="X117" s="26"/>
      <c r="Y117" s="29">
        <v>13270</v>
      </c>
      <c r="Z117" s="29">
        <v>2377</v>
      </c>
      <c r="AA117" s="29"/>
      <c r="AB117" s="26"/>
      <c r="AC117" s="29">
        <v>3245</v>
      </c>
      <c r="AD117" s="57" t="s">
        <v>552</v>
      </c>
      <c r="AE117" s="29">
        <v>500</v>
      </c>
      <c r="AF117" s="53">
        <v>18892</v>
      </c>
      <c r="AG117" s="29">
        <v>646489</v>
      </c>
    </row>
    <row r="118" spans="1:33" s="27" customFormat="1" ht="12.75">
      <c r="A118" s="32" t="s">
        <v>139</v>
      </c>
      <c r="B118" s="32" t="s">
        <v>77</v>
      </c>
      <c r="C118" s="34">
        <v>9175</v>
      </c>
      <c r="D118" s="30">
        <v>497805</v>
      </c>
      <c r="E118" s="30">
        <v>28959</v>
      </c>
      <c r="F118" s="30">
        <v>127875</v>
      </c>
      <c r="G118" s="31"/>
      <c r="H118" s="31"/>
      <c r="I118" s="31"/>
      <c r="J118" s="31"/>
      <c r="K118" s="50">
        <v>654639</v>
      </c>
      <c r="L118" s="26"/>
      <c r="M118" s="29">
        <v>33238</v>
      </c>
      <c r="N118" s="29">
        <v>2677</v>
      </c>
      <c r="O118" s="26"/>
      <c r="P118" s="45"/>
      <c r="Q118" s="53">
        <v>35915</v>
      </c>
      <c r="R118" s="26"/>
      <c r="S118" s="45" t="s">
        <v>404</v>
      </c>
      <c r="T118" s="29"/>
      <c r="U118" s="90"/>
      <c r="V118" s="29"/>
      <c r="W118" s="91"/>
      <c r="X118" s="26"/>
      <c r="Y118" s="29">
        <v>11091</v>
      </c>
      <c r="Z118" s="29">
        <v>475</v>
      </c>
      <c r="AA118" s="26"/>
      <c r="AB118" s="26"/>
      <c r="AC118" s="29">
        <v>693</v>
      </c>
      <c r="AD118" s="57" t="s">
        <v>501</v>
      </c>
      <c r="AE118" s="26"/>
      <c r="AF118" s="53">
        <v>12259</v>
      </c>
      <c r="AG118" s="29">
        <v>702813</v>
      </c>
    </row>
    <row r="119" spans="1:33" s="27" customFormat="1" ht="25.5">
      <c r="A119" s="32" t="s">
        <v>141</v>
      </c>
      <c r="B119" s="32" t="s">
        <v>42</v>
      </c>
      <c r="C119" s="34">
        <v>9126</v>
      </c>
      <c r="D119" s="30">
        <v>410970</v>
      </c>
      <c r="E119" s="31"/>
      <c r="F119" s="31"/>
      <c r="G119" s="31"/>
      <c r="H119" s="30">
        <v>104063</v>
      </c>
      <c r="I119" s="31"/>
      <c r="J119" s="31"/>
      <c r="K119" s="50">
        <v>515033</v>
      </c>
      <c r="L119" s="29">
        <v>1635</v>
      </c>
      <c r="M119" s="29">
        <v>41484</v>
      </c>
      <c r="N119" s="29">
        <v>4753</v>
      </c>
      <c r="O119" s="26"/>
      <c r="P119" s="46"/>
      <c r="Q119" s="53">
        <v>47872</v>
      </c>
      <c r="R119" s="26"/>
      <c r="S119" s="46"/>
      <c r="T119" s="29"/>
      <c r="U119" s="90"/>
      <c r="V119" s="29"/>
      <c r="W119" s="91"/>
      <c r="X119" s="26"/>
      <c r="Y119" s="29">
        <v>11810</v>
      </c>
      <c r="Z119" s="29">
        <v>447</v>
      </c>
      <c r="AA119" s="26"/>
      <c r="AB119" s="26"/>
      <c r="AC119" s="29">
        <v>11260</v>
      </c>
      <c r="AD119" s="57" t="s">
        <v>604</v>
      </c>
      <c r="AE119" s="26"/>
      <c r="AF119" s="53">
        <v>23517</v>
      </c>
      <c r="AG119" s="29">
        <v>586422</v>
      </c>
    </row>
    <row r="120" spans="1:33" s="27" customFormat="1" ht="25.5">
      <c r="A120" s="32" t="s">
        <v>93</v>
      </c>
      <c r="B120" s="32" t="s">
        <v>94</v>
      </c>
      <c r="C120" s="34">
        <v>9119</v>
      </c>
      <c r="D120" s="30">
        <v>316991</v>
      </c>
      <c r="E120" s="31"/>
      <c r="F120" s="31"/>
      <c r="G120" s="31"/>
      <c r="H120" s="31"/>
      <c r="I120" s="31"/>
      <c r="J120" s="31"/>
      <c r="K120" s="50">
        <v>316991</v>
      </c>
      <c r="L120" s="29">
        <v>917</v>
      </c>
      <c r="M120" s="29">
        <v>45966</v>
      </c>
      <c r="N120" s="29">
        <v>3274</v>
      </c>
      <c r="O120" s="26"/>
      <c r="P120" s="46"/>
      <c r="Q120" s="53">
        <v>50157</v>
      </c>
      <c r="R120" s="26"/>
      <c r="S120" s="46"/>
      <c r="T120" s="26"/>
      <c r="U120" s="85"/>
      <c r="V120" s="25"/>
      <c r="W120" s="88"/>
      <c r="X120" s="26"/>
      <c r="Y120" s="29">
        <v>2644</v>
      </c>
      <c r="Z120" s="29">
        <v>146</v>
      </c>
      <c r="AA120" s="29"/>
      <c r="AB120" s="29"/>
      <c r="AC120" s="29">
        <v>6514</v>
      </c>
      <c r="AD120" s="56" t="s">
        <v>483</v>
      </c>
      <c r="AE120" s="25">
        <v>10000</v>
      </c>
      <c r="AF120" s="53">
        <v>9304</v>
      </c>
      <c r="AG120" s="29">
        <v>376452</v>
      </c>
    </row>
    <row r="121" spans="1:33" s="27" customFormat="1" ht="12.75">
      <c r="A121" s="32" t="s">
        <v>64</v>
      </c>
      <c r="B121" s="32" t="s">
        <v>32</v>
      </c>
      <c r="C121" s="34">
        <v>8902</v>
      </c>
      <c r="D121" s="30">
        <v>448799</v>
      </c>
      <c r="E121" s="30">
        <v>69727</v>
      </c>
      <c r="F121" s="30">
        <v>115326</v>
      </c>
      <c r="G121" s="31"/>
      <c r="H121" s="31"/>
      <c r="I121" s="31"/>
      <c r="J121" s="31"/>
      <c r="K121" s="50">
        <v>633852</v>
      </c>
      <c r="L121" s="29">
        <v>764</v>
      </c>
      <c r="M121" s="29">
        <v>34308</v>
      </c>
      <c r="N121" s="29">
        <v>4952</v>
      </c>
      <c r="O121" s="26"/>
      <c r="P121" s="46"/>
      <c r="Q121" s="53">
        <v>40024</v>
      </c>
      <c r="R121" s="26"/>
      <c r="S121" s="46"/>
      <c r="T121" s="26"/>
      <c r="U121" s="85">
        <v>20198</v>
      </c>
      <c r="V121" s="25"/>
      <c r="W121" s="88">
        <v>20198</v>
      </c>
      <c r="X121" s="29"/>
      <c r="Y121" s="29">
        <v>17675</v>
      </c>
      <c r="Z121" s="26"/>
      <c r="AA121" s="26"/>
      <c r="AB121" s="26"/>
      <c r="AC121" s="29">
        <v>6000</v>
      </c>
      <c r="AD121" s="56" t="s">
        <v>476</v>
      </c>
      <c r="AE121" s="29"/>
      <c r="AF121" s="53">
        <v>23675</v>
      </c>
      <c r="AG121" s="29">
        <v>717749</v>
      </c>
    </row>
    <row r="122" spans="1:33" s="27" customFormat="1" ht="38.25">
      <c r="A122" s="32" t="s">
        <v>22</v>
      </c>
      <c r="B122" s="32" t="s">
        <v>23</v>
      </c>
      <c r="C122" s="34">
        <v>8786</v>
      </c>
      <c r="D122" s="30">
        <v>483923</v>
      </c>
      <c r="E122" s="31"/>
      <c r="F122" s="31"/>
      <c r="G122" s="31"/>
      <c r="H122" s="30">
        <v>135323</v>
      </c>
      <c r="I122" s="31"/>
      <c r="J122" s="31"/>
      <c r="K122" s="50">
        <v>619246</v>
      </c>
      <c r="L122" s="29">
        <v>2143</v>
      </c>
      <c r="M122" s="29">
        <v>40047</v>
      </c>
      <c r="N122" s="29">
        <v>2917</v>
      </c>
      <c r="O122" s="26"/>
      <c r="P122" s="46"/>
      <c r="Q122" s="53">
        <v>45107</v>
      </c>
      <c r="R122" s="25"/>
      <c r="S122" s="46"/>
      <c r="T122" s="25"/>
      <c r="U122" s="85"/>
      <c r="V122" s="25"/>
      <c r="W122" s="88"/>
      <c r="X122" s="26"/>
      <c r="Y122" s="29">
        <v>21759</v>
      </c>
      <c r="Z122" s="29">
        <v>1297</v>
      </c>
      <c r="AA122" s="25"/>
      <c r="AB122" s="25"/>
      <c r="AC122" s="29">
        <v>1631</v>
      </c>
      <c r="AD122" s="57" t="s">
        <v>601</v>
      </c>
      <c r="AE122" s="25"/>
      <c r="AF122" s="53">
        <v>24687</v>
      </c>
      <c r="AG122" s="29">
        <v>689040</v>
      </c>
    </row>
    <row r="123" spans="1:33" s="27" customFormat="1" ht="63.75">
      <c r="A123" s="32" t="s">
        <v>344</v>
      </c>
      <c r="B123" s="32" t="s">
        <v>215</v>
      </c>
      <c r="C123" s="34">
        <v>8664</v>
      </c>
      <c r="D123" s="30">
        <v>90594</v>
      </c>
      <c r="E123" s="31"/>
      <c r="F123" s="30">
        <v>9629</v>
      </c>
      <c r="G123" s="31"/>
      <c r="H123" s="31"/>
      <c r="I123" s="31"/>
      <c r="J123" s="31">
        <v>2332</v>
      </c>
      <c r="K123" s="50">
        <v>102555</v>
      </c>
      <c r="L123" s="29">
        <v>487</v>
      </c>
      <c r="M123" s="29">
        <v>8345</v>
      </c>
      <c r="N123" s="29">
        <v>2685</v>
      </c>
      <c r="O123" s="26"/>
      <c r="P123" s="45"/>
      <c r="Q123" s="53">
        <v>11517</v>
      </c>
      <c r="R123" s="26"/>
      <c r="S123" s="45"/>
      <c r="T123" s="29"/>
      <c r="U123" s="90"/>
      <c r="V123" s="29"/>
      <c r="W123" s="91"/>
      <c r="X123" s="26"/>
      <c r="Y123" s="29">
        <v>2255</v>
      </c>
      <c r="Z123" s="26"/>
      <c r="AA123" s="26"/>
      <c r="AB123" s="26"/>
      <c r="AC123" s="29">
        <v>6693</v>
      </c>
      <c r="AD123" s="57" t="s">
        <v>595</v>
      </c>
      <c r="AE123" s="26"/>
      <c r="AF123" s="53">
        <v>8948</v>
      </c>
      <c r="AG123" s="29">
        <v>123020</v>
      </c>
    </row>
    <row r="124" spans="1:33" s="27" customFormat="1" ht="38.25">
      <c r="A124" s="32" t="s">
        <v>348</v>
      </c>
      <c r="B124" s="32" t="s">
        <v>124</v>
      </c>
      <c r="C124" s="34">
        <v>8622</v>
      </c>
      <c r="D124" s="30">
        <v>288015</v>
      </c>
      <c r="E124" s="30">
        <v>15964</v>
      </c>
      <c r="F124" s="30">
        <v>61034</v>
      </c>
      <c r="G124" s="31"/>
      <c r="H124" s="31"/>
      <c r="I124" s="31"/>
      <c r="J124" s="31"/>
      <c r="K124" s="50">
        <v>365013</v>
      </c>
      <c r="L124" s="29">
        <v>954</v>
      </c>
      <c r="M124" s="29">
        <v>18723</v>
      </c>
      <c r="N124" s="29">
        <v>1662</v>
      </c>
      <c r="O124" s="26"/>
      <c r="P124" s="46"/>
      <c r="Q124" s="53">
        <v>21339</v>
      </c>
      <c r="R124" s="26"/>
      <c r="S124" s="45"/>
      <c r="T124" s="29"/>
      <c r="U124" s="90"/>
      <c r="V124" s="29"/>
      <c r="W124" s="91"/>
      <c r="X124" s="29">
        <v>223</v>
      </c>
      <c r="Y124" s="29">
        <v>12036</v>
      </c>
      <c r="Z124" s="26">
        <v>394</v>
      </c>
      <c r="AA124" s="26"/>
      <c r="AB124" s="26"/>
      <c r="AC124" s="29">
        <v>3585</v>
      </c>
      <c r="AD124" s="57" t="s">
        <v>598</v>
      </c>
      <c r="AE124" s="26"/>
      <c r="AF124" s="53">
        <v>16238</v>
      </c>
      <c r="AG124" s="29">
        <v>402590</v>
      </c>
    </row>
    <row r="125" spans="1:33" s="27" customFormat="1" ht="12.75">
      <c r="A125" s="32" t="s">
        <v>62</v>
      </c>
      <c r="B125" s="32" t="s">
        <v>63</v>
      </c>
      <c r="C125" s="34">
        <v>8471</v>
      </c>
      <c r="D125" s="30">
        <v>298090</v>
      </c>
      <c r="E125" s="30">
        <v>31462</v>
      </c>
      <c r="F125" s="30">
        <v>145438</v>
      </c>
      <c r="G125" s="31"/>
      <c r="H125" s="31"/>
      <c r="I125" s="31"/>
      <c r="J125" s="31"/>
      <c r="K125" s="50">
        <v>474990</v>
      </c>
      <c r="L125" s="29">
        <v>4045</v>
      </c>
      <c r="M125" s="29">
        <v>27309</v>
      </c>
      <c r="N125" s="29">
        <v>1344</v>
      </c>
      <c r="O125" s="26"/>
      <c r="P125" s="46"/>
      <c r="Q125" s="53">
        <v>32698</v>
      </c>
      <c r="R125" s="26"/>
      <c r="S125" s="46"/>
      <c r="T125" s="26"/>
      <c r="U125" s="85"/>
      <c r="V125" s="25"/>
      <c r="W125" s="88"/>
      <c r="X125" s="26"/>
      <c r="Y125" s="29">
        <v>15538</v>
      </c>
      <c r="Z125" s="29">
        <v>241</v>
      </c>
      <c r="AA125" s="26"/>
      <c r="AB125" s="26"/>
      <c r="AC125" s="29">
        <v>2587</v>
      </c>
      <c r="AD125" s="57" t="s">
        <v>475</v>
      </c>
      <c r="AE125" s="26"/>
      <c r="AF125" s="53">
        <v>18366</v>
      </c>
      <c r="AG125" s="29">
        <v>526054</v>
      </c>
    </row>
    <row r="126" spans="1:33" s="27" customFormat="1" ht="12.75">
      <c r="A126" s="32" t="s">
        <v>204</v>
      </c>
      <c r="B126" s="32" t="s">
        <v>57</v>
      </c>
      <c r="C126" s="34">
        <v>8447</v>
      </c>
      <c r="D126" s="30">
        <v>126401</v>
      </c>
      <c r="E126" s="31"/>
      <c r="F126" s="31"/>
      <c r="G126" s="31"/>
      <c r="H126" s="30">
        <v>90074</v>
      </c>
      <c r="I126" s="31"/>
      <c r="J126" s="31"/>
      <c r="K126" s="50">
        <v>216475</v>
      </c>
      <c r="L126" s="29">
        <v>1070</v>
      </c>
      <c r="M126" s="29">
        <v>20757</v>
      </c>
      <c r="N126" s="29">
        <v>654</v>
      </c>
      <c r="O126" s="26"/>
      <c r="P126" s="45"/>
      <c r="Q126" s="53">
        <v>22481</v>
      </c>
      <c r="R126" s="29"/>
      <c r="S126" s="45" t="s">
        <v>416</v>
      </c>
      <c r="T126" s="29">
        <v>4527</v>
      </c>
      <c r="U126" s="90"/>
      <c r="V126" s="29"/>
      <c r="W126" s="91"/>
      <c r="X126" s="26"/>
      <c r="Y126" s="29">
        <v>6456</v>
      </c>
      <c r="Z126" s="29">
        <v>116</v>
      </c>
      <c r="AA126" s="29">
        <v>101</v>
      </c>
      <c r="AB126" s="26"/>
      <c r="AC126" s="26">
        <v>50</v>
      </c>
      <c r="AD126" s="57" t="s">
        <v>532</v>
      </c>
      <c r="AE126" s="26"/>
      <c r="AF126" s="53">
        <v>6723</v>
      </c>
      <c r="AG126" s="29">
        <v>245679</v>
      </c>
    </row>
    <row r="127" spans="1:33" s="27" customFormat="1" ht="25.5">
      <c r="A127" s="32" t="s">
        <v>311</v>
      </c>
      <c r="B127" s="32" t="s">
        <v>50</v>
      </c>
      <c r="C127" s="34">
        <v>8428</v>
      </c>
      <c r="D127" s="30">
        <v>386177</v>
      </c>
      <c r="E127" s="40"/>
      <c r="F127" s="40"/>
      <c r="G127" s="40"/>
      <c r="H127" s="30">
        <v>133382</v>
      </c>
      <c r="I127" s="31"/>
      <c r="J127" s="31"/>
      <c r="K127" s="50">
        <v>519559</v>
      </c>
      <c r="L127" s="29">
        <v>464</v>
      </c>
      <c r="M127" s="29">
        <v>20652</v>
      </c>
      <c r="N127" s="29">
        <v>607</v>
      </c>
      <c r="O127" s="29"/>
      <c r="P127" s="45"/>
      <c r="Q127" s="53">
        <v>21723</v>
      </c>
      <c r="R127" s="25"/>
      <c r="S127" s="46"/>
      <c r="T127" s="29"/>
      <c r="U127" s="90"/>
      <c r="V127" s="29"/>
      <c r="W127" s="91"/>
      <c r="X127" s="26"/>
      <c r="Y127" s="29">
        <v>9896</v>
      </c>
      <c r="Z127" s="29">
        <v>3491</v>
      </c>
      <c r="AA127" s="26"/>
      <c r="AB127" s="26"/>
      <c r="AC127" s="26"/>
      <c r="AD127" s="57"/>
      <c r="AE127" s="29">
        <v>21156</v>
      </c>
      <c r="AF127" s="53">
        <v>13387</v>
      </c>
      <c r="AG127" s="29">
        <v>554669</v>
      </c>
    </row>
    <row r="128" spans="1:33" s="27" customFormat="1" ht="25.5">
      <c r="A128" s="32" t="s">
        <v>128</v>
      </c>
      <c r="B128" s="32" t="s">
        <v>129</v>
      </c>
      <c r="C128" s="34">
        <v>8291</v>
      </c>
      <c r="D128" s="30">
        <v>367859</v>
      </c>
      <c r="E128" s="31"/>
      <c r="F128" s="31"/>
      <c r="G128" s="31"/>
      <c r="H128" s="31">
        <v>26835</v>
      </c>
      <c r="I128" s="31"/>
      <c r="J128" s="31"/>
      <c r="K128" s="50">
        <v>394694</v>
      </c>
      <c r="L128" s="29">
        <v>732</v>
      </c>
      <c r="M128" s="29">
        <v>51886</v>
      </c>
      <c r="N128" s="29">
        <v>4138</v>
      </c>
      <c r="O128" s="26"/>
      <c r="P128" s="46"/>
      <c r="Q128" s="53">
        <v>56756</v>
      </c>
      <c r="R128" s="29"/>
      <c r="S128" s="46"/>
      <c r="T128" s="29"/>
      <c r="U128" s="90"/>
      <c r="V128" s="29"/>
      <c r="W128" s="91"/>
      <c r="X128" s="26"/>
      <c r="Y128" s="29">
        <v>4150</v>
      </c>
      <c r="Z128" s="26"/>
      <c r="AA128" s="26"/>
      <c r="AB128" s="26"/>
      <c r="AC128" s="29">
        <v>2265</v>
      </c>
      <c r="AD128" s="57" t="s">
        <v>495</v>
      </c>
      <c r="AE128" s="29"/>
      <c r="AF128" s="53">
        <v>6415</v>
      </c>
      <c r="AG128" s="29">
        <v>457865</v>
      </c>
    </row>
    <row r="129" spans="1:33" s="27" customFormat="1" ht="12.75">
      <c r="A129" s="32" t="s">
        <v>110</v>
      </c>
      <c r="B129" s="32" t="s">
        <v>81</v>
      </c>
      <c r="C129" s="34">
        <v>7724</v>
      </c>
      <c r="D129" s="30">
        <v>458881</v>
      </c>
      <c r="E129" s="30">
        <v>38800</v>
      </c>
      <c r="F129" s="30">
        <v>181001</v>
      </c>
      <c r="G129" s="31"/>
      <c r="H129" s="31"/>
      <c r="I129" s="31"/>
      <c r="J129" s="30">
        <v>194286</v>
      </c>
      <c r="K129" s="50">
        <v>872968</v>
      </c>
      <c r="L129" s="29">
        <v>4195</v>
      </c>
      <c r="M129" s="29">
        <v>48202</v>
      </c>
      <c r="N129" s="29">
        <v>3113</v>
      </c>
      <c r="O129" s="26"/>
      <c r="P129" s="46"/>
      <c r="Q129" s="53">
        <v>55510</v>
      </c>
      <c r="R129" s="26"/>
      <c r="S129" s="45"/>
      <c r="T129" s="29"/>
      <c r="U129" s="90"/>
      <c r="V129" s="29"/>
      <c r="W129" s="91"/>
      <c r="X129" s="26"/>
      <c r="Y129" s="29">
        <v>16210</v>
      </c>
      <c r="Z129" s="29">
        <v>577</v>
      </c>
      <c r="AA129" s="26"/>
      <c r="AB129" s="26"/>
      <c r="AC129" s="25">
        <v>15792</v>
      </c>
      <c r="AD129" s="56" t="s">
        <v>489</v>
      </c>
      <c r="AE129" s="25"/>
      <c r="AF129" s="53">
        <v>32579</v>
      </c>
      <c r="AG129" s="29">
        <v>961057</v>
      </c>
    </row>
    <row r="130" spans="1:33" s="27" customFormat="1" ht="12.75">
      <c r="A130" s="32" t="s">
        <v>86</v>
      </c>
      <c r="B130" s="32" t="s">
        <v>79</v>
      </c>
      <c r="C130" s="34">
        <v>7579</v>
      </c>
      <c r="D130" s="30">
        <v>166048</v>
      </c>
      <c r="E130" s="30">
        <v>17503</v>
      </c>
      <c r="F130" s="30">
        <v>65173</v>
      </c>
      <c r="G130" s="31"/>
      <c r="H130" s="31"/>
      <c r="I130" s="31"/>
      <c r="J130" s="31"/>
      <c r="K130" s="50">
        <v>248724</v>
      </c>
      <c r="L130" s="29">
        <v>104</v>
      </c>
      <c r="M130" s="29">
        <v>17971</v>
      </c>
      <c r="N130" s="29">
        <v>1404</v>
      </c>
      <c r="O130" s="26"/>
      <c r="P130" s="45"/>
      <c r="Q130" s="53">
        <v>19479</v>
      </c>
      <c r="R130" s="26"/>
      <c r="S130" s="46"/>
      <c r="T130" s="26"/>
      <c r="U130" s="85"/>
      <c r="V130" s="25"/>
      <c r="W130" s="88"/>
      <c r="X130" s="26"/>
      <c r="Y130" s="29">
        <v>4473</v>
      </c>
      <c r="Z130" s="29">
        <v>98</v>
      </c>
      <c r="AA130" s="26"/>
      <c r="AB130" s="26"/>
      <c r="AC130" s="29">
        <v>701</v>
      </c>
      <c r="AD130" s="57" t="s">
        <v>425</v>
      </c>
      <c r="AE130" s="26"/>
      <c r="AF130" s="53">
        <v>5272</v>
      </c>
      <c r="AG130" s="29">
        <v>273475</v>
      </c>
    </row>
    <row r="131" spans="1:33" s="27" customFormat="1" ht="12.75">
      <c r="A131" s="32" t="s">
        <v>319</v>
      </c>
      <c r="B131" s="32" t="s">
        <v>320</v>
      </c>
      <c r="C131" s="34">
        <v>7516</v>
      </c>
      <c r="D131" s="30">
        <v>308414</v>
      </c>
      <c r="E131" s="30">
        <v>21864</v>
      </c>
      <c r="F131" s="30">
        <v>114779</v>
      </c>
      <c r="G131" s="31"/>
      <c r="H131" s="31"/>
      <c r="I131" s="31"/>
      <c r="J131" s="31"/>
      <c r="K131" s="50">
        <v>445057</v>
      </c>
      <c r="L131" s="29">
        <v>1905</v>
      </c>
      <c r="M131" s="29">
        <v>20304</v>
      </c>
      <c r="N131" s="29">
        <v>914</v>
      </c>
      <c r="O131" s="26"/>
      <c r="P131" s="45"/>
      <c r="Q131" s="53">
        <v>23123</v>
      </c>
      <c r="R131" s="26"/>
      <c r="S131" s="46" t="s">
        <v>583</v>
      </c>
      <c r="T131" s="29">
        <v>2248</v>
      </c>
      <c r="U131" s="90"/>
      <c r="V131" s="29"/>
      <c r="W131" s="91"/>
      <c r="X131" s="26"/>
      <c r="Y131" s="29">
        <v>5575</v>
      </c>
      <c r="Z131" s="26"/>
      <c r="AA131" s="26"/>
      <c r="AB131" s="26"/>
      <c r="AC131" s="29">
        <v>583</v>
      </c>
      <c r="AD131" s="57" t="s">
        <v>584</v>
      </c>
      <c r="AE131" s="29">
        <v>4500</v>
      </c>
      <c r="AF131" s="53">
        <v>6158</v>
      </c>
      <c r="AG131" s="29">
        <v>474338</v>
      </c>
    </row>
    <row r="132" spans="1:33" s="27" customFormat="1" ht="25.5">
      <c r="A132" s="32" t="s">
        <v>326</v>
      </c>
      <c r="B132" s="32" t="s">
        <v>66</v>
      </c>
      <c r="C132" s="34">
        <v>7503</v>
      </c>
      <c r="D132" s="30">
        <v>366164</v>
      </c>
      <c r="E132" s="30">
        <v>22069</v>
      </c>
      <c r="F132" s="30">
        <v>95549</v>
      </c>
      <c r="G132" s="31"/>
      <c r="H132" s="31"/>
      <c r="I132" s="31"/>
      <c r="J132" s="31"/>
      <c r="K132" s="50">
        <v>483782</v>
      </c>
      <c r="L132" s="29">
        <v>1173</v>
      </c>
      <c r="M132" s="29">
        <v>23859</v>
      </c>
      <c r="N132" s="29">
        <v>3030</v>
      </c>
      <c r="O132" s="26"/>
      <c r="P132" s="46"/>
      <c r="Q132" s="53">
        <v>28062</v>
      </c>
      <c r="R132" s="26">
        <v>4595</v>
      </c>
      <c r="S132" s="45"/>
      <c r="T132" s="29"/>
      <c r="U132" s="90"/>
      <c r="V132" s="29"/>
      <c r="W132" s="91">
        <v>4595</v>
      </c>
      <c r="X132" s="26"/>
      <c r="Y132" s="29">
        <v>12423</v>
      </c>
      <c r="Z132" s="29">
        <v>102</v>
      </c>
      <c r="AA132" s="26"/>
      <c r="AB132" s="26"/>
      <c r="AC132" s="29">
        <v>2817</v>
      </c>
      <c r="AD132" s="57" t="s">
        <v>587</v>
      </c>
      <c r="AE132" s="26"/>
      <c r="AF132" s="53">
        <v>15342</v>
      </c>
      <c r="AG132" s="29">
        <v>531781</v>
      </c>
    </row>
    <row r="133" spans="1:33" s="27" customFormat="1" ht="12.75">
      <c r="A133" s="32" t="s">
        <v>322</v>
      </c>
      <c r="B133" s="32" t="s">
        <v>94</v>
      </c>
      <c r="C133" s="34">
        <v>7093</v>
      </c>
      <c r="D133" s="30">
        <v>286113</v>
      </c>
      <c r="E133" s="31"/>
      <c r="F133" s="31"/>
      <c r="G133" s="31"/>
      <c r="H133" s="31"/>
      <c r="I133" s="31"/>
      <c r="J133" s="31"/>
      <c r="K133" s="50">
        <v>286113</v>
      </c>
      <c r="L133" s="29">
        <v>64</v>
      </c>
      <c r="M133" s="29">
        <v>11595</v>
      </c>
      <c r="N133" s="29">
        <v>1224</v>
      </c>
      <c r="O133" s="26"/>
      <c r="P133" s="46"/>
      <c r="Q133" s="53">
        <v>12883</v>
      </c>
      <c r="R133" s="29"/>
      <c r="S133" s="45"/>
      <c r="T133" s="29"/>
      <c r="U133" s="90"/>
      <c r="V133" s="29"/>
      <c r="W133" s="91"/>
      <c r="X133" s="26"/>
      <c r="Y133" s="29">
        <v>3511</v>
      </c>
      <c r="Z133" s="26"/>
      <c r="AA133" s="26">
        <v>85</v>
      </c>
      <c r="AB133" s="26"/>
      <c r="AC133" s="29">
        <v>7738</v>
      </c>
      <c r="AD133" s="57" t="s">
        <v>585</v>
      </c>
      <c r="AE133" s="26"/>
      <c r="AF133" s="53">
        <v>11334</v>
      </c>
      <c r="AG133" s="29">
        <v>310330</v>
      </c>
    </row>
    <row r="134" spans="1:33" s="27" customFormat="1" ht="12.75">
      <c r="A134" s="32" t="s">
        <v>74</v>
      </c>
      <c r="B134" s="32" t="s">
        <v>75</v>
      </c>
      <c r="C134" s="34">
        <v>7080</v>
      </c>
      <c r="D134" s="30">
        <v>280590</v>
      </c>
      <c r="E134" s="30">
        <v>18763</v>
      </c>
      <c r="F134" s="30">
        <v>78589</v>
      </c>
      <c r="G134" s="31"/>
      <c r="H134" s="31"/>
      <c r="I134" s="31"/>
      <c r="J134" s="31"/>
      <c r="K134" s="50">
        <v>377942</v>
      </c>
      <c r="L134" s="29">
        <v>416</v>
      </c>
      <c r="M134" s="29">
        <v>26444</v>
      </c>
      <c r="N134" s="29">
        <v>2306</v>
      </c>
      <c r="O134" s="26"/>
      <c r="P134" s="46"/>
      <c r="Q134" s="53">
        <v>29166</v>
      </c>
      <c r="R134" s="26"/>
      <c r="S134" s="46"/>
      <c r="T134" s="26"/>
      <c r="U134" s="85"/>
      <c r="V134" s="25"/>
      <c r="W134" s="88"/>
      <c r="X134" s="29">
        <v>174</v>
      </c>
      <c r="Y134" s="29">
        <v>9798</v>
      </c>
      <c r="Z134" s="29">
        <v>496</v>
      </c>
      <c r="AA134" s="26"/>
      <c r="AB134" s="26"/>
      <c r="AC134" s="29">
        <v>5627</v>
      </c>
      <c r="AD134" s="57" t="s">
        <v>424</v>
      </c>
      <c r="AE134" s="26"/>
      <c r="AF134" s="53">
        <v>16095</v>
      </c>
      <c r="AG134" s="29">
        <v>423203</v>
      </c>
    </row>
    <row r="135" spans="1:33" s="27" customFormat="1" ht="12.75">
      <c r="A135" s="32" t="s">
        <v>137</v>
      </c>
      <c r="B135" s="32" t="s">
        <v>85</v>
      </c>
      <c r="C135" s="34">
        <v>7041</v>
      </c>
      <c r="D135" s="30">
        <v>493640</v>
      </c>
      <c r="E135" s="30">
        <v>32883</v>
      </c>
      <c r="F135" s="30">
        <v>153396</v>
      </c>
      <c r="G135" s="31"/>
      <c r="H135" s="31"/>
      <c r="I135" s="31"/>
      <c r="J135" s="31"/>
      <c r="K135" s="50">
        <v>679919</v>
      </c>
      <c r="L135" s="29">
        <v>159</v>
      </c>
      <c r="M135" s="29">
        <v>28016</v>
      </c>
      <c r="N135" s="29">
        <v>24</v>
      </c>
      <c r="O135" s="26"/>
      <c r="P135" s="45"/>
      <c r="Q135" s="53">
        <v>28199</v>
      </c>
      <c r="R135" s="29"/>
      <c r="S135" s="45"/>
      <c r="T135" s="29"/>
      <c r="U135" s="90"/>
      <c r="V135" s="29"/>
      <c r="W135" s="91"/>
      <c r="X135" s="29">
        <v>58</v>
      </c>
      <c r="Y135" s="29">
        <v>8391</v>
      </c>
      <c r="Z135" s="29">
        <v>3267</v>
      </c>
      <c r="AA135" s="25"/>
      <c r="AB135" s="26"/>
      <c r="AC135" s="29">
        <v>4820</v>
      </c>
      <c r="AD135" s="57" t="s">
        <v>499</v>
      </c>
      <c r="AE135" s="29"/>
      <c r="AF135" s="53">
        <v>16536</v>
      </c>
      <c r="AG135" s="29">
        <v>724654</v>
      </c>
    </row>
    <row r="136" spans="1:33" s="27" customFormat="1" ht="25.5">
      <c r="A136" s="32" t="s">
        <v>65</v>
      </c>
      <c r="B136" s="32" t="s">
        <v>66</v>
      </c>
      <c r="C136" s="34">
        <v>6945</v>
      </c>
      <c r="D136" s="30">
        <v>215535</v>
      </c>
      <c r="E136" s="30">
        <v>12910</v>
      </c>
      <c r="F136" s="30">
        <v>55895</v>
      </c>
      <c r="G136" s="40"/>
      <c r="H136" s="40"/>
      <c r="I136" s="40"/>
      <c r="J136" s="40"/>
      <c r="K136" s="50">
        <v>284340</v>
      </c>
      <c r="L136" s="29">
        <v>1455</v>
      </c>
      <c r="M136" s="29">
        <v>16146</v>
      </c>
      <c r="N136" s="29">
        <v>1292</v>
      </c>
      <c r="O136" s="28"/>
      <c r="P136" s="45"/>
      <c r="Q136" s="53">
        <v>18893</v>
      </c>
      <c r="R136" s="28"/>
      <c r="S136" s="45"/>
      <c r="T136" s="28"/>
      <c r="U136" s="85"/>
      <c r="V136" s="28"/>
      <c r="W136" s="88"/>
      <c r="X136" s="26"/>
      <c r="Y136" s="29">
        <v>1760</v>
      </c>
      <c r="Z136" s="29">
        <v>115</v>
      </c>
      <c r="AA136" s="29"/>
      <c r="AB136" s="28"/>
      <c r="AC136" s="29">
        <v>3502</v>
      </c>
      <c r="AD136" s="57" t="s">
        <v>420</v>
      </c>
      <c r="AE136" s="28"/>
      <c r="AF136" s="53">
        <v>5377</v>
      </c>
      <c r="AG136" s="29">
        <v>308610</v>
      </c>
    </row>
    <row r="137" spans="1:33" s="27" customFormat="1" ht="12.75">
      <c r="A137" s="32" t="s">
        <v>199</v>
      </c>
      <c r="B137" s="32" t="s">
        <v>181</v>
      </c>
      <c r="C137" s="34">
        <v>6761</v>
      </c>
      <c r="D137" s="30">
        <v>227967</v>
      </c>
      <c r="E137" s="30">
        <v>16210</v>
      </c>
      <c r="F137" s="30">
        <v>72918</v>
      </c>
      <c r="G137" s="31"/>
      <c r="H137" s="31"/>
      <c r="I137" s="31"/>
      <c r="J137" s="31"/>
      <c r="K137" s="50">
        <v>317095</v>
      </c>
      <c r="L137" s="29">
        <v>940</v>
      </c>
      <c r="M137" s="29">
        <v>13592</v>
      </c>
      <c r="N137" s="29">
        <v>901</v>
      </c>
      <c r="O137" s="26"/>
      <c r="P137" s="45"/>
      <c r="Q137" s="53">
        <v>15433</v>
      </c>
      <c r="R137" s="26"/>
      <c r="S137" s="46"/>
      <c r="T137" s="29"/>
      <c r="U137" s="90"/>
      <c r="V137" s="29"/>
      <c r="W137" s="91"/>
      <c r="X137" s="26"/>
      <c r="Y137" s="29">
        <v>6930</v>
      </c>
      <c r="Z137" s="29">
        <v>12</v>
      </c>
      <c r="AA137" s="26"/>
      <c r="AB137" s="26"/>
      <c r="AC137" s="26">
        <v>194</v>
      </c>
      <c r="AD137" s="57" t="s">
        <v>531</v>
      </c>
      <c r="AE137" s="26"/>
      <c r="AF137" s="53">
        <v>7136</v>
      </c>
      <c r="AG137" s="29">
        <v>339664</v>
      </c>
    </row>
    <row r="138" spans="1:33" s="27" customFormat="1" ht="25.5">
      <c r="A138" s="32" t="s">
        <v>100</v>
      </c>
      <c r="B138" s="32" t="s">
        <v>34</v>
      </c>
      <c r="C138" s="34">
        <v>6683</v>
      </c>
      <c r="D138" s="30">
        <v>223990</v>
      </c>
      <c r="E138" s="30">
        <v>14816</v>
      </c>
      <c r="F138" s="30">
        <v>66540</v>
      </c>
      <c r="G138" s="31"/>
      <c r="H138" s="31"/>
      <c r="I138" s="31"/>
      <c r="J138" s="31"/>
      <c r="K138" s="50">
        <v>305346</v>
      </c>
      <c r="L138" s="29">
        <v>1436</v>
      </c>
      <c r="M138" s="29">
        <v>21583</v>
      </c>
      <c r="N138" s="29">
        <v>1044</v>
      </c>
      <c r="O138" s="26"/>
      <c r="P138" s="45"/>
      <c r="Q138" s="53">
        <v>24063</v>
      </c>
      <c r="R138" s="29"/>
      <c r="S138" s="45"/>
      <c r="T138" s="26"/>
      <c r="U138" s="85"/>
      <c r="V138" s="28"/>
      <c r="W138" s="88"/>
      <c r="X138" s="26"/>
      <c r="Y138" s="29">
        <v>13010</v>
      </c>
      <c r="Z138" s="26"/>
      <c r="AA138" s="26">
        <v>41</v>
      </c>
      <c r="AB138" s="26"/>
      <c r="AC138" s="29">
        <v>966</v>
      </c>
      <c r="AD138" s="57" t="s">
        <v>485</v>
      </c>
      <c r="AE138" s="29">
        <v>86</v>
      </c>
      <c r="AF138" s="53">
        <v>14017</v>
      </c>
      <c r="AG138" s="29">
        <v>343426</v>
      </c>
    </row>
    <row r="139" spans="1:33" s="27" customFormat="1" ht="12.75">
      <c r="A139" s="32" t="s">
        <v>249</v>
      </c>
      <c r="B139" s="32" t="s">
        <v>50</v>
      </c>
      <c r="C139" s="34">
        <v>6661</v>
      </c>
      <c r="D139" s="30">
        <v>417574</v>
      </c>
      <c r="E139" s="31"/>
      <c r="F139" s="31"/>
      <c r="G139" s="31"/>
      <c r="H139" s="30">
        <v>143200</v>
      </c>
      <c r="I139" s="31"/>
      <c r="J139" s="31"/>
      <c r="K139" s="50">
        <v>560774</v>
      </c>
      <c r="L139" s="26"/>
      <c r="M139" s="29">
        <v>38475</v>
      </c>
      <c r="N139" s="26"/>
      <c r="O139" s="26"/>
      <c r="P139" s="45"/>
      <c r="Q139" s="53">
        <v>38475</v>
      </c>
      <c r="R139" s="26"/>
      <c r="S139" s="45"/>
      <c r="T139" s="29"/>
      <c r="U139" s="90"/>
      <c r="V139" s="29"/>
      <c r="W139" s="91"/>
      <c r="X139" s="26"/>
      <c r="Y139" s="29">
        <v>9960</v>
      </c>
      <c r="Z139" s="29">
        <v>1137</v>
      </c>
      <c r="AA139" s="29">
        <v>65</v>
      </c>
      <c r="AB139" s="26"/>
      <c r="AC139" s="29">
        <v>170</v>
      </c>
      <c r="AD139" s="57" t="s">
        <v>555</v>
      </c>
      <c r="AE139" s="29"/>
      <c r="AF139" s="53">
        <v>11332</v>
      </c>
      <c r="AG139" s="29">
        <v>610581</v>
      </c>
    </row>
    <row r="140" spans="1:33" s="27" customFormat="1" ht="25.5">
      <c r="A140" s="32" t="s">
        <v>146</v>
      </c>
      <c r="B140" s="32" t="s">
        <v>147</v>
      </c>
      <c r="C140" s="34">
        <v>6487</v>
      </c>
      <c r="D140" s="30">
        <v>269630</v>
      </c>
      <c r="E140" s="31"/>
      <c r="F140" s="31"/>
      <c r="G140" s="31"/>
      <c r="H140" s="30">
        <v>44708</v>
      </c>
      <c r="I140" s="31"/>
      <c r="J140" s="31"/>
      <c r="K140" s="50">
        <v>314338</v>
      </c>
      <c r="L140" s="29">
        <v>981</v>
      </c>
      <c r="M140" s="29">
        <v>25487</v>
      </c>
      <c r="N140" s="29">
        <v>1178</v>
      </c>
      <c r="O140" s="26"/>
      <c r="P140" s="46"/>
      <c r="Q140" s="53">
        <v>27646</v>
      </c>
      <c r="R140" s="26"/>
      <c r="S140" s="46"/>
      <c r="T140" s="29"/>
      <c r="U140" s="90"/>
      <c r="V140" s="29"/>
      <c r="W140" s="91"/>
      <c r="X140" s="26"/>
      <c r="Y140" s="29">
        <v>3390</v>
      </c>
      <c r="Z140" s="29">
        <v>471</v>
      </c>
      <c r="AA140" s="26"/>
      <c r="AB140" s="26"/>
      <c r="AC140" s="26"/>
      <c r="AD140" s="57"/>
      <c r="AE140" s="26"/>
      <c r="AF140" s="53">
        <v>3861</v>
      </c>
      <c r="AG140" s="29">
        <v>345845</v>
      </c>
    </row>
    <row r="141" spans="1:33" s="27" customFormat="1" ht="38.25">
      <c r="A141" s="32" t="s">
        <v>290</v>
      </c>
      <c r="B141" s="32" t="s">
        <v>159</v>
      </c>
      <c r="C141" s="34">
        <v>6341</v>
      </c>
      <c r="D141" s="30">
        <v>204236</v>
      </c>
      <c r="E141" s="30">
        <v>15024</v>
      </c>
      <c r="F141" s="30">
        <v>59568</v>
      </c>
      <c r="G141" s="31"/>
      <c r="H141" s="31"/>
      <c r="I141" s="30">
        <v>1382</v>
      </c>
      <c r="J141" s="31"/>
      <c r="K141" s="50">
        <v>280210</v>
      </c>
      <c r="L141" s="29">
        <v>8028</v>
      </c>
      <c r="M141" s="29">
        <v>15332</v>
      </c>
      <c r="N141" s="29">
        <v>344</v>
      </c>
      <c r="O141" s="26"/>
      <c r="P141" s="45"/>
      <c r="Q141" s="53">
        <v>23704</v>
      </c>
      <c r="R141" s="26"/>
      <c r="S141" s="46"/>
      <c r="T141" s="29"/>
      <c r="U141" s="90"/>
      <c r="V141" s="29"/>
      <c r="W141" s="91"/>
      <c r="X141" s="26"/>
      <c r="Y141" s="29">
        <v>4660</v>
      </c>
      <c r="Z141" s="29">
        <v>87</v>
      </c>
      <c r="AA141" s="26"/>
      <c r="AB141" s="26"/>
      <c r="AC141" s="29">
        <v>7689</v>
      </c>
      <c r="AD141" s="57" t="s">
        <v>612</v>
      </c>
      <c r="AE141" s="29"/>
      <c r="AF141" s="53">
        <v>12436</v>
      </c>
      <c r="AG141" s="29">
        <v>316350</v>
      </c>
    </row>
    <row r="142" spans="1:33" s="27" customFormat="1" ht="12.75">
      <c r="A142" s="32" t="s">
        <v>156</v>
      </c>
      <c r="B142" s="32" t="s">
        <v>157</v>
      </c>
      <c r="C142" s="34">
        <v>6220</v>
      </c>
      <c r="D142" s="30">
        <v>240138</v>
      </c>
      <c r="E142" s="30">
        <v>14592</v>
      </c>
      <c r="F142" s="30">
        <v>64329</v>
      </c>
      <c r="G142" s="31"/>
      <c r="H142" s="31"/>
      <c r="I142" s="30">
        <v>13440</v>
      </c>
      <c r="J142" s="31"/>
      <c r="K142" s="50">
        <v>332499</v>
      </c>
      <c r="L142" s="29">
        <v>1587</v>
      </c>
      <c r="M142" s="29">
        <v>21764</v>
      </c>
      <c r="N142" s="29">
        <v>2012</v>
      </c>
      <c r="O142" s="26"/>
      <c r="P142" s="45"/>
      <c r="Q142" s="53">
        <v>25363</v>
      </c>
      <c r="R142" s="26"/>
      <c r="S142" s="45"/>
      <c r="T142" s="29"/>
      <c r="U142" s="90"/>
      <c r="V142" s="29"/>
      <c r="W142" s="91"/>
      <c r="X142" s="26"/>
      <c r="Y142" s="29">
        <v>3412</v>
      </c>
      <c r="Z142" s="29">
        <v>90</v>
      </c>
      <c r="AA142" s="29"/>
      <c r="AB142" s="26"/>
      <c r="AC142" s="29">
        <v>2298</v>
      </c>
      <c r="AD142" s="57" t="s">
        <v>508</v>
      </c>
      <c r="AE142" s="29">
        <v>15350</v>
      </c>
      <c r="AF142" s="53">
        <v>5800</v>
      </c>
      <c r="AG142" s="29">
        <v>363662</v>
      </c>
    </row>
    <row r="143" spans="1:33" s="27" customFormat="1" ht="12.75">
      <c r="A143" s="32" t="s">
        <v>253</v>
      </c>
      <c r="B143" s="32" t="s">
        <v>254</v>
      </c>
      <c r="C143" s="34">
        <v>6128</v>
      </c>
      <c r="D143" s="30">
        <v>110422</v>
      </c>
      <c r="E143" s="30">
        <v>12240</v>
      </c>
      <c r="F143" s="30">
        <v>48120</v>
      </c>
      <c r="G143" s="31"/>
      <c r="H143" s="31"/>
      <c r="I143" s="31"/>
      <c r="J143" s="31"/>
      <c r="K143" s="50">
        <v>170782</v>
      </c>
      <c r="L143" s="29">
        <v>257</v>
      </c>
      <c r="M143" s="29">
        <v>9089</v>
      </c>
      <c r="N143" s="29">
        <v>531</v>
      </c>
      <c r="O143" s="26"/>
      <c r="P143" s="46"/>
      <c r="Q143" s="53">
        <v>9877</v>
      </c>
      <c r="R143" s="26"/>
      <c r="S143" s="45"/>
      <c r="T143" s="29"/>
      <c r="U143" s="90"/>
      <c r="V143" s="29"/>
      <c r="W143" s="91"/>
      <c r="X143" s="26"/>
      <c r="Y143" s="29">
        <v>2085</v>
      </c>
      <c r="Z143" s="29">
        <v>466</v>
      </c>
      <c r="AA143" s="29"/>
      <c r="AB143" s="26"/>
      <c r="AC143" s="29">
        <v>99</v>
      </c>
      <c r="AD143" s="56"/>
      <c r="AE143" s="29"/>
      <c r="AF143" s="53">
        <v>2650</v>
      </c>
      <c r="AG143" s="29">
        <v>183309</v>
      </c>
    </row>
    <row r="144" spans="1:33" s="27" customFormat="1" ht="12.75">
      <c r="A144" s="32" t="s">
        <v>247</v>
      </c>
      <c r="B144" s="32" t="s">
        <v>248</v>
      </c>
      <c r="C144" s="34">
        <v>6112</v>
      </c>
      <c r="D144" s="30">
        <v>209595</v>
      </c>
      <c r="E144" s="30">
        <v>15386</v>
      </c>
      <c r="F144" s="30">
        <v>60657</v>
      </c>
      <c r="G144" s="31"/>
      <c r="H144" s="31"/>
      <c r="I144" s="31"/>
      <c r="J144" s="30">
        <v>39268</v>
      </c>
      <c r="K144" s="50">
        <v>324906</v>
      </c>
      <c r="L144" s="29">
        <v>1295</v>
      </c>
      <c r="M144" s="29">
        <v>21004</v>
      </c>
      <c r="N144" s="29">
        <v>938</v>
      </c>
      <c r="O144" s="26"/>
      <c r="P144" s="45"/>
      <c r="Q144" s="53">
        <v>23237</v>
      </c>
      <c r="R144" s="26"/>
      <c r="S144" s="45"/>
      <c r="T144" s="29"/>
      <c r="U144" s="90"/>
      <c r="V144" s="29"/>
      <c r="W144" s="91"/>
      <c r="X144" s="26"/>
      <c r="Y144" s="29">
        <v>25265</v>
      </c>
      <c r="Z144" s="29">
        <v>106</v>
      </c>
      <c r="AA144" s="26"/>
      <c r="AB144" s="29">
        <v>70000</v>
      </c>
      <c r="AC144" s="29">
        <v>2300</v>
      </c>
      <c r="AD144" s="57" t="s">
        <v>434</v>
      </c>
      <c r="AE144" s="26"/>
      <c r="AF144" s="53">
        <v>97671</v>
      </c>
      <c r="AG144" s="29">
        <v>445814</v>
      </c>
    </row>
    <row r="145" spans="1:33" s="27" customFormat="1" ht="12.75">
      <c r="A145" s="32" t="s">
        <v>264</v>
      </c>
      <c r="B145" s="32" t="s">
        <v>257</v>
      </c>
      <c r="C145" s="34">
        <v>6031</v>
      </c>
      <c r="D145" s="30">
        <v>76270</v>
      </c>
      <c r="E145" s="30"/>
      <c r="F145" s="30">
        <v>29579</v>
      </c>
      <c r="G145" s="31"/>
      <c r="H145" s="31"/>
      <c r="I145" s="31"/>
      <c r="J145" s="31"/>
      <c r="K145" s="50">
        <v>105849</v>
      </c>
      <c r="L145" s="29">
        <v>60</v>
      </c>
      <c r="M145" s="29">
        <v>7015</v>
      </c>
      <c r="N145" s="29">
        <v>477</v>
      </c>
      <c r="O145" s="26"/>
      <c r="P145" s="46"/>
      <c r="Q145" s="53">
        <v>7552</v>
      </c>
      <c r="R145" s="26"/>
      <c r="S145" s="45"/>
      <c r="T145" s="29"/>
      <c r="U145" s="90"/>
      <c r="V145" s="29"/>
      <c r="W145" s="91"/>
      <c r="X145" s="26"/>
      <c r="Y145" s="29">
        <v>3268</v>
      </c>
      <c r="Z145" s="29">
        <v>333</v>
      </c>
      <c r="AA145" s="25"/>
      <c r="AB145" s="25"/>
      <c r="AC145" s="29"/>
      <c r="AD145" s="57"/>
      <c r="AE145" s="25"/>
      <c r="AF145" s="53">
        <v>3601</v>
      </c>
      <c r="AG145" s="29">
        <v>117002</v>
      </c>
    </row>
    <row r="146" spans="1:33" s="27" customFormat="1" ht="38.25">
      <c r="A146" s="32" t="s">
        <v>207</v>
      </c>
      <c r="B146" s="32" t="s">
        <v>208</v>
      </c>
      <c r="C146" s="34">
        <v>5853</v>
      </c>
      <c r="D146" s="30">
        <v>178469</v>
      </c>
      <c r="E146" s="31"/>
      <c r="F146" s="31"/>
      <c r="G146" s="31"/>
      <c r="H146" s="30">
        <v>57627</v>
      </c>
      <c r="I146" s="31"/>
      <c r="J146" s="31">
        <v>6051</v>
      </c>
      <c r="K146" s="50">
        <v>242147</v>
      </c>
      <c r="L146" s="29">
        <v>300</v>
      </c>
      <c r="M146" s="29">
        <v>20674</v>
      </c>
      <c r="N146" s="29">
        <v>582</v>
      </c>
      <c r="O146" s="29"/>
      <c r="P146" s="45"/>
      <c r="Q146" s="53">
        <v>21556</v>
      </c>
      <c r="R146" s="26"/>
      <c r="S146" s="45"/>
      <c r="T146" s="29"/>
      <c r="U146" s="90"/>
      <c r="V146" s="29"/>
      <c r="W146" s="91"/>
      <c r="X146" s="26"/>
      <c r="Y146" s="29">
        <v>5346</v>
      </c>
      <c r="Z146" s="29">
        <v>563</v>
      </c>
      <c r="AA146" s="29">
        <v>1800</v>
      </c>
      <c r="AB146" s="26"/>
      <c r="AC146" s="29">
        <v>167</v>
      </c>
      <c r="AD146" s="57" t="s">
        <v>534</v>
      </c>
      <c r="AE146" s="29"/>
      <c r="AF146" s="53">
        <v>7876</v>
      </c>
      <c r="AG146" s="29">
        <v>271579</v>
      </c>
    </row>
    <row r="147" spans="1:33" s="27" customFormat="1" ht="25.5">
      <c r="A147" s="32" t="s">
        <v>91</v>
      </c>
      <c r="B147" s="32" t="s">
        <v>92</v>
      </c>
      <c r="C147" s="34">
        <v>5772</v>
      </c>
      <c r="D147" s="30">
        <v>91951</v>
      </c>
      <c r="E147" s="30">
        <v>13397</v>
      </c>
      <c r="F147" s="30">
        <v>73308</v>
      </c>
      <c r="G147" s="31">
        <v>10314</v>
      </c>
      <c r="H147" s="31"/>
      <c r="I147" s="31"/>
      <c r="J147" s="31"/>
      <c r="K147" s="50">
        <v>188970</v>
      </c>
      <c r="L147" s="29">
        <v>28</v>
      </c>
      <c r="M147" s="29">
        <v>10233</v>
      </c>
      <c r="N147" s="29">
        <v>2343</v>
      </c>
      <c r="O147" s="26"/>
      <c r="P147" s="46"/>
      <c r="Q147" s="53">
        <v>12604</v>
      </c>
      <c r="R147" s="26"/>
      <c r="S147" s="46"/>
      <c r="T147" s="26"/>
      <c r="U147" s="85"/>
      <c r="V147" s="28"/>
      <c r="W147" s="88"/>
      <c r="X147" s="26"/>
      <c r="Y147" s="29">
        <v>381</v>
      </c>
      <c r="Z147" s="29">
        <v>28</v>
      </c>
      <c r="AA147" s="26"/>
      <c r="AB147" s="26"/>
      <c r="AC147" s="29">
        <v>2119</v>
      </c>
      <c r="AD147" s="57" t="s">
        <v>482</v>
      </c>
      <c r="AE147" s="26"/>
      <c r="AF147" s="53">
        <v>2528</v>
      </c>
      <c r="AG147" s="29">
        <v>204102</v>
      </c>
    </row>
    <row r="148" spans="1:33" s="27" customFormat="1" ht="25.5">
      <c r="A148" s="32" t="s">
        <v>212</v>
      </c>
      <c r="B148" s="32" t="s">
        <v>213</v>
      </c>
      <c r="C148" s="34">
        <v>5760</v>
      </c>
      <c r="D148" s="30">
        <v>143046</v>
      </c>
      <c r="E148" s="30">
        <v>84635</v>
      </c>
      <c r="F148" s="30">
        <v>17375</v>
      </c>
      <c r="G148" s="31"/>
      <c r="H148" s="31"/>
      <c r="I148" s="31"/>
      <c r="J148" s="31"/>
      <c r="K148" s="50">
        <v>245056</v>
      </c>
      <c r="L148" s="29">
        <v>243</v>
      </c>
      <c r="M148" s="29">
        <v>11759</v>
      </c>
      <c r="N148" s="29">
        <v>221</v>
      </c>
      <c r="O148" s="29">
        <v>1424</v>
      </c>
      <c r="P148" s="45" t="s">
        <v>396</v>
      </c>
      <c r="Q148" s="53">
        <v>13647</v>
      </c>
      <c r="R148" s="26"/>
      <c r="S148" s="46"/>
      <c r="T148" s="29"/>
      <c r="U148" s="90"/>
      <c r="V148" s="29"/>
      <c r="W148" s="91"/>
      <c r="X148" s="26"/>
      <c r="Y148" s="29">
        <v>5783</v>
      </c>
      <c r="Z148" s="29">
        <v>677</v>
      </c>
      <c r="AA148" s="26"/>
      <c r="AB148" s="26"/>
      <c r="AC148" s="29"/>
      <c r="AD148" s="57"/>
      <c r="AE148" s="26"/>
      <c r="AF148" s="53">
        <v>6460</v>
      </c>
      <c r="AG148" s="29">
        <v>265163</v>
      </c>
    </row>
    <row r="149" spans="1:33" s="27" customFormat="1" ht="12.75">
      <c r="A149" s="32" t="s">
        <v>89</v>
      </c>
      <c r="B149" s="32" t="s">
        <v>90</v>
      </c>
      <c r="C149" s="34">
        <v>5327</v>
      </c>
      <c r="D149" s="30">
        <v>57287</v>
      </c>
      <c r="E149" s="30">
        <v>5121</v>
      </c>
      <c r="F149" s="30">
        <v>25346</v>
      </c>
      <c r="G149" s="31"/>
      <c r="H149" s="31"/>
      <c r="I149" s="30">
        <v>16500</v>
      </c>
      <c r="J149" s="31"/>
      <c r="K149" s="50">
        <v>104254</v>
      </c>
      <c r="L149" s="29">
        <v>247</v>
      </c>
      <c r="M149" s="29">
        <v>6519</v>
      </c>
      <c r="N149" s="29">
        <v>571</v>
      </c>
      <c r="O149" s="26"/>
      <c r="P149" s="45"/>
      <c r="Q149" s="53">
        <v>7337</v>
      </c>
      <c r="R149" s="26"/>
      <c r="S149" s="45"/>
      <c r="T149" s="26"/>
      <c r="U149" s="85"/>
      <c r="V149" s="28"/>
      <c r="W149" s="88"/>
      <c r="X149" s="26"/>
      <c r="Y149" s="29">
        <v>6601</v>
      </c>
      <c r="Z149" s="29">
        <v>35</v>
      </c>
      <c r="AA149" s="29">
        <v>1210</v>
      </c>
      <c r="AB149" s="26"/>
      <c r="AC149" s="26">
        <v>3000</v>
      </c>
      <c r="AD149" s="57" t="s">
        <v>481</v>
      </c>
      <c r="AE149" s="29"/>
      <c r="AF149" s="53">
        <v>10846</v>
      </c>
      <c r="AG149" s="29">
        <v>122437</v>
      </c>
    </row>
    <row r="150" spans="1:33" s="27" customFormat="1" ht="12.75">
      <c r="A150" s="32" t="s">
        <v>78</v>
      </c>
      <c r="B150" s="32" t="s">
        <v>79</v>
      </c>
      <c r="C150" s="34">
        <v>5306</v>
      </c>
      <c r="D150" s="30">
        <v>136622</v>
      </c>
      <c r="E150" s="30">
        <v>7092</v>
      </c>
      <c r="F150" s="30">
        <v>24406</v>
      </c>
      <c r="G150" s="31"/>
      <c r="H150" s="31"/>
      <c r="I150" s="31"/>
      <c r="J150" s="31"/>
      <c r="K150" s="50">
        <v>168120</v>
      </c>
      <c r="L150" s="29">
        <v>591</v>
      </c>
      <c r="M150" s="29">
        <v>11775</v>
      </c>
      <c r="N150" s="29">
        <v>622</v>
      </c>
      <c r="O150" s="26"/>
      <c r="P150" s="46"/>
      <c r="Q150" s="53">
        <v>12988</v>
      </c>
      <c r="R150" s="26"/>
      <c r="S150" s="46"/>
      <c r="T150" s="26"/>
      <c r="U150" s="85"/>
      <c r="V150" s="25"/>
      <c r="W150" s="88"/>
      <c r="X150" s="26"/>
      <c r="Y150" s="29">
        <v>3852</v>
      </c>
      <c r="Z150" s="29">
        <v>996</v>
      </c>
      <c r="AA150" s="26"/>
      <c r="AB150" s="26"/>
      <c r="AC150" s="29"/>
      <c r="AD150" s="57"/>
      <c r="AE150" s="26"/>
      <c r="AF150" s="53">
        <v>4848</v>
      </c>
      <c r="AG150" s="29">
        <v>185956</v>
      </c>
    </row>
    <row r="151" spans="1:33" s="27" customFormat="1" ht="38.25">
      <c r="A151" s="32" t="s">
        <v>312</v>
      </c>
      <c r="B151" s="32" t="s">
        <v>164</v>
      </c>
      <c r="C151" s="34">
        <v>5105</v>
      </c>
      <c r="D151" s="30">
        <v>300025</v>
      </c>
      <c r="E151" s="31"/>
      <c r="F151" s="31"/>
      <c r="G151" s="31"/>
      <c r="H151" s="30">
        <v>305986</v>
      </c>
      <c r="I151" s="30">
        <v>490</v>
      </c>
      <c r="J151" s="31"/>
      <c r="K151" s="50">
        <v>606501</v>
      </c>
      <c r="L151" s="29">
        <v>606</v>
      </c>
      <c r="M151" s="29">
        <v>24997</v>
      </c>
      <c r="N151" s="29">
        <v>1272</v>
      </c>
      <c r="O151" s="26"/>
      <c r="P151" s="46"/>
      <c r="Q151" s="53">
        <v>26875</v>
      </c>
      <c r="R151" s="29"/>
      <c r="S151" s="46"/>
      <c r="T151" s="29"/>
      <c r="U151" s="90"/>
      <c r="V151" s="29"/>
      <c r="W151" s="91"/>
      <c r="X151" s="26"/>
      <c r="Y151" s="29">
        <v>3843</v>
      </c>
      <c r="Z151" s="29">
        <v>658</v>
      </c>
      <c r="AA151" s="25"/>
      <c r="AB151" s="26"/>
      <c r="AC151" s="29">
        <v>3876</v>
      </c>
      <c r="AD151" s="57" t="s">
        <v>580</v>
      </c>
      <c r="AE151" s="26"/>
      <c r="AF151" s="53">
        <v>8377</v>
      </c>
      <c r="AG151" s="29">
        <v>641753</v>
      </c>
    </row>
    <row r="152" spans="1:33" s="27" customFormat="1" ht="38.25">
      <c r="A152" s="32" t="s">
        <v>345</v>
      </c>
      <c r="B152" s="32" t="s">
        <v>106</v>
      </c>
      <c r="C152" s="34">
        <v>4997</v>
      </c>
      <c r="D152" s="30">
        <v>927693</v>
      </c>
      <c r="E152" s="40"/>
      <c r="F152" s="40"/>
      <c r="G152" s="40"/>
      <c r="H152" s="40"/>
      <c r="I152" s="40"/>
      <c r="J152" s="40"/>
      <c r="K152" s="50">
        <v>927693</v>
      </c>
      <c r="L152" s="29">
        <v>4108</v>
      </c>
      <c r="M152" s="29">
        <v>46672</v>
      </c>
      <c r="N152" s="29">
        <v>3583</v>
      </c>
      <c r="O152" s="26"/>
      <c r="P152" s="46"/>
      <c r="Q152" s="53">
        <v>54363</v>
      </c>
      <c r="R152" s="28"/>
      <c r="S152" s="45"/>
      <c r="T152" s="29"/>
      <c r="U152" s="90"/>
      <c r="V152" s="29"/>
      <c r="W152" s="91"/>
      <c r="X152" s="26"/>
      <c r="Y152" s="29">
        <v>6250</v>
      </c>
      <c r="Z152" s="29">
        <v>2818</v>
      </c>
      <c r="AA152" s="26"/>
      <c r="AB152" s="26"/>
      <c r="AC152" s="29">
        <v>4889</v>
      </c>
      <c r="AD152" s="57" t="s">
        <v>596</v>
      </c>
      <c r="AE152" s="26"/>
      <c r="AF152" s="53">
        <v>13957</v>
      </c>
      <c r="AG152" s="29">
        <v>996013</v>
      </c>
    </row>
    <row r="153" spans="1:33" s="27" customFormat="1" ht="25.5">
      <c r="A153" s="32" t="s">
        <v>299</v>
      </c>
      <c r="B153" s="32" t="s">
        <v>300</v>
      </c>
      <c r="C153" s="34">
        <v>4873</v>
      </c>
      <c r="D153" s="30">
        <v>390584</v>
      </c>
      <c r="E153" s="30">
        <v>32323</v>
      </c>
      <c r="F153" s="30">
        <v>159977</v>
      </c>
      <c r="G153" s="31"/>
      <c r="H153" s="31"/>
      <c r="I153" s="31"/>
      <c r="J153" s="31"/>
      <c r="K153" s="50">
        <v>582884</v>
      </c>
      <c r="L153" s="29">
        <v>340</v>
      </c>
      <c r="M153" s="29">
        <v>30242</v>
      </c>
      <c r="N153" s="29">
        <v>1024</v>
      </c>
      <c r="O153" s="26"/>
      <c r="P153" s="46"/>
      <c r="Q153" s="53">
        <v>31606</v>
      </c>
      <c r="R153" s="26"/>
      <c r="S153" s="46"/>
      <c r="T153" s="29"/>
      <c r="U153" s="90"/>
      <c r="V153" s="29"/>
      <c r="W153" s="91"/>
      <c r="X153" s="26"/>
      <c r="Y153" s="29">
        <v>5739</v>
      </c>
      <c r="Z153" s="26"/>
      <c r="AA153" s="26"/>
      <c r="AB153" s="26"/>
      <c r="AC153" s="29">
        <v>2395</v>
      </c>
      <c r="AD153" s="57" t="s">
        <v>574</v>
      </c>
      <c r="AE153" s="29">
        <v>3900</v>
      </c>
      <c r="AF153" s="53">
        <v>8134</v>
      </c>
      <c r="AG153" s="29">
        <v>622624</v>
      </c>
    </row>
    <row r="154" spans="1:33" s="27" customFormat="1" ht="12.75">
      <c r="A154" s="32" t="s">
        <v>297</v>
      </c>
      <c r="B154" s="32" t="s">
        <v>83</v>
      </c>
      <c r="C154" s="34">
        <v>4858</v>
      </c>
      <c r="D154" s="30">
        <v>88721</v>
      </c>
      <c r="E154" s="31"/>
      <c r="F154" s="31"/>
      <c r="G154" s="31"/>
      <c r="H154" s="30">
        <v>150706</v>
      </c>
      <c r="I154" s="31"/>
      <c r="J154" s="31"/>
      <c r="K154" s="50">
        <v>239427</v>
      </c>
      <c r="L154" s="29">
        <v>261</v>
      </c>
      <c r="M154" s="29">
        <v>10639</v>
      </c>
      <c r="N154" s="29">
        <v>372</v>
      </c>
      <c r="O154" s="26"/>
      <c r="P154" s="46"/>
      <c r="Q154" s="53">
        <v>11272</v>
      </c>
      <c r="R154" s="26"/>
      <c r="S154" s="45"/>
      <c r="T154" s="29"/>
      <c r="U154" s="90"/>
      <c r="V154" s="29"/>
      <c r="W154" s="91"/>
      <c r="X154" s="26"/>
      <c r="Y154" s="29">
        <v>15227</v>
      </c>
      <c r="Z154" s="29">
        <v>188</v>
      </c>
      <c r="AA154" s="26"/>
      <c r="AB154" s="26"/>
      <c r="AC154" s="29">
        <v>2394</v>
      </c>
      <c r="AD154" s="57" t="s">
        <v>573</v>
      </c>
      <c r="AE154" s="26"/>
      <c r="AF154" s="53">
        <v>17809</v>
      </c>
      <c r="AG154" s="29">
        <v>268508</v>
      </c>
    </row>
    <row r="155" spans="1:33" s="27" customFormat="1" ht="25.5">
      <c r="A155" s="32" t="s">
        <v>218</v>
      </c>
      <c r="B155" s="32" t="s">
        <v>50</v>
      </c>
      <c r="C155" s="34">
        <v>4770</v>
      </c>
      <c r="D155" s="30">
        <v>176180</v>
      </c>
      <c r="E155" s="31"/>
      <c r="F155" s="31"/>
      <c r="G155" s="31"/>
      <c r="H155" s="30">
        <v>61031</v>
      </c>
      <c r="I155" s="31"/>
      <c r="J155" s="31"/>
      <c r="K155" s="50">
        <v>237211</v>
      </c>
      <c r="L155" s="29">
        <v>566</v>
      </c>
      <c r="M155" s="29">
        <v>17991</v>
      </c>
      <c r="N155" s="29">
        <v>2322</v>
      </c>
      <c r="O155" s="26"/>
      <c r="P155" s="46"/>
      <c r="Q155" s="53">
        <v>20879</v>
      </c>
      <c r="R155" s="26"/>
      <c r="S155" s="46"/>
      <c r="T155" s="29"/>
      <c r="U155" s="90"/>
      <c r="V155" s="29"/>
      <c r="W155" s="91"/>
      <c r="X155" s="26"/>
      <c r="Y155" s="29">
        <v>7545</v>
      </c>
      <c r="Z155" s="29">
        <v>59</v>
      </c>
      <c r="AA155" s="26"/>
      <c r="AB155" s="26"/>
      <c r="AC155" s="29">
        <v>11151</v>
      </c>
      <c r="AD155" s="57" t="s">
        <v>538</v>
      </c>
      <c r="AE155" s="26"/>
      <c r="AF155" s="53">
        <v>18755</v>
      </c>
      <c r="AG155" s="29">
        <v>276845</v>
      </c>
    </row>
    <row r="156" spans="1:33" s="27" customFormat="1" ht="12.75">
      <c r="A156" s="32" t="s">
        <v>278</v>
      </c>
      <c r="B156" s="32" t="s">
        <v>25</v>
      </c>
      <c r="C156" s="34">
        <v>4727</v>
      </c>
      <c r="D156" s="30">
        <v>141473</v>
      </c>
      <c r="E156" s="31"/>
      <c r="F156" s="31"/>
      <c r="G156" s="31"/>
      <c r="H156" s="30">
        <v>19797</v>
      </c>
      <c r="I156" s="31"/>
      <c r="J156" s="31">
        <v>7428</v>
      </c>
      <c r="K156" s="50">
        <v>168698</v>
      </c>
      <c r="L156" s="26">
        <v>180</v>
      </c>
      <c r="M156" s="26"/>
      <c r="N156" s="29">
        <v>831</v>
      </c>
      <c r="O156" s="26"/>
      <c r="P156" s="46"/>
      <c r="Q156" s="53">
        <v>1011</v>
      </c>
      <c r="R156" s="26"/>
      <c r="S156" s="46"/>
      <c r="T156" s="29"/>
      <c r="U156" s="90"/>
      <c r="V156" s="29"/>
      <c r="W156" s="91"/>
      <c r="X156" s="26"/>
      <c r="Y156" s="29">
        <v>2285</v>
      </c>
      <c r="Z156" s="29">
        <v>193</v>
      </c>
      <c r="AA156" s="29"/>
      <c r="AB156" s="26"/>
      <c r="AC156" s="29">
        <v>1410</v>
      </c>
      <c r="AD156" s="57" t="s">
        <v>438</v>
      </c>
      <c r="AE156" s="26">
        <v>225</v>
      </c>
      <c r="AF156" s="53">
        <v>3888</v>
      </c>
      <c r="AG156" s="29">
        <v>173597</v>
      </c>
    </row>
    <row r="157" spans="1:33" s="27" customFormat="1" ht="12.75">
      <c r="A157" s="32" t="s">
        <v>239</v>
      </c>
      <c r="B157" s="32" t="s">
        <v>220</v>
      </c>
      <c r="C157" s="34">
        <v>4704</v>
      </c>
      <c r="D157" s="30">
        <v>716270</v>
      </c>
      <c r="E157" s="40"/>
      <c r="F157" s="40"/>
      <c r="G157" s="40"/>
      <c r="H157" s="30">
        <v>179484</v>
      </c>
      <c r="I157" s="40"/>
      <c r="J157" s="40"/>
      <c r="K157" s="50">
        <v>895754</v>
      </c>
      <c r="L157" s="29">
        <v>962</v>
      </c>
      <c r="M157" s="29">
        <v>25162</v>
      </c>
      <c r="N157" s="29">
        <v>558</v>
      </c>
      <c r="O157" s="28"/>
      <c r="P157" s="45"/>
      <c r="Q157" s="53">
        <v>26682</v>
      </c>
      <c r="R157" s="28"/>
      <c r="S157" s="45"/>
      <c r="T157" s="29"/>
      <c r="U157" s="90"/>
      <c r="V157" s="29"/>
      <c r="W157" s="91"/>
      <c r="X157" s="26"/>
      <c r="Y157" s="29">
        <v>10377</v>
      </c>
      <c r="Z157" s="29">
        <v>662</v>
      </c>
      <c r="AA157" s="28"/>
      <c r="AB157" s="28"/>
      <c r="AC157" s="29">
        <v>7753</v>
      </c>
      <c r="AD157" s="57" t="s">
        <v>549</v>
      </c>
      <c r="AE157" s="28"/>
      <c r="AF157" s="53">
        <v>18792</v>
      </c>
      <c r="AG157" s="29">
        <v>941228</v>
      </c>
    </row>
    <row r="158" spans="1:33" s="27" customFormat="1" ht="38.25">
      <c r="A158" s="32" t="s">
        <v>217</v>
      </c>
      <c r="B158" s="32" t="s">
        <v>187</v>
      </c>
      <c r="C158" s="34">
        <v>4612</v>
      </c>
      <c r="D158" s="30">
        <v>82910</v>
      </c>
      <c r="E158" s="31"/>
      <c r="F158" s="31"/>
      <c r="G158" s="31"/>
      <c r="H158" s="30">
        <v>29551</v>
      </c>
      <c r="I158" s="31"/>
      <c r="J158" s="31"/>
      <c r="K158" s="50">
        <v>112461</v>
      </c>
      <c r="L158" s="29">
        <v>157</v>
      </c>
      <c r="M158" s="29">
        <v>10934</v>
      </c>
      <c r="N158" s="29">
        <v>807</v>
      </c>
      <c r="O158" s="26"/>
      <c r="P158" s="46"/>
      <c r="Q158" s="53">
        <v>11898</v>
      </c>
      <c r="R158" s="26"/>
      <c r="S158" s="45"/>
      <c r="T158" s="29"/>
      <c r="U158" s="90"/>
      <c r="V158" s="29"/>
      <c r="W158" s="91"/>
      <c r="X158" s="26"/>
      <c r="Y158" s="29">
        <v>2179</v>
      </c>
      <c r="Z158" s="29">
        <v>23</v>
      </c>
      <c r="AA158" s="26"/>
      <c r="AB158" s="26"/>
      <c r="AC158" s="29">
        <v>12125</v>
      </c>
      <c r="AD158" s="57" t="s">
        <v>608</v>
      </c>
      <c r="AE158" s="29">
        <v>2360</v>
      </c>
      <c r="AF158" s="53">
        <v>14327</v>
      </c>
      <c r="AG158" s="29">
        <v>138686</v>
      </c>
    </row>
    <row r="159" spans="1:33" s="27" customFormat="1" ht="25.5">
      <c r="A159" s="32" t="s">
        <v>244</v>
      </c>
      <c r="B159" s="32" t="s">
        <v>245</v>
      </c>
      <c r="C159" s="34">
        <v>4541</v>
      </c>
      <c r="D159" s="30">
        <v>176075</v>
      </c>
      <c r="E159" s="30">
        <v>12818</v>
      </c>
      <c r="F159" s="30">
        <v>22264</v>
      </c>
      <c r="G159" s="31"/>
      <c r="H159" s="31"/>
      <c r="I159" s="31"/>
      <c r="J159" s="31"/>
      <c r="K159" s="50">
        <v>211157</v>
      </c>
      <c r="L159" s="29">
        <v>493</v>
      </c>
      <c r="M159" s="29">
        <v>26378</v>
      </c>
      <c r="N159" s="29">
        <v>1142</v>
      </c>
      <c r="O159" s="29">
        <v>1013</v>
      </c>
      <c r="P159" s="45" t="s">
        <v>366</v>
      </c>
      <c r="Q159" s="53">
        <v>29026</v>
      </c>
      <c r="R159" s="28"/>
      <c r="S159" s="45"/>
      <c r="T159" s="29"/>
      <c r="U159" s="90"/>
      <c r="V159" s="29"/>
      <c r="W159" s="91"/>
      <c r="X159" s="26"/>
      <c r="Y159" s="29">
        <v>4894</v>
      </c>
      <c r="Z159" s="29">
        <v>1158</v>
      </c>
      <c r="AA159" s="26"/>
      <c r="AB159" s="26"/>
      <c r="AC159" s="29"/>
      <c r="AD159" s="57"/>
      <c r="AE159" s="26"/>
      <c r="AF159" s="53">
        <v>6052</v>
      </c>
      <c r="AG159" s="29">
        <v>246235</v>
      </c>
    </row>
    <row r="160" spans="1:33" s="27" customFormat="1" ht="63.75">
      <c r="A160" s="32" t="s">
        <v>54</v>
      </c>
      <c r="B160" s="32" t="s">
        <v>55</v>
      </c>
      <c r="C160" s="34">
        <v>4516</v>
      </c>
      <c r="D160" s="30">
        <v>133398</v>
      </c>
      <c r="E160" s="40"/>
      <c r="F160" s="40"/>
      <c r="G160" s="40"/>
      <c r="H160" s="30">
        <v>27518</v>
      </c>
      <c r="I160" s="40"/>
      <c r="J160" s="40"/>
      <c r="K160" s="50">
        <v>160916</v>
      </c>
      <c r="L160" s="29">
        <v>740</v>
      </c>
      <c r="M160" s="29">
        <v>6764</v>
      </c>
      <c r="N160" s="29">
        <v>1473</v>
      </c>
      <c r="O160" s="26"/>
      <c r="P160" s="46"/>
      <c r="Q160" s="53">
        <v>8977</v>
      </c>
      <c r="R160" s="28"/>
      <c r="S160" s="45"/>
      <c r="T160" s="28"/>
      <c r="U160" s="85"/>
      <c r="V160" s="25"/>
      <c r="W160" s="88"/>
      <c r="X160" s="26"/>
      <c r="Y160" s="29">
        <v>2446</v>
      </c>
      <c r="Z160" s="29"/>
      <c r="AA160" s="26"/>
      <c r="AB160" s="28"/>
      <c r="AC160" s="29">
        <v>672</v>
      </c>
      <c r="AD160" s="57" t="s">
        <v>471</v>
      </c>
      <c r="AE160" s="26"/>
      <c r="AF160" s="53">
        <v>3118</v>
      </c>
      <c r="AG160" s="29">
        <v>173011</v>
      </c>
    </row>
    <row r="161" spans="1:33" s="27" customFormat="1" ht="25.5">
      <c r="A161" s="32" t="s">
        <v>117</v>
      </c>
      <c r="B161" s="32" t="s">
        <v>118</v>
      </c>
      <c r="C161" s="34">
        <v>4384</v>
      </c>
      <c r="D161" s="30">
        <v>145943</v>
      </c>
      <c r="E161" s="30">
        <v>12943</v>
      </c>
      <c r="F161" s="30">
        <v>51042</v>
      </c>
      <c r="G161" s="31"/>
      <c r="H161" s="31"/>
      <c r="I161" s="31"/>
      <c r="J161" s="31"/>
      <c r="K161" s="50">
        <v>209928</v>
      </c>
      <c r="L161" s="29">
        <v>567</v>
      </c>
      <c r="M161" s="29">
        <v>9797</v>
      </c>
      <c r="N161" s="29">
        <v>1551</v>
      </c>
      <c r="O161" s="26"/>
      <c r="P161" s="46"/>
      <c r="Q161" s="53">
        <v>11915</v>
      </c>
      <c r="R161" s="26"/>
      <c r="S161" s="45"/>
      <c r="T161" s="29"/>
      <c r="U161" s="90"/>
      <c r="V161" s="29"/>
      <c r="W161" s="91"/>
      <c r="X161" s="26"/>
      <c r="Y161" s="29">
        <v>13501</v>
      </c>
      <c r="Z161" s="29">
        <v>30</v>
      </c>
      <c r="AA161" s="26"/>
      <c r="AB161" s="26"/>
      <c r="AC161" s="29">
        <v>3250</v>
      </c>
      <c r="AD161" s="57" t="s">
        <v>428</v>
      </c>
      <c r="AE161" s="29">
        <v>3000</v>
      </c>
      <c r="AF161" s="53">
        <v>16781</v>
      </c>
      <c r="AG161" s="29">
        <v>238624</v>
      </c>
    </row>
    <row r="162" spans="1:33" s="27" customFormat="1" ht="51">
      <c r="A162" s="32" t="s">
        <v>33</v>
      </c>
      <c r="B162" s="32" t="s">
        <v>34</v>
      </c>
      <c r="C162" s="34">
        <v>4354</v>
      </c>
      <c r="D162" s="30">
        <v>126564</v>
      </c>
      <c r="E162" s="30">
        <v>8770</v>
      </c>
      <c r="F162" s="30">
        <v>39387</v>
      </c>
      <c r="G162" s="31"/>
      <c r="H162" s="31"/>
      <c r="I162" s="31"/>
      <c r="J162" s="31"/>
      <c r="K162" s="50">
        <v>174721</v>
      </c>
      <c r="L162" s="26"/>
      <c r="M162" s="29">
        <v>9963</v>
      </c>
      <c r="N162" s="29">
        <v>291</v>
      </c>
      <c r="O162" s="26"/>
      <c r="P162" s="45"/>
      <c r="Q162" s="53">
        <v>10254</v>
      </c>
      <c r="R162" s="26"/>
      <c r="S162" s="46"/>
      <c r="T162" s="26"/>
      <c r="U162" s="85"/>
      <c r="V162" s="25"/>
      <c r="W162" s="88"/>
      <c r="X162" s="26"/>
      <c r="Y162" s="29">
        <v>5448</v>
      </c>
      <c r="Z162" s="29">
        <v>8</v>
      </c>
      <c r="AA162" s="29">
        <v>133</v>
      </c>
      <c r="AB162" s="26"/>
      <c r="AC162" s="29">
        <v>37448</v>
      </c>
      <c r="AD162" s="57" t="s">
        <v>463</v>
      </c>
      <c r="AE162" s="29">
        <v>250</v>
      </c>
      <c r="AF162" s="53">
        <v>43037</v>
      </c>
      <c r="AG162" s="29">
        <v>228012</v>
      </c>
    </row>
    <row r="163" spans="1:33" s="27" customFormat="1" ht="12.75">
      <c r="A163" s="32" t="s">
        <v>51</v>
      </c>
      <c r="B163" s="32" t="s">
        <v>52</v>
      </c>
      <c r="C163" s="34">
        <v>4242</v>
      </c>
      <c r="D163" s="30">
        <v>206829</v>
      </c>
      <c r="E163" s="30">
        <v>8642</v>
      </c>
      <c r="F163" s="30">
        <v>37534</v>
      </c>
      <c r="G163" s="31"/>
      <c r="H163" s="31"/>
      <c r="I163" s="31"/>
      <c r="J163" s="31"/>
      <c r="K163" s="50">
        <v>253005</v>
      </c>
      <c r="L163" s="29">
        <v>1624</v>
      </c>
      <c r="M163" s="29">
        <v>7730</v>
      </c>
      <c r="N163" s="29">
        <v>3437</v>
      </c>
      <c r="O163" s="26"/>
      <c r="P163" s="46"/>
      <c r="Q163" s="53">
        <v>12791</v>
      </c>
      <c r="R163" s="26"/>
      <c r="S163" s="45"/>
      <c r="T163" s="26"/>
      <c r="U163" s="85"/>
      <c r="V163" s="28"/>
      <c r="W163" s="88"/>
      <c r="X163" s="26"/>
      <c r="Y163" s="29">
        <v>3527</v>
      </c>
      <c r="Z163" s="29">
        <v>299</v>
      </c>
      <c r="AA163" s="29">
        <v>1145</v>
      </c>
      <c r="AB163" s="29"/>
      <c r="AC163" s="26"/>
      <c r="AD163" s="56"/>
      <c r="AE163" s="25"/>
      <c r="AF163" s="53">
        <v>4971</v>
      </c>
      <c r="AG163" s="29">
        <v>270767</v>
      </c>
    </row>
    <row r="164" spans="1:33" s="27" customFormat="1" ht="25.5">
      <c r="A164" s="32" t="s">
        <v>122</v>
      </c>
      <c r="B164" s="32" t="s">
        <v>42</v>
      </c>
      <c r="C164" s="34">
        <v>4239</v>
      </c>
      <c r="D164" s="30">
        <v>69247</v>
      </c>
      <c r="E164" s="40"/>
      <c r="F164" s="40"/>
      <c r="G164" s="40"/>
      <c r="H164" s="30">
        <v>17252</v>
      </c>
      <c r="I164" s="30">
        <v>2450</v>
      </c>
      <c r="J164" s="40"/>
      <c r="K164" s="50">
        <v>88949</v>
      </c>
      <c r="L164" s="29">
        <v>199</v>
      </c>
      <c r="M164" s="29">
        <v>6305</v>
      </c>
      <c r="N164" s="29">
        <v>812</v>
      </c>
      <c r="O164" s="29">
        <v>21</v>
      </c>
      <c r="P164" s="45" t="s">
        <v>446</v>
      </c>
      <c r="Q164" s="53">
        <v>7337</v>
      </c>
      <c r="R164" s="26"/>
      <c r="S164" s="46"/>
      <c r="T164" s="29"/>
      <c r="U164" s="90"/>
      <c r="V164" s="29"/>
      <c r="W164" s="91"/>
      <c r="X164" s="26"/>
      <c r="Y164" s="29">
        <v>1068</v>
      </c>
      <c r="Z164" s="29">
        <v>87</v>
      </c>
      <c r="AA164" s="29">
        <v>15763</v>
      </c>
      <c r="AB164" s="26">
        <v>2550</v>
      </c>
      <c r="AC164" s="29">
        <v>3171</v>
      </c>
      <c r="AD164" s="57" t="s">
        <v>494</v>
      </c>
      <c r="AE164" s="26"/>
      <c r="AF164" s="53">
        <v>22639</v>
      </c>
      <c r="AG164" s="29">
        <v>118925</v>
      </c>
    </row>
    <row r="165" spans="1:33" s="27" customFormat="1" ht="12.75">
      <c r="A165" s="32" t="s">
        <v>262</v>
      </c>
      <c r="B165" s="32" t="s">
        <v>129</v>
      </c>
      <c r="C165" s="34">
        <v>4026</v>
      </c>
      <c r="D165" s="30">
        <v>216694</v>
      </c>
      <c r="E165" s="31"/>
      <c r="F165" s="31"/>
      <c r="G165" s="31"/>
      <c r="H165" s="31">
        <v>15856</v>
      </c>
      <c r="I165" s="31"/>
      <c r="J165" s="31"/>
      <c r="K165" s="50">
        <v>232550</v>
      </c>
      <c r="L165" s="29"/>
      <c r="M165" s="29">
        <v>7216</v>
      </c>
      <c r="N165" s="29">
        <v>473</v>
      </c>
      <c r="O165" s="26"/>
      <c r="P165" s="46"/>
      <c r="Q165" s="53">
        <v>7689</v>
      </c>
      <c r="R165" s="26"/>
      <c r="S165" s="46"/>
      <c r="T165" s="29"/>
      <c r="U165" s="90"/>
      <c r="V165" s="29"/>
      <c r="W165" s="91"/>
      <c r="X165" s="26"/>
      <c r="Y165" s="29">
        <v>3004</v>
      </c>
      <c r="Z165" s="29">
        <v>16</v>
      </c>
      <c r="AA165" s="29"/>
      <c r="AB165" s="29"/>
      <c r="AC165" s="26"/>
      <c r="AD165" s="56"/>
      <c r="AE165" s="29"/>
      <c r="AF165" s="53">
        <v>3020</v>
      </c>
      <c r="AG165" s="29">
        <v>243259</v>
      </c>
    </row>
    <row r="166" spans="1:33" s="27" customFormat="1" ht="25.5">
      <c r="A166" s="32" t="s">
        <v>53</v>
      </c>
      <c r="B166" s="32" t="s">
        <v>19</v>
      </c>
      <c r="C166" s="34">
        <v>3999</v>
      </c>
      <c r="D166" s="30">
        <v>250041</v>
      </c>
      <c r="E166" s="40"/>
      <c r="F166" s="40"/>
      <c r="G166" s="40"/>
      <c r="H166" s="30">
        <v>55840</v>
      </c>
      <c r="I166" s="40"/>
      <c r="J166" s="40"/>
      <c r="K166" s="50">
        <v>305881</v>
      </c>
      <c r="L166" s="28"/>
      <c r="M166" s="29">
        <v>23841</v>
      </c>
      <c r="N166" s="29">
        <v>2776</v>
      </c>
      <c r="O166" s="28"/>
      <c r="P166" s="45"/>
      <c r="Q166" s="53">
        <v>26617</v>
      </c>
      <c r="R166" s="29"/>
      <c r="S166" s="45"/>
      <c r="T166" s="29"/>
      <c r="U166" s="85"/>
      <c r="V166" s="28"/>
      <c r="W166" s="88"/>
      <c r="X166" s="26"/>
      <c r="Y166" s="29">
        <v>3867</v>
      </c>
      <c r="Z166" s="29">
        <v>770</v>
      </c>
      <c r="AA166" s="26"/>
      <c r="AB166" s="26"/>
      <c r="AC166" s="29">
        <v>22906</v>
      </c>
      <c r="AD166" s="57" t="s">
        <v>602</v>
      </c>
      <c r="AE166" s="29">
        <v>500</v>
      </c>
      <c r="AF166" s="53">
        <v>27543</v>
      </c>
      <c r="AG166" s="29">
        <v>360041</v>
      </c>
    </row>
    <row r="167" spans="1:33" s="27" customFormat="1" ht="12.75">
      <c r="A167" s="32" t="s">
        <v>31</v>
      </c>
      <c r="B167" s="32" t="s">
        <v>32</v>
      </c>
      <c r="C167" s="34">
        <v>3850</v>
      </c>
      <c r="D167" s="30">
        <v>106184</v>
      </c>
      <c r="E167" s="30">
        <v>6938</v>
      </c>
      <c r="F167" s="30">
        <v>27751</v>
      </c>
      <c r="G167" s="31"/>
      <c r="H167" s="31"/>
      <c r="I167" s="31"/>
      <c r="J167" s="31"/>
      <c r="K167" s="50">
        <v>140873</v>
      </c>
      <c r="L167" s="26"/>
      <c r="M167" s="29">
        <v>7263</v>
      </c>
      <c r="N167" s="29">
        <v>464</v>
      </c>
      <c r="O167" s="26"/>
      <c r="P167" s="46"/>
      <c r="Q167" s="53">
        <v>7727</v>
      </c>
      <c r="R167" s="26"/>
      <c r="S167" s="46"/>
      <c r="T167" s="26"/>
      <c r="U167" s="85"/>
      <c r="V167" s="25"/>
      <c r="W167" s="88"/>
      <c r="X167" s="26"/>
      <c r="Y167" s="29">
        <v>4207</v>
      </c>
      <c r="Z167" s="29">
        <v>47</v>
      </c>
      <c r="AA167" s="26"/>
      <c r="AB167" s="26"/>
      <c r="AC167" s="29">
        <v>3127</v>
      </c>
      <c r="AD167" s="57" t="s">
        <v>462</v>
      </c>
      <c r="AE167" s="26"/>
      <c r="AF167" s="53">
        <v>7381</v>
      </c>
      <c r="AG167" s="29">
        <v>155981</v>
      </c>
    </row>
    <row r="168" spans="1:33" s="27" customFormat="1" ht="12.75">
      <c r="A168" s="32" t="s">
        <v>41</v>
      </c>
      <c r="B168" s="32" t="s">
        <v>42</v>
      </c>
      <c r="C168" s="34">
        <v>3845</v>
      </c>
      <c r="D168" s="30">
        <v>46501</v>
      </c>
      <c r="E168" s="31"/>
      <c r="F168" s="31"/>
      <c r="G168" s="31"/>
      <c r="H168" s="30">
        <v>10660</v>
      </c>
      <c r="I168" s="30">
        <v>500</v>
      </c>
      <c r="J168" s="31"/>
      <c r="K168" s="50">
        <v>57661</v>
      </c>
      <c r="L168" s="29">
        <v>465</v>
      </c>
      <c r="M168" s="26"/>
      <c r="N168" s="29">
        <v>53</v>
      </c>
      <c r="O168" s="26"/>
      <c r="P168" s="45"/>
      <c r="Q168" s="53">
        <v>518</v>
      </c>
      <c r="R168" s="29"/>
      <c r="S168" s="45"/>
      <c r="T168" s="28"/>
      <c r="U168" s="85"/>
      <c r="V168" s="28"/>
      <c r="W168" s="88"/>
      <c r="X168" s="26"/>
      <c r="Y168" s="29">
        <v>1946</v>
      </c>
      <c r="Z168" s="29">
        <v>34</v>
      </c>
      <c r="AA168" s="29">
        <v>600</v>
      </c>
      <c r="AB168" s="26"/>
      <c r="AC168" s="29"/>
      <c r="AD168" s="57" t="s">
        <v>467</v>
      </c>
      <c r="AE168" s="26"/>
      <c r="AF168" s="53">
        <v>2580</v>
      </c>
      <c r="AG168" s="29">
        <v>60759</v>
      </c>
    </row>
    <row r="169" spans="1:33" s="27" customFormat="1" ht="25.5">
      <c r="A169" s="32" t="s">
        <v>250</v>
      </c>
      <c r="B169" s="32" t="s">
        <v>129</v>
      </c>
      <c r="C169" s="34">
        <v>3830</v>
      </c>
      <c r="D169" s="30">
        <v>145551</v>
      </c>
      <c r="E169" s="31"/>
      <c r="F169" s="31"/>
      <c r="G169" s="31"/>
      <c r="H169" s="31">
        <v>11466</v>
      </c>
      <c r="I169" s="31">
        <v>761</v>
      </c>
      <c r="J169" s="31"/>
      <c r="K169" s="50">
        <v>157778</v>
      </c>
      <c r="L169" s="29">
        <v>697</v>
      </c>
      <c r="M169" s="29">
        <v>13961</v>
      </c>
      <c r="N169" s="29">
        <v>2776</v>
      </c>
      <c r="O169" s="26"/>
      <c r="P169" s="45"/>
      <c r="Q169" s="53">
        <v>17434</v>
      </c>
      <c r="R169" s="26"/>
      <c r="S169" s="45"/>
      <c r="T169" s="29"/>
      <c r="U169" s="90"/>
      <c r="V169" s="29"/>
      <c r="W169" s="91"/>
      <c r="X169" s="26"/>
      <c r="Y169" s="29">
        <v>6733</v>
      </c>
      <c r="Z169" s="29">
        <v>45</v>
      </c>
      <c r="AA169" s="29">
        <v>291</v>
      </c>
      <c r="AB169" s="26"/>
      <c r="AC169" s="29">
        <v>6165</v>
      </c>
      <c r="AD169" s="57" t="s">
        <v>610</v>
      </c>
      <c r="AE169" s="29"/>
      <c r="AF169" s="53">
        <v>13234</v>
      </c>
      <c r="AG169" s="29">
        <v>188446</v>
      </c>
    </row>
    <row r="170" spans="1:33" s="27" customFormat="1" ht="38.25">
      <c r="A170" s="32" t="s">
        <v>49</v>
      </c>
      <c r="B170" s="32" t="s">
        <v>50</v>
      </c>
      <c r="C170" s="34">
        <v>3817</v>
      </c>
      <c r="D170" s="30">
        <v>238776</v>
      </c>
      <c r="E170" s="31"/>
      <c r="F170" s="31"/>
      <c r="G170" s="31"/>
      <c r="H170" s="30">
        <v>94371</v>
      </c>
      <c r="I170" s="31"/>
      <c r="J170" s="31"/>
      <c r="K170" s="50">
        <v>333147</v>
      </c>
      <c r="L170" s="29">
        <v>650</v>
      </c>
      <c r="M170" s="29">
        <v>25134</v>
      </c>
      <c r="N170" s="29"/>
      <c r="O170" s="29"/>
      <c r="P170" s="46"/>
      <c r="Q170" s="53">
        <v>25784</v>
      </c>
      <c r="R170" s="25"/>
      <c r="S170" s="46"/>
      <c r="T170" s="25"/>
      <c r="U170" s="85"/>
      <c r="V170" s="25"/>
      <c r="W170" s="88"/>
      <c r="X170" s="26"/>
      <c r="Y170" s="29">
        <v>2964</v>
      </c>
      <c r="Z170" s="29">
        <v>16</v>
      </c>
      <c r="AA170" s="25"/>
      <c r="AB170" s="25"/>
      <c r="AC170" s="29">
        <v>5803</v>
      </c>
      <c r="AD170" s="57" t="s">
        <v>470</v>
      </c>
      <c r="AE170" s="25"/>
      <c r="AF170" s="53">
        <v>8783</v>
      </c>
      <c r="AG170" s="29">
        <v>367714</v>
      </c>
    </row>
    <row r="171" spans="1:33" s="27" customFormat="1" ht="12.75">
      <c r="A171" s="32" t="s">
        <v>317</v>
      </c>
      <c r="B171" s="32" t="s">
        <v>44</v>
      </c>
      <c r="C171" s="34">
        <v>3685</v>
      </c>
      <c r="D171" s="31"/>
      <c r="E171" s="31"/>
      <c r="F171" s="31"/>
      <c r="G171" s="31"/>
      <c r="H171" s="31"/>
      <c r="I171" s="31"/>
      <c r="J171" s="31"/>
      <c r="K171" s="52"/>
      <c r="L171" s="26"/>
      <c r="M171" s="26"/>
      <c r="N171" s="26"/>
      <c r="O171" s="26"/>
      <c r="P171" s="46"/>
      <c r="Q171" s="55"/>
      <c r="R171" s="26"/>
      <c r="S171" s="45"/>
      <c r="T171" s="29"/>
      <c r="U171" s="90"/>
      <c r="V171" s="29"/>
      <c r="W171" s="91"/>
      <c r="X171" s="26"/>
      <c r="Y171" s="29">
        <v>6155</v>
      </c>
      <c r="Z171" s="29">
        <v>895</v>
      </c>
      <c r="AA171" s="29">
        <v>540</v>
      </c>
      <c r="AB171" s="29">
        <v>226617</v>
      </c>
      <c r="AC171" s="29">
        <v>1780</v>
      </c>
      <c r="AD171" s="57" t="s">
        <v>582</v>
      </c>
      <c r="AE171" s="26"/>
      <c r="AF171" s="53">
        <v>235987</v>
      </c>
      <c r="AG171" s="29">
        <v>235987</v>
      </c>
    </row>
    <row r="172" spans="1:33" s="27" customFormat="1" ht="12.75">
      <c r="A172" s="32" t="s">
        <v>318</v>
      </c>
      <c r="B172" s="32" t="s">
        <v>124</v>
      </c>
      <c r="C172" s="34">
        <v>3584</v>
      </c>
      <c r="D172" s="30">
        <v>98933</v>
      </c>
      <c r="E172" s="30">
        <v>8699</v>
      </c>
      <c r="F172" s="30">
        <v>33260</v>
      </c>
      <c r="G172" s="40"/>
      <c r="H172" s="40"/>
      <c r="I172" s="30">
        <v>3000</v>
      </c>
      <c r="J172" s="40"/>
      <c r="K172" s="50">
        <v>143892</v>
      </c>
      <c r="L172" s="28"/>
      <c r="M172" s="29">
        <v>7231</v>
      </c>
      <c r="N172" s="29">
        <v>420</v>
      </c>
      <c r="O172" s="28"/>
      <c r="P172" s="45"/>
      <c r="Q172" s="53">
        <v>7651</v>
      </c>
      <c r="R172" s="28"/>
      <c r="S172" s="45"/>
      <c r="T172" s="29"/>
      <c r="U172" s="90"/>
      <c r="V172" s="29"/>
      <c r="W172" s="91"/>
      <c r="X172" s="26"/>
      <c r="Y172" s="29"/>
      <c r="Z172" s="28"/>
      <c r="AA172" s="28"/>
      <c r="AB172" s="28"/>
      <c r="AC172" s="29"/>
      <c r="AD172" s="57"/>
      <c r="AE172" s="28"/>
      <c r="AF172" s="53"/>
      <c r="AG172" s="29">
        <v>151543</v>
      </c>
    </row>
    <row r="173" spans="1:33" s="27" customFormat="1" ht="25.5">
      <c r="A173" s="32" t="s">
        <v>256</v>
      </c>
      <c r="B173" s="32" t="s">
        <v>257</v>
      </c>
      <c r="C173" s="34">
        <v>3555</v>
      </c>
      <c r="D173" s="30">
        <v>74473</v>
      </c>
      <c r="E173" s="30">
        <v>5419</v>
      </c>
      <c r="F173" s="30">
        <v>26395</v>
      </c>
      <c r="G173" s="31"/>
      <c r="H173" s="31"/>
      <c r="I173" s="30">
        <v>2250</v>
      </c>
      <c r="J173" s="31">
        <v>4480</v>
      </c>
      <c r="K173" s="50">
        <v>113017</v>
      </c>
      <c r="L173" s="26">
        <v>325</v>
      </c>
      <c r="M173" s="29">
        <v>8013</v>
      </c>
      <c r="N173" s="29">
        <v>2846</v>
      </c>
      <c r="O173" s="29"/>
      <c r="P173" s="46"/>
      <c r="Q173" s="53">
        <v>11184</v>
      </c>
      <c r="R173" s="26"/>
      <c r="S173" s="46"/>
      <c r="T173" s="29"/>
      <c r="U173" s="90"/>
      <c r="V173" s="29"/>
      <c r="W173" s="91"/>
      <c r="X173" s="26"/>
      <c r="Y173" s="29">
        <v>1906</v>
      </c>
      <c r="Z173" s="26">
        <v>42</v>
      </c>
      <c r="AA173" s="26"/>
      <c r="AB173" s="26"/>
      <c r="AC173" s="29">
        <v>415</v>
      </c>
      <c r="AD173" s="56" t="s">
        <v>557</v>
      </c>
      <c r="AE173" s="29">
        <v>4926</v>
      </c>
      <c r="AF173" s="53">
        <v>2363</v>
      </c>
      <c r="AG173" s="29">
        <v>126564</v>
      </c>
    </row>
    <row r="174" spans="1:33" s="27" customFormat="1" ht="25.5">
      <c r="A174" s="32" t="s">
        <v>149</v>
      </c>
      <c r="B174" s="32" t="s">
        <v>79</v>
      </c>
      <c r="C174" s="34">
        <v>3482</v>
      </c>
      <c r="D174" s="30">
        <v>207417</v>
      </c>
      <c r="E174" s="30">
        <v>10414</v>
      </c>
      <c r="F174" s="30">
        <v>38776</v>
      </c>
      <c r="G174" s="31"/>
      <c r="H174" s="31"/>
      <c r="I174" s="31"/>
      <c r="J174" s="31"/>
      <c r="K174" s="50">
        <v>256607</v>
      </c>
      <c r="L174" s="29">
        <v>997</v>
      </c>
      <c r="M174" s="29">
        <v>17793</v>
      </c>
      <c r="N174" s="29">
        <v>1108</v>
      </c>
      <c r="O174" s="26"/>
      <c r="P174" s="45" t="s">
        <v>411</v>
      </c>
      <c r="Q174" s="53">
        <v>19898</v>
      </c>
      <c r="R174" s="26"/>
      <c r="S174" s="45"/>
      <c r="T174" s="29"/>
      <c r="U174" s="90"/>
      <c r="V174" s="29"/>
      <c r="W174" s="91"/>
      <c r="X174" s="26"/>
      <c r="Y174" s="29">
        <v>1689</v>
      </c>
      <c r="Z174" s="29">
        <v>489</v>
      </c>
      <c r="AA174" s="26"/>
      <c r="AB174" s="26"/>
      <c r="AC174" s="29">
        <v>1911</v>
      </c>
      <c r="AD174" s="57" t="s">
        <v>505</v>
      </c>
      <c r="AE174" s="29"/>
      <c r="AF174" s="53">
        <v>4089</v>
      </c>
      <c r="AG174" s="29">
        <v>280594</v>
      </c>
    </row>
    <row r="175" spans="1:33" s="27" customFormat="1" ht="12.75">
      <c r="A175" s="32" t="s">
        <v>222</v>
      </c>
      <c r="B175" s="32" t="s">
        <v>70</v>
      </c>
      <c r="C175" s="34">
        <v>3282</v>
      </c>
      <c r="D175" s="30">
        <v>161401</v>
      </c>
      <c r="E175" s="30">
        <v>10406</v>
      </c>
      <c r="F175" s="30">
        <v>48560</v>
      </c>
      <c r="G175" s="31"/>
      <c r="H175" s="31"/>
      <c r="I175" s="30"/>
      <c r="J175" s="31"/>
      <c r="K175" s="50">
        <v>220367</v>
      </c>
      <c r="L175" s="29">
        <v>271</v>
      </c>
      <c r="M175" s="29">
        <v>10075</v>
      </c>
      <c r="N175" s="29">
        <v>1192</v>
      </c>
      <c r="O175" s="26"/>
      <c r="P175" s="45"/>
      <c r="Q175" s="53">
        <v>11538</v>
      </c>
      <c r="R175" s="26"/>
      <c r="S175" s="45"/>
      <c r="T175" s="29"/>
      <c r="U175" s="90"/>
      <c r="V175" s="29"/>
      <c r="W175" s="91"/>
      <c r="X175" s="26"/>
      <c r="Y175" s="29">
        <v>4101</v>
      </c>
      <c r="Z175" s="29">
        <v>612</v>
      </c>
      <c r="AA175" s="26"/>
      <c r="AB175" s="26"/>
      <c r="AC175" s="29">
        <v>2213</v>
      </c>
      <c r="AD175" s="57" t="s">
        <v>540</v>
      </c>
      <c r="AE175" s="26"/>
      <c r="AF175" s="53">
        <v>6926</v>
      </c>
      <c r="AG175" s="29">
        <v>238831</v>
      </c>
    </row>
    <row r="176" spans="1:33" s="27" customFormat="1" ht="12.75">
      <c r="A176" s="32" t="s">
        <v>335</v>
      </c>
      <c r="B176" s="32" t="s">
        <v>77</v>
      </c>
      <c r="C176" s="34">
        <v>3276</v>
      </c>
      <c r="D176" s="30">
        <v>216042</v>
      </c>
      <c r="E176" s="30">
        <v>12513</v>
      </c>
      <c r="F176" s="30">
        <v>55256</v>
      </c>
      <c r="G176" s="31"/>
      <c r="H176" s="31"/>
      <c r="I176" s="31"/>
      <c r="J176" s="31"/>
      <c r="K176" s="50">
        <v>283811</v>
      </c>
      <c r="L176" s="29">
        <v>718</v>
      </c>
      <c r="M176" s="29">
        <v>19883</v>
      </c>
      <c r="N176" s="29">
        <v>1683</v>
      </c>
      <c r="O176" s="29"/>
      <c r="P176" s="45"/>
      <c r="Q176" s="53">
        <v>22284</v>
      </c>
      <c r="R176" s="26"/>
      <c r="S176" s="45"/>
      <c r="T176" s="29"/>
      <c r="U176" s="90"/>
      <c r="V176" s="29"/>
      <c r="W176" s="91"/>
      <c r="X176" s="26"/>
      <c r="Y176" s="29">
        <v>5128</v>
      </c>
      <c r="Z176" s="29">
        <v>114</v>
      </c>
      <c r="AA176" s="26"/>
      <c r="AB176" s="26"/>
      <c r="AC176" s="29"/>
      <c r="AD176" s="57"/>
      <c r="AE176" s="29"/>
      <c r="AF176" s="53">
        <v>5242</v>
      </c>
      <c r="AG176" s="29">
        <v>311337</v>
      </c>
    </row>
    <row r="177" spans="1:33" s="27" customFormat="1" ht="12.75">
      <c r="A177" s="32" t="s">
        <v>69</v>
      </c>
      <c r="B177" s="32" t="s">
        <v>70</v>
      </c>
      <c r="C177" s="34">
        <v>3180</v>
      </c>
      <c r="D177" s="30">
        <v>101546</v>
      </c>
      <c r="E177" s="30">
        <v>6569</v>
      </c>
      <c r="F177" s="30">
        <v>30654</v>
      </c>
      <c r="G177" s="31"/>
      <c r="H177" s="31"/>
      <c r="I177" s="31"/>
      <c r="J177" s="31"/>
      <c r="K177" s="50">
        <v>138769</v>
      </c>
      <c r="L177" s="29">
        <v>239</v>
      </c>
      <c r="M177" s="29">
        <v>9065</v>
      </c>
      <c r="N177" s="29">
        <v>1366</v>
      </c>
      <c r="O177" s="26"/>
      <c r="P177" s="46"/>
      <c r="Q177" s="53">
        <v>10670</v>
      </c>
      <c r="R177" s="26"/>
      <c r="S177" s="45"/>
      <c r="T177" s="26"/>
      <c r="U177" s="85"/>
      <c r="V177" s="28"/>
      <c r="W177" s="88"/>
      <c r="X177" s="26"/>
      <c r="Y177" s="29">
        <v>2605</v>
      </c>
      <c r="Z177" s="29">
        <v>1047</v>
      </c>
      <c r="AA177" s="26"/>
      <c r="AB177" s="26"/>
      <c r="AC177" s="29">
        <v>956</v>
      </c>
      <c r="AD177" s="57" t="s">
        <v>421</v>
      </c>
      <c r="AE177" s="26"/>
      <c r="AF177" s="53">
        <v>4608</v>
      </c>
      <c r="AG177" s="29">
        <v>154047</v>
      </c>
    </row>
    <row r="178" spans="1:33" s="27" customFormat="1" ht="12.75">
      <c r="A178" s="32" t="s">
        <v>61</v>
      </c>
      <c r="B178" s="32" t="s">
        <v>32</v>
      </c>
      <c r="C178" s="34">
        <v>3152</v>
      </c>
      <c r="D178" s="30">
        <v>102789</v>
      </c>
      <c r="E178" s="30">
        <v>6698</v>
      </c>
      <c r="F178" s="30">
        <v>26793</v>
      </c>
      <c r="G178" s="31"/>
      <c r="H178" s="31"/>
      <c r="I178" s="30">
        <v>33880</v>
      </c>
      <c r="J178" s="31"/>
      <c r="K178" s="50">
        <v>170160</v>
      </c>
      <c r="L178" s="29">
        <v>390</v>
      </c>
      <c r="M178" s="29">
        <v>7132</v>
      </c>
      <c r="N178" s="29">
        <v>857</v>
      </c>
      <c r="O178" s="26"/>
      <c r="P178" s="46"/>
      <c r="Q178" s="53">
        <v>8379</v>
      </c>
      <c r="R178" s="26"/>
      <c r="S178" s="45"/>
      <c r="T178" s="26"/>
      <c r="U178" s="85"/>
      <c r="V178" s="28"/>
      <c r="W178" s="88"/>
      <c r="X178" s="26"/>
      <c r="Y178" s="29">
        <v>8252</v>
      </c>
      <c r="Z178" s="29">
        <v>53</v>
      </c>
      <c r="AA178" s="26"/>
      <c r="AB178" s="26"/>
      <c r="AC178" s="29">
        <v>1105</v>
      </c>
      <c r="AD178" s="57" t="s">
        <v>474</v>
      </c>
      <c r="AE178" s="29"/>
      <c r="AF178" s="53">
        <v>9410</v>
      </c>
      <c r="AG178" s="29">
        <v>187949</v>
      </c>
    </row>
    <row r="179" spans="1:33" s="27" customFormat="1" ht="12.75">
      <c r="A179" s="32" t="s">
        <v>107</v>
      </c>
      <c r="B179" s="32" t="s">
        <v>32</v>
      </c>
      <c r="C179" s="34">
        <v>3088</v>
      </c>
      <c r="D179" s="30">
        <v>309590</v>
      </c>
      <c r="E179" s="30">
        <v>32545</v>
      </c>
      <c r="F179" s="30">
        <v>130181</v>
      </c>
      <c r="G179" s="31"/>
      <c r="H179" s="31"/>
      <c r="I179" s="31"/>
      <c r="J179" s="31"/>
      <c r="K179" s="50">
        <v>472316</v>
      </c>
      <c r="L179" s="29">
        <v>66</v>
      </c>
      <c r="M179" s="29">
        <v>13218</v>
      </c>
      <c r="N179" s="29">
        <v>1419</v>
      </c>
      <c r="O179" s="29"/>
      <c r="P179" s="46"/>
      <c r="Q179" s="53">
        <v>14703</v>
      </c>
      <c r="R179" s="26"/>
      <c r="S179" s="45"/>
      <c r="T179" s="29"/>
      <c r="U179" s="90"/>
      <c r="V179" s="29"/>
      <c r="W179" s="91"/>
      <c r="X179" s="26"/>
      <c r="Y179" s="29">
        <v>6632</v>
      </c>
      <c r="Z179" s="29">
        <v>1388</v>
      </c>
      <c r="AA179" s="26"/>
      <c r="AB179" s="26"/>
      <c r="AC179" s="29">
        <v>923</v>
      </c>
      <c r="AD179" s="57" t="s">
        <v>487</v>
      </c>
      <c r="AE179" s="29"/>
      <c r="AF179" s="53">
        <v>8943</v>
      </c>
      <c r="AG179" s="29">
        <v>495962</v>
      </c>
    </row>
    <row r="180" spans="1:33" s="27" customFormat="1" ht="63.75">
      <c r="A180" s="32" t="s">
        <v>327</v>
      </c>
      <c r="B180" s="32" t="s">
        <v>220</v>
      </c>
      <c r="C180" s="34">
        <v>3056</v>
      </c>
      <c r="D180" s="30">
        <v>87279</v>
      </c>
      <c r="E180" s="31"/>
      <c r="F180" s="31"/>
      <c r="G180" s="31"/>
      <c r="H180" s="30">
        <v>10783</v>
      </c>
      <c r="I180" s="31"/>
      <c r="J180" s="31"/>
      <c r="K180" s="50">
        <v>98062</v>
      </c>
      <c r="L180" s="29">
        <v>837</v>
      </c>
      <c r="M180" s="29">
        <v>4910</v>
      </c>
      <c r="N180" s="26"/>
      <c r="O180" s="26"/>
      <c r="P180" s="46"/>
      <c r="Q180" s="53">
        <v>5747</v>
      </c>
      <c r="R180" s="26"/>
      <c r="S180" s="46"/>
      <c r="T180" s="29"/>
      <c r="U180" s="90"/>
      <c r="V180" s="29"/>
      <c r="W180" s="91"/>
      <c r="X180" s="26"/>
      <c r="Y180" s="29">
        <v>2468</v>
      </c>
      <c r="Z180" s="26"/>
      <c r="AA180" s="29">
        <v>388</v>
      </c>
      <c r="AB180" s="26"/>
      <c r="AC180" s="29">
        <v>13917</v>
      </c>
      <c r="AD180" s="57" t="s">
        <v>588</v>
      </c>
      <c r="AE180" s="26"/>
      <c r="AF180" s="53">
        <v>16773</v>
      </c>
      <c r="AG180" s="29">
        <v>120582</v>
      </c>
    </row>
    <row r="181" spans="1:33" s="27" customFormat="1" ht="25.5">
      <c r="A181" s="32" t="s">
        <v>20</v>
      </c>
      <c r="B181" s="32" t="s">
        <v>21</v>
      </c>
      <c r="C181" s="34">
        <v>3048</v>
      </c>
      <c r="D181" s="30">
        <v>134156</v>
      </c>
      <c r="E181" s="30">
        <v>13450</v>
      </c>
      <c r="F181" s="30">
        <v>56690</v>
      </c>
      <c r="G181" s="31"/>
      <c r="H181" s="31"/>
      <c r="I181" s="31"/>
      <c r="J181" s="31"/>
      <c r="K181" s="50">
        <v>204296</v>
      </c>
      <c r="L181" s="29">
        <v>321</v>
      </c>
      <c r="M181" s="29">
        <v>28098</v>
      </c>
      <c r="N181" s="29">
        <v>461</v>
      </c>
      <c r="O181" s="26"/>
      <c r="P181" s="45"/>
      <c r="Q181" s="53">
        <v>28880</v>
      </c>
      <c r="R181" s="28"/>
      <c r="S181" s="45"/>
      <c r="T181" s="28"/>
      <c r="U181" s="85"/>
      <c r="V181" s="28"/>
      <c r="W181" s="88"/>
      <c r="X181" s="26"/>
      <c r="Y181" s="29">
        <v>5016</v>
      </c>
      <c r="Z181" s="29">
        <v>259</v>
      </c>
      <c r="AA181" s="26"/>
      <c r="AB181" s="26"/>
      <c r="AC181" s="29">
        <v>91</v>
      </c>
      <c r="AD181" s="57" t="s">
        <v>457</v>
      </c>
      <c r="AE181" s="26"/>
      <c r="AF181" s="53">
        <v>5366</v>
      </c>
      <c r="AG181" s="29">
        <v>238542</v>
      </c>
    </row>
    <row r="182" spans="1:33" s="27" customFormat="1" ht="25.5">
      <c r="A182" s="32" t="s">
        <v>271</v>
      </c>
      <c r="B182" s="32" t="s">
        <v>50</v>
      </c>
      <c r="C182" s="34">
        <v>2996</v>
      </c>
      <c r="D182" s="30">
        <v>62529</v>
      </c>
      <c r="E182" s="31"/>
      <c r="F182" s="31"/>
      <c r="G182" s="31"/>
      <c r="H182" s="30">
        <v>20832</v>
      </c>
      <c r="I182" s="30">
        <v>700</v>
      </c>
      <c r="J182" s="31"/>
      <c r="K182" s="50">
        <v>84061</v>
      </c>
      <c r="L182" s="29">
        <v>400</v>
      </c>
      <c r="M182" s="29">
        <v>2200</v>
      </c>
      <c r="N182" s="29">
        <v>205</v>
      </c>
      <c r="O182" s="26"/>
      <c r="P182" s="46"/>
      <c r="Q182" s="53">
        <v>2805</v>
      </c>
      <c r="R182" s="26"/>
      <c r="S182" s="45"/>
      <c r="T182" s="29"/>
      <c r="U182" s="90"/>
      <c r="V182" s="29"/>
      <c r="W182" s="91"/>
      <c r="X182" s="26"/>
      <c r="Y182" s="29">
        <v>911</v>
      </c>
      <c r="Z182" s="26">
        <v>1953</v>
      </c>
      <c r="AA182" s="26"/>
      <c r="AB182" s="26"/>
      <c r="AC182" s="26"/>
      <c r="AD182" s="56"/>
      <c r="AE182" s="26"/>
      <c r="AF182" s="53">
        <v>2864</v>
      </c>
      <c r="AG182" s="29">
        <v>89730</v>
      </c>
    </row>
    <row r="183" spans="1:33" s="27" customFormat="1" ht="12.75">
      <c r="A183" s="32" t="s">
        <v>251</v>
      </c>
      <c r="B183" s="32" t="s">
        <v>252</v>
      </c>
      <c r="C183" s="34">
        <v>2840</v>
      </c>
      <c r="D183" s="30">
        <v>36109</v>
      </c>
      <c r="E183" s="30">
        <v>2279</v>
      </c>
      <c r="F183" s="30">
        <v>9120</v>
      </c>
      <c r="G183" s="31"/>
      <c r="H183" s="31"/>
      <c r="I183" s="30">
        <v>5000</v>
      </c>
      <c r="J183" s="31"/>
      <c r="K183" s="50">
        <v>52508</v>
      </c>
      <c r="L183" s="29">
        <v>278</v>
      </c>
      <c r="M183" s="29">
        <v>3446</v>
      </c>
      <c r="N183" s="29">
        <v>145</v>
      </c>
      <c r="O183" s="26"/>
      <c r="P183" s="45"/>
      <c r="Q183" s="53">
        <v>3869</v>
      </c>
      <c r="R183" s="26"/>
      <c r="S183" s="45"/>
      <c r="T183" s="29"/>
      <c r="U183" s="90"/>
      <c r="V183" s="29"/>
      <c r="W183" s="91"/>
      <c r="X183" s="26"/>
      <c r="Y183" s="29">
        <v>1998</v>
      </c>
      <c r="Z183" s="29">
        <v>18</v>
      </c>
      <c r="AA183" s="26"/>
      <c r="AB183" s="26"/>
      <c r="AC183" s="26"/>
      <c r="AD183" s="56"/>
      <c r="AE183" s="26">
        <v>2031</v>
      </c>
      <c r="AF183" s="53">
        <v>2016</v>
      </c>
      <c r="AG183" s="29">
        <v>58393</v>
      </c>
    </row>
    <row r="184" spans="1:33" s="27" customFormat="1" ht="12.75">
      <c r="A184" s="32" t="s">
        <v>127</v>
      </c>
      <c r="B184" s="32" t="s">
        <v>81</v>
      </c>
      <c r="C184" s="34">
        <v>2797</v>
      </c>
      <c r="D184" s="30">
        <v>80915</v>
      </c>
      <c r="E184" s="30">
        <v>17813</v>
      </c>
      <c r="F184" s="30">
        <v>83100</v>
      </c>
      <c r="G184" s="31"/>
      <c r="H184" s="31"/>
      <c r="I184" s="30">
        <v>2919</v>
      </c>
      <c r="J184" s="30">
        <v>28797</v>
      </c>
      <c r="K184" s="50">
        <v>213544</v>
      </c>
      <c r="L184" s="29">
        <v>369</v>
      </c>
      <c r="M184" s="29">
        <v>9760</v>
      </c>
      <c r="N184" s="29">
        <v>1453</v>
      </c>
      <c r="O184" s="26"/>
      <c r="P184" s="46"/>
      <c r="Q184" s="53">
        <v>11582</v>
      </c>
      <c r="R184" s="26"/>
      <c r="S184" s="46"/>
      <c r="T184" s="29"/>
      <c r="U184" s="90"/>
      <c r="V184" s="29"/>
      <c r="W184" s="91"/>
      <c r="X184" s="26"/>
      <c r="Y184" s="29">
        <v>3630</v>
      </c>
      <c r="Z184" s="29">
        <v>78</v>
      </c>
      <c r="AA184" s="26"/>
      <c r="AB184" s="26"/>
      <c r="AC184" s="29">
        <v>1386</v>
      </c>
      <c r="AD184" s="57" t="s">
        <v>429</v>
      </c>
      <c r="AE184" s="25">
        <v>15790</v>
      </c>
      <c r="AF184" s="53">
        <v>5094</v>
      </c>
      <c r="AG184" s="29">
        <v>230220</v>
      </c>
    </row>
    <row r="185" spans="1:33" s="27" customFormat="1" ht="12.75">
      <c r="A185" s="32" t="s">
        <v>76</v>
      </c>
      <c r="B185" s="32" t="s">
        <v>77</v>
      </c>
      <c r="C185" s="34">
        <v>2684</v>
      </c>
      <c r="D185" s="30">
        <v>195298</v>
      </c>
      <c r="E185" s="30">
        <v>11103</v>
      </c>
      <c r="F185" s="30">
        <v>49028</v>
      </c>
      <c r="G185" s="31"/>
      <c r="H185" s="31"/>
      <c r="I185" s="30">
        <v>9032</v>
      </c>
      <c r="J185" s="31"/>
      <c r="K185" s="50">
        <v>264461</v>
      </c>
      <c r="L185" s="29">
        <v>1207</v>
      </c>
      <c r="M185" s="29">
        <v>8474</v>
      </c>
      <c r="N185" s="29">
        <v>754</v>
      </c>
      <c r="O185" s="28"/>
      <c r="P185" s="45"/>
      <c r="Q185" s="53">
        <v>10435</v>
      </c>
      <c r="R185" s="26"/>
      <c r="S185" s="45" t="s">
        <v>413</v>
      </c>
      <c r="T185" s="29"/>
      <c r="U185" s="85"/>
      <c r="V185" s="28"/>
      <c r="W185" s="88"/>
      <c r="X185" s="26"/>
      <c r="Y185" s="29">
        <v>4889</v>
      </c>
      <c r="Z185" s="29">
        <v>29</v>
      </c>
      <c r="AA185" s="26"/>
      <c r="AB185" s="26"/>
      <c r="AC185" s="29">
        <v>1729</v>
      </c>
      <c r="AD185" s="56"/>
      <c r="AE185" s="29"/>
      <c r="AF185" s="53">
        <v>6647</v>
      </c>
      <c r="AG185" s="29">
        <v>281543</v>
      </c>
    </row>
    <row r="186" spans="1:33" s="27" customFormat="1" ht="25.5">
      <c r="A186" s="32" t="s">
        <v>229</v>
      </c>
      <c r="B186" s="32" t="s">
        <v>157</v>
      </c>
      <c r="C186" s="34">
        <v>2640</v>
      </c>
      <c r="D186" s="30">
        <v>80632</v>
      </c>
      <c r="E186" s="30">
        <v>4047</v>
      </c>
      <c r="F186" s="30">
        <v>17841</v>
      </c>
      <c r="G186" s="31"/>
      <c r="H186" s="31"/>
      <c r="I186" s="31"/>
      <c r="J186" s="31"/>
      <c r="K186" s="50">
        <v>102520</v>
      </c>
      <c r="L186" s="29">
        <v>269</v>
      </c>
      <c r="M186" s="29">
        <v>5208</v>
      </c>
      <c r="N186" s="29">
        <v>358</v>
      </c>
      <c r="O186" s="26"/>
      <c r="P186" s="46"/>
      <c r="Q186" s="53">
        <v>5835</v>
      </c>
      <c r="R186" s="26"/>
      <c r="S186" s="46"/>
      <c r="T186" s="29"/>
      <c r="U186" s="90"/>
      <c r="V186" s="29"/>
      <c r="W186" s="91"/>
      <c r="X186" s="26"/>
      <c r="Y186" s="29">
        <v>2458</v>
      </c>
      <c r="Z186" s="29">
        <v>62</v>
      </c>
      <c r="AA186" s="26"/>
      <c r="AB186" s="26"/>
      <c r="AC186" s="29">
        <v>51</v>
      </c>
      <c r="AD186" s="56"/>
      <c r="AE186" s="26"/>
      <c r="AF186" s="53">
        <v>2571</v>
      </c>
      <c r="AG186" s="29">
        <v>110926</v>
      </c>
    </row>
    <row r="187" spans="1:33" s="27" customFormat="1" ht="12.75">
      <c r="A187" s="32" t="s">
        <v>328</v>
      </c>
      <c r="B187" s="32" t="s">
        <v>206</v>
      </c>
      <c r="C187" s="34">
        <v>2490</v>
      </c>
      <c r="D187" s="30">
        <v>93049</v>
      </c>
      <c r="E187" s="30">
        <v>8947</v>
      </c>
      <c r="F187" s="30">
        <v>36742</v>
      </c>
      <c r="G187" s="31"/>
      <c r="H187" s="31"/>
      <c r="I187" s="31"/>
      <c r="J187" s="31"/>
      <c r="K187" s="50">
        <v>138738</v>
      </c>
      <c r="L187" s="29">
        <v>50</v>
      </c>
      <c r="M187" s="29">
        <v>7333</v>
      </c>
      <c r="N187" s="29">
        <v>556</v>
      </c>
      <c r="O187" s="26"/>
      <c r="P187" s="45"/>
      <c r="Q187" s="53">
        <v>7939</v>
      </c>
      <c r="R187" s="26"/>
      <c r="S187" s="46"/>
      <c r="T187" s="29"/>
      <c r="U187" s="90"/>
      <c r="V187" s="29"/>
      <c r="W187" s="91"/>
      <c r="X187" s="26"/>
      <c r="Y187" s="29">
        <v>1509</v>
      </c>
      <c r="Z187" s="26"/>
      <c r="AA187" s="26"/>
      <c r="AB187" s="26"/>
      <c r="AC187" s="29">
        <v>651</v>
      </c>
      <c r="AD187" s="57" t="s">
        <v>589</v>
      </c>
      <c r="AE187" s="26"/>
      <c r="AF187" s="53">
        <v>2160</v>
      </c>
      <c r="AG187" s="29">
        <v>148837</v>
      </c>
    </row>
    <row r="188" spans="1:33" s="27" customFormat="1" ht="12.75">
      <c r="A188" s="32" t="s">
        <v>112</v>
      </c>
      <c r="B188" s="32" t="s">
        <v>113</v>
      </c>
      <c r="C188" s="34">
        <v>2362</v>
      </c>
      <c r="D188" s="30">
        <v>101683</v>
      </c>
      <c r="E188" s="30">
        <v>5587</v>
      </c>
      <c r="F188" s="30">
        <v>24739</v>
      </c>
      <c r="G188" s="31"/>
      <c r="H188" s="31"/>
      <c r="I188" s="31"/>
      <c r="J188" s="30">
        <v>12689</v>
      </c>
      <c r="K188" s="50">
        <v>144698</v>
      </c>
      <c r="L188" s="26"/>
      <c r="M188" s="29">
        <v>7822</v>
      </c>
      <c r="N188" s="29">
        <v>214</v>
      </c>
      <c r="O188" s="26"/>
      <c r="P188" s="46"/>
      <c r="Q188" s="53">
        <v>8036</v>
      </c>
      <c r="R188" s="26"/>
      <c r="S188" s="46"/>
      <c r="T188" s="29"/>
      <c r="U188" s="90"/>
      <c r="V188" s="29"/>
      <c r="W188" s="91"/>
      <c r="X188" s="26"/>
      <c r="Y188" s="29">
        <v>1465</v>
      </c>
      <c r="Z188" s="29">
        <v>12</v>
      </c>
      <c r="AA188" s="26"/>
      <c r="AB188" s="26"/>
      <c r="AC188" s="29">
        <v>500</v>
      </c>
      <c r="AD188" s="57" t="s">
        <v>427</v>
      </c>
      <c r="AE188" s="26"/>
      <c r="AF188" s="53">
        <v>1977</v>
      </c>
      <c r="AG188" s="29">
        <v>154711</v>
      </c>
    </row>
    <row r="189" spans="1:33" s="27" customFormat="1" ht="25.5">
      <c r="A189" s="32" t="s">
        <v>347</v>
      </c>
      <c r="B189" s="32" t="s">
        <v>341</v>
      </c>
      <c r="C189" s="34">
        <v>2298</v>
      </c>
      <c r="D189" s="30">
        <v>104686</v>
      </c>
      <c r="E189" s="30">
        <v>8309</v>
      </c>
      <c r="F189" s="30">
        <v>42498</v>
      </c>
      <c r="G189" s="31"/>
      <c r="H189" s="31"/>
      <c r="I189" s="30">
        <v>6224</v>
      </c>
      <c r="J189" s="30">
        <v>15268</v>
      </c>
      <c r="K189" s="50">
        <v>176985</v>
      </c>
      <c r="L189" s="29">
        <v>1454</v>
      </c>
      <c r="M189" s="29">
        <v>15547</v>
      </c>
      <c r="N189" s="29">
        <v>101</v>
      </c>
      <c r="O189" s="26"/>
      <c r="P189" s="46"/>
      <c r="Q189" s="53">
        <v>17102</v>
      </c>
      <c r="R189" s="26"/>
      <c r="S189" s="46"/>
      <c r="T189" s="29">
        <v>40</v>
      </c>
      <c r="U189" s="90"/>
      <c r="V189" s="29"/>
      <c r="W189" s="91"/>
      <c r="X189" s="26"/>
      <c r="Y189" s="29">
        <v>4974</v>
      </c>
      <c r="Z189" s="29">
        <v>15</v>
      </c>
      <c r="AA189" s="29">
        <v>327</v>
      </c>
      <c r="AB189" s="29"/>
      <c r="AC189" s="29">
        <v>43</v>
      </c>
      <c r="AD189" s="57" t="s">
        <v>597</v>
      </c>
      <c r="AE189" s="26"/>
      <c r="AF189" s="53">
        <v>5359</v>
      </c>
      <c r="AG189" s="29">
        <v>199446</v>
      </c>
    </row>
    <row r="190" spans="1:33" s="27" customFormat="1" ht="12.75">
      <c r="A190" s="32" t="s">
        <v>303</v>
      </c>
      <c r="B190" s="32" t="s">
        <v>187</v>
      </c>
      <c r="C190" s="34">
        <v>2279</v>
      </c>
      <c r="D190" s="30">
        <v>19148</v>
      </c>
      <c r="E190" s="40"/>
      <c r="F190" s="40"/>
      <c r="G190" s="40"/>
      <c r="H190" s="30">
        <v>5572</v>
      </c>
      <c r="I190" s="40"/>
      <c r="J190" s="40"/>
      <c r="K190" s="50">
        <v>24720</v>
      </c>
      <c r="L190" s="29">
        <v>18</v>
      </c>
      <c r="M190" s="28"/>
      <c r="N190" s="29">
        <v>164</v>
      </c>
      <c r="O190" s="28"/>
      <c r="P190" s="45"/>
      <c r="Q190" s="53">
        <v>182</v>
      </c>
      <c r="R190" s="28"/>
      <c r="S190" s="45"/>
      <c r="T190" s="29"/>
      <c r="U190" s="90"/>
      <c r="V190" s="29"/>
      <c r="W190" s="91"/>
      <c r="X190" s="26"/>
      <c r="Y190" s="29">
        <v>108</v>
      </c>
      <c r="Z190" s="29">
        <v>2326</v>
      </c>
      <c r="AA190" s="28"/>
      <c r="AB190" s="28"/>
      <c r="AC190" s="28"/>
      <c r="AD190" s="56"/>
      <c r="AE190" s="28"/>
      <c r="AF190" s="53">
        <v>2434</v>
      </c>
      <c r="AG190" s="29">
        <v>27336</v>
      </c>
    </row>
    <row r="191" spans="1:33" s="27" customFormat="1" ht="12.75">
      <c r="A191" s="32" t="s">
        <v>95</v>
      </c>
      <c r="B191" s="32" t="s">
        <v>38</v>
      </c>
      <c r="C191" s="34">
        <v>2256</v>
      </c>
      <c r="D191" s="30">
        <v>60793</v>
      </c>
      <c r="E191" s="30">
        <v>12639</v>
      </c>
      <c r="F191" s="30">
        <v>69160</v>
      </c>
      <c r="G191" s="31"/>
      <c r="H191" s="31"/>
      <c r="I191" s="31"/>
      <c r="J191" s="31"/>
      <c r="K191" s="50">
        <v>142592</v>
      </c>
      <c r="L191" s="29">
        <v>22</v>
      </c>
      <c r="M191" s="29">
        <v>6649</v>
      </c>
      <c r="N191" s="26"/>
      <c r="O191" s="26"/>
      <c r="P191" s="45" t="s">
        <v>444</v>
      </c>
      <c r="Q191" s="53">
        <v>6671</v>
      </c>
      <c r="R191" s="26"/>
      <c r="S191" s="45"/>
      <c r="T191" s="26"/>
      <c r="U191" s="85"/>
      <c r="V191" s="28"/>
      <c r="W191" s="88"/>
      <c r="X191" s="26"/>
      <c r="Y191" s="29">
        <v>2029</v>
      </c>
      <c r="Z191" s="26"/>
      <c r="AA191" s="26"/>
      <c r="AB191" s="29">
        <v>877</v>
      </c>
      <c r="AC191" s="29">
        <v>703</v>
      </c>
      <c r="AD191" s="57" t="s">
        <v>426</v>
      </c>
      <c r="AE191" s="29">
        <v>877</v>
      </c>
      <c r="AF191" s="53">
        <v>3609</v>
      </c>
      <c r="AG191" s="29">
        <v>152872</v>
      </c>
    </row>
    <row r="192" spans="1:33" s="27" customFormat="1" ht="12.75">
      <c r="A192" s="32" t="s">
        <v>98</v>
      </c>
      <c r="B192" s="32" t="s">
        <v>99</v>
      </c>
      <c r="C192" s="34">
        <v>2228</v>
      </c>
      <c r="D192" s="30">
        <v>88428</v>
      </c>
      <c r="E192" s="40"/>
      <c r="F192" s="40"/>
      <c r="G192" s="40"/>
      <c r="H192" s="30">
        <v>17189</v>
      </c>
      <c r="I192" s="30">
        <v>1498</v>
      </c>
      <c r="J192" s="40"/>
      <c r="K192" s="50">
        <v>107115</v>
      </c>
      <c r="L192" s="29">
        <v>623</v>
      </c>
      <c r="M192" s="29">
        <v>6290</v>
      </c>
      <c r="N192" s="29">
        <v>721</v>
      </c>
      <c r="O192" s="26"/>
      <c r="P192" s="45"/>
      <c r="Q192" s="53">
        <v>7634</v>
      </c>
      <c r="R192" s="26"/>
      <c r="S192" s="45"/>
      <c r="T192" s="26"/>
      <c r="U192" s="85"/>
      <c r="V192" s="28"/>
      <c r="W192" s="88"/>
      <c r="X192" s="26"/>
      <c r="Y192" s="29">
        <v>2133</v>
      </c>
      <c r="Z192" s="29">
        <v>323</v>
      </c>
      <c r="AA192" s="29"/>
      <c r="AB192" s="26"/>
      <c r="AC192" s="29">
        <v>2500</v>
      </c>
      <c r="AD192" s="56" t="s">
        <v>484</v>
      </c>
      <c r="AE192" s="26"/>
      <c r="AF192" s="53">
        <v>4956</v>
      </c>
      <c r="AG192" s="29">
        <v>119705</v>
      </c>
    </row>
    <row r="193" spans="1:33" s="27" customFormat="1" ht="38.25">
      <c r="A193" s="32" t="s">
        <v>167</v>
      </c>
      <c r="B193" s="32" t="s">
        <v>57</v>
      </c>
      <c r="C193" s="34">
        <v>2222</v>
      </c>
      <c r="D193" s="30">
        <v>34066</v>
      </c>
      <c r="E193" s="40"/>
      <c r="F193" s="40"/>
      <c r="G193" s="40"/>
      <c r="H193" s="30">
        <v>19500</v>
      </c>
      <c r="I193" s="40">
        <v>952</v>
      </c>
      <c r="J193" s="40">
        <v>5470</v>
      </c>
      <c r="K193" s="50">
        <v>59988</v>
      </c>
      <c r="L193" s="29">
        <v>114</v>
      </c>
      <c r="M193" s="28"/>
      <c r="N193" s="29">
        <v>475</v>
      </c>
      <c r="O193" s="28"/>
      <c r="P193" s="46"/>
      <c r="Q193" s="53">
        <v>589</v>
      </c>
      <c r="R193" s="25"/>
      <c r="S193" s="46"/>
      <c r="T193" s="29"/>
      <c r="U193" s="90"/>
      <c r="V193" s="29"/>
      <c r="W193" s="91"/>
      <c r="X193" s="26"/>
      <c r="Y193" s="29">
        <v>184</v>
      </c>
      <c r="Z193" s="29">
        <v>10</v>
      </c>
      <c r="AA193" s="29">
        <v>238</v>
      </c>
      <c r="AB193" s="25"/>
      <c r="AC193" s="29">
        <v>4128</v>
      </c>
      <c r="AD193" s="57" t="s">
        <v>515</v>
      </c>
      <c r="AE193" s="25"/>
      <c r="AF193" s="53">
        <v>4560</v>
      </c>
      <c r="AG193" s="29">
        <v>65137</v>
      </c>
    </row>
    <row r="194" spans="1:33" s="27" customFormat="1" ht="25.5">
      <c r="A194" s="32" t="s">
        <v>186</v>
      </c>
      <c r="B194" s="32" t="s">
        <v>187</v>
      </c>
      <c r="C194" s="34">
        <v>2182</v>
      </c>
      <c r="D194" s="30">
        <v>56020</v>
      </c>
      <c r="E194" s="31"/>
      <c r="F194" s="31"/>
      <c r="G194" s="31"/>
      <c r="H194" s="30">
        <v>19946</v>
      </c>
      <c r="I194" s="31"/>
      <c r="J194" s="31"/>
      <c r="K194" s="50">
        <v>75966</v>
      </c>
      <c r="L194" s="29">
        <v>2320</v>
      </c>
      <c r="M194" s="26"/>
      <c r="N194" s="29">
        <v>286</v>
      </c>
      <c r="O194" s="26"/>
      <c r="P194" s="45"/>
      <c r="Q194" s="53">
        <v>2606</v>
      </c>
      <c r="R194" s="26"/>
      <c r="S194" s="45"/>
      <c r="T194" s="29"/>
      <c r="U194" s="90"/>
      <c r="V194" s="29"/>
      <c r="W194" s="91"/>
      <c r="X194" s="26"/>
      <c r="Y194" s="29">
        <v>468</v>
      </c>
      <c r="Z194" s="29">
        <v>15</v>
      </c>
      <c r="AA194" s="26"/>
      <c r="AB194" s="26"/>
      <c r="AC194" s="26">
        <v>1805</v>
      </c>
      <c r="AD194" s="57" t="s">
        <v>526</v>
      </c>
      <c r="AE194" s="26">
        <v>3074</v>
      </c>
      <c r="AF194" s="53">
        <v>2288</v>
      </c>
      <c r="AG194" s="29">
        <v>80860</v>
      </c>
    </row>
    <row r="195" spans="1:33" s="27" customFormat="1" ht="12.75">
      <c r="A195" s="32" t="s">
        <v>334</v>
      </c>
      <c r="B195" s="32" t="s">
        <v>124</v>
      </c>
      <c r="C195" s="34">
        <v>2172</v>
      </c>
      <c r="D195" s="30">
        <v>63197</v>
      </c>
      <c r="E195" s="30">
        <v>3373</v>
      </c>
      <c r="F195" s="30">
        <v>12896</v>
      </c>
      <c r="G195" s="31"/>
      <c r="H195" s="31"/>
      <c r="I195" s="30">
        <v>4300</v>
      </c>
      <c r="J195" s="31">
        <v>4205</v>
      </c>
      <c r="K195" s="50">
        <v>87971</v>
      </c>
      <c r="L195" s="29">
        <v>554</v>
      </c>
      <c r="M195" s="29">
        <v>3391</v>
      </c>
      <c r="N195" s="29">
        <v>928</v>
      </c>
      <c r="O195" s="26"/>
      <c r="P195" s="46"/>
      <c r="Q195" s="53">
        <v>4873</v>
      </c>
      <c r="R195" s="26"/>
      <c r="S195" s="46"/>
      <c r="T195" s="29"/>
      <c r="U195" s="90"/>
      <c r="V195" s="29"/>
      <c r="W195" s="91"/>
      <c r="X195" s="26"/>
      <c r="Y195" s="29">
        <v>318</v>
      </c>
      <c r="Z195" s="29">
        <v>13</v>
      </c>
      <c r="AA195" s="26"/>
      <c r="AB195" s="26"/>
      <c r="AC195" s="29">
        <v>35</v>
      </c>
      <c r="AD195" s="56"/>
      <c r="AE195" s="25"/>
      <c r="AF195" s="53">
        <v>366</v>
      </c>
      <c r="AG195" s="29">
        <v>93210</v>
      </c>
    </row>
    <row r="196" spans="1:33" s="27" customFormat="1" ht="12.75">
      <c r="A196" s="32" t="s">
        <v>182</v>
      </c>
      <c r="B196" s="32" t="s">
        <v>68</v>
      </c>
      <c r="C196" s="34">
        <v>2140</v>
      </c>
      <c r="D196" s="30">
        <v>162414</v>
      </c>
      <c r="E196" s="30">
        <v>8534</v>
      </c>
      <c r="F196" s="30">
        <v>32460</v>
      </c>
      <c r="G196" s="31"/>
      <c r="H196" s="31"/>
      <c r="I196" s="31"/>
      <c r="J196" s="31"/>
      <c r="K196" s="50">
        <v>203408</v>
      </c>
      <c r="L196" s="26"/>
      <c r="M196" s="29">
        <v>8286</v>
      </c>
      <c r="N196" s="29">
        <v>500</v>
      </c>
      <c r="O196" s="26"/>
      <c r="P196" s="46"/>
      <c r="Q196" s="53">
        <v>8786</v>
      </c>
      <c r="R196" s="26"/>
      <c r="S196" s="46"/>
      <c r="T196" s="29"/>
      <c r="U196" s="90"/>
      <c r="V196" s="29"/>
      <c r="W196" s="91"/>
      <c r="X196" s="26"/>
      <c r="Y196" s="29">
        <v>3807</v>
      </c>
      <c r="Z196" s="29">
        <v>976</v>
      </c>
      <c r="AA196" s="26"/>
      <c r="AB196" s="26"/>
      <c r="AC196" s="26"/>
      <c r="AD196" s="56"/>
      <c r="AE196" s="26"/>
      <c r="AF196" s="53">
        <v>4783</v>
      </c>
      <c r="AG196" s="29">
        <v>216977</v>
      </c>
    </row>
    <row r="197" spans="1:33" s="27" customFormat="1" ht="25.5">
      <c r="A197" s="32" t="s">
        <v>29</v>
      </c>
      <c r="B197" s="32" t="s">
        <v>30</v>
      </c>
      <c r="C197" s="34">
        <v>2114</v>
      </c>
      <c r="D197" s="30">
        <v>54246</v>
      </c>
      <c r="E197" s="30">
        <v>4727</v>
      </c>
      <c r="F197" s="30">
        <v>13513</v>
      </c>
      <c r="G197" s="40"/>
      <c r="H197" s="40"/>
      <c r="I197" s="40"/>
      <c r="J197" s="40"/>
      <c r="K197" s="50">
        <v>72486</v>
      </c>
      <c r="L197" s="28"/>
      <c r="M197" s="29">
        <v>6004</v>
      </c>
      <c r="N197" s="29">
        <v>219</v>
      </c>
      <c r="O197" s="28"/>
      <c r="P197" s="46"/>
      <c r="Q197" s="53">
        <v>6223</v>
      </c>
      <c r="R197" s="25"/>
      <c r="S197" s="46"/>
      <c r="T197" s="25"/>
      <c r="U197" s="85"/>
      <c r="V197" s="25"/>
      <c r="W197" s="88"/>
      <c r="X197" s="26"/>
      <c r="Y197" s="29">
        <v>1106</v>
      </c>
      <c r="Z197" s="29">
        <v>14</v>
      </c>
      <c r="AA197" s="25"/>
      <c r="AB197" s="25"/>
      <c r="AC197" s="29">
        <v>566</v>
      </c>
      <c r="AD197" s="57" t="s">
        <v>461</v>
      </c>
      <c r="AE197" s="25"/>
      <c r="AF197" s="53">
        <v>1686</v>
      </c>
      <c r="AG197" s="29">
        <v>80395</v>
      </c>
    </row>
    <row r="198" spans="1:33" s="27" customFormat="1" ht="38.25">
      <c r="A198" s="32" t="s">
        <v>350</v>
      </c>
      <c r="B198" s="32" t="s">
        <v>57</v>
      </c>
      <c r="C198" s="34">
        <v>2094</v>
      </c>
      <c r="D198" s="30">
        <v>88591</v>
      </c>
      <c r="E198" s="31"/>
      <c r="F198" s="31"/>
      <c r="G198" s="31"/>
      <c r="H198" s="30">
        <v>46454</v>
      </c>
      <c r="I198" s="31">
        <v>1300</v>
      </c>
      <c r="J198" s="31"/>
      <c r="K198" s="50">
        <v>136345</v>
      </c>
      <c r="L198" s="29">
        <v>133</v>
      </c>
      <c r="M198" s="29">
        <v>3169</v>
      </c>
      <c r="N198" s="29">
        <v>135</v>
      </c>
      <c r="O198" s="26"/>
      <c r="P198" s="45"/>
      <c r="Q198" s="53">
        <v>3437</v>
      </c>
      <c r="R198" s="26"/>
      <c r="S198" s="45"/>
      <c r="T198" s="29"/>
      <c r="U198" s="90"/>
      <c r="V198" s="29"/>
      <c r="W198" s="91"/>
      <c r="X198" s="26"/>
      <c r="Y198" s="29">
        <v>2757</v>
      </c>
      <c r="Z198" s="29">
        <v>182</v>
      </c>
      <c r="AA198" s="26"/>
      <c r="AB198" s="26"/>
      <c r="AC198" s="29">
        <v>2840</v>
      </c>
      <c r="AD198" s="56" t="s">
        <v>599</v>
      </c>
      <c r="AE198" s="25"/>
      <c r="AF198" s="53">
        <v>5779</v>
      </c>
      <c r="AG198" s="29">
        <v>145561</v>
      </c>
    </row>
    <row r="199" spans="1:33" s="27" customFormat="1" ht="38.25">
      <c r="A199" s="32" t="s">
        <v>330</v>
      </c>
      <c r="B199" s="32" t="s">
        <v>30</v>
      </c>
      <c r="C199" s="34">
        <v>2049</v>
      </c>
      <c r="D199" s="30">
        <v>90426</v>
      </c>
      <c r="E199" s="30">
        <v>5546</v>
      </c>
      <c r="F199" s="30">
        <v>23364</v>
      </c>
      <c r="G199" s="31"/>
      <c r="H199" s="31"/>
      <c r="I199" s="31"/>
      <c r="J199" s="31">
        <v>9673</v>
      </c>
      <c r="K199" s="50">
        <v>129009</v>
      </c>
      <c r="L199" s="29">
        <v>786</v>
      </c>
      <c r="M199" s="29">
        <v>6774</v>
      </c>
      <c r="N199" s="29">
        <v>1387</v>
      </c>
      <c r="O199" s="29"/>
      <c r="P199" s="45"/>
      <c r="Q199" s="53">
        <v>8947</v>
      </c>
      <c r="R199" s="26"/>
      <c r="S199" s="45"/>
      <c r="T199" s="29"/>
      <c r="U199" s="90"/>
      <c r="V199" s="29"/>
      <c r="W199" s="91"/>
      <c r="X199" s="26"/>
      <c r="Y199" s="29">
        <v>3275</v>
      </c>
      <c r="Z199" s="29">
        <v>119</v>
      </c>
      <c r="AA199" s="29">
        <v>715</v>
      </c>
      <c r="AB199" s="29">
        <v>281</v>
      </c>
      <c r="AC199" s="29">
        <v>7102</v>
      </c>
      <c r="AD199" s="57" t="s">
        <v>590</v>
      </c>
      <c r="AE199" s="26"/>
      <c r="AF199" s="53">
        <v>11492</v>
      </c>
      <c r="AG199" s="29">
        <v>149448</v>
      </c>
    </row>
    <row r="200" spans="1:33" s="27" customFormat="1" ht="25.5">
      <c r="A200" s="32" t="s">
        <v>283</v>
      </c>
      <c r="B200" s="32" t="s">
        <v>169</v>
      </c>
      <c r="C200" s="34">
        <v>1953</v>
      </c>
      <c r="D200" s="30">
        <v>80007</v>
      </c>
      <c r="E200" s="30">
        <v>7539</v>
      </c>
      <c r="F200" s="30">
        <v>33541</v>
      </c>
      <c r="G200" s="31"/>
      <c r="H200" s="31"/>
      <c r="I200" s="31"/>
      <c r="J200" s="30">
        <v>14480</v>
      </c>
      <c r="K200" s="50">
        <v>135567</v>
      </c>
      <c r="L200" s="29">
        <v>1829</v>
      </c>
      <c r="M200" s="29">
        <v>4930</v>
      </c>
      <c r="N200" s="29">
        <v>4973</v>
      </c>
      <c r="O200" s="26"/>
      <c r="P200" s="46"/>
      <c r="Q200" s="53">
        <v>11732</v>
      </c>
      <c r="R200" s="26">
        <v>4667</v>
      </c>
      <c r="S200" s="45" t="s">
        <v>565</v>
      </c>
      <c r="T200" s="29">
        <v>4667</v>
      </c>
      <c r="U200" s="90"/>
      <c r="V200" s="29"/>
      <c r="W200" s="91">
        <v>4667</v>
      </c>
      <c r="X200" s="26"/>
      <c r="Y200" s="29">
        <v>1856</v>
      </c>
      <c r="Z200" s="29">
        <v>154</v>
      </c>
      <c r="AA200" s="26"/>
      <c r="AB200" s="26"/>
      <c r="AC200" s="29">
        <v>5215</v>
      </c>
      <c r="AD200" s="57" t="s">
        <v>439</v>
      </c>
      <c r="AE200" s="29">
        <v>3901</v>
      </c>
      <c r="AF200" s="53">
        <v>7225</v>
      </c>
      <c r="AG200" s="29">
        <v>159191</v>
      </c>
    </row>
    <row r="201" spans="1:33" s="27" customFormat="1" ht="12.75">
      <c r="A201" s="32" t="s">
        <v>321</v>
      </c>
      <c r="B201" s="32" t="s">
        <v>42</v>
      </c>
      <c r="C201" s="34">
        <v>1934</v>
      </c>
      <c r="D201" s="30">
        <v>93888</v>
      </c>
      <c r="E201" s="31"/>
      <c r="F201" s="31"/>
      <c r="G201" s="31"/>
      <c r="H201" s="30">
        <v>23679</v>
      </c>
      <c r="I201" s="31"/>
      <c r="J201" s="31"/>
      <c r="K201" s="50">
        <v>117567</v>
      </c>
      <c r="L201" s="29">
        <v>397</v>
      </c>
      <c r="M201" s="29">
        <v>7146</v>
      </c>
      <c r="N201" s="29">
        <v>319</v>
      </c>
      <c r="O201" s="26"/>
      <c r="P201" s="46"/>
      <c r="Q201" s="53">
        <v>7862</v>
      </c>
      <c r="R201" s="26"/>
      <c r="S201" s="45"/>
      <c r="T201" s="29"/>
      <c r="U201" s="90"/>
      <c r="V201" s="29"/>
      <c r="W201" s="91"/>
      <c r="X201" s="26"/>
      <c r="Y201" s="29">
        <v>1552</v>
      </c>
      <c r="Z201" s="29">
        <v>286</v>
      </c>
      <c r="AA201" s="26"/>
      <c r="AB201" s="26"/>
      <c r="AC201" s="29">
        <v>1834</v>
      </c>
      <c r="AD201" s="56" t="s">
        <v>364</v>
      </c>
      <c r="AE201" s="25"/>
      <c r="AF201" s="53">
        <v>3672</v>
      </c>
      <c r="AG201" s="29">
        <v>129101</v>
      </c>
    </row>
    <row r="202" spans="1:33" s="27" customFormat="1" ht="12.75">
      <c r="A202" s="32" t="s">
        <v>109</v>
      </c>
      <c r="B202" s="32" t="s">
        <v>104</v>
      </c>
      <c r="C202" s="34">
        <v>1915</v>
      </c>
      <c r="D202" s="30">
        <v>66955</v>
      </c>
      <c r="E202" s="31"/>
      <c r="F202" s="31"/>
      <c r="G202" s="31"/>
      <c r="H202" s="30">
        <v>19139</v>
      </c>
      <c r="I202" s="30">
        <v>2000</v>
      </c>
      <c r="J202" s="31"/>
      <c r="K202" s="50">
        <v>88094</v>
      </c>
      <c r="L202" s="29">
        <v>159</v>
      </c>
      <c r="M202" s="29">
        <v>5645</v>
      </c>
      <c r="N202" s="29">
        <v>593</v>
      </c>
      <c r="O202" s="26"/>
      <c r="P202" s="46"/>
      <c r="Q202" s="53">
        <v>6397</v>
      </c>
      <c r="R202" s="26"/>
      <c r="S202" s="46"/>
      <c r="T202" s="29"/>
      <c r="U202" s="90"/>
      <c r="V202" s="29"/>
      <c r="W202" s="91"/>
      <c r="X202" s="26"/>
      <c r="Y202" s="29">
        <v>311</v>
      </c>
      <c r="Z202" s="29">
        <v>96</v>
      </c>
      <c r="AA202" s="26"/>
      <c r="AB202" s="26"/>
      <c r="AC202" s="29">
        <v>87</v>
      </c>
      <c r="AD202" s="57" t="s">
        <v>488</v>
      </c>
      <c r="AE202" s="26"/>
      <c r="AF202" s="53">
        <v>494</v>
      </c>
      <c r="AG202" s="29">
        <v>94985</v>
      </c>
    </row>
    <row r="203" spans="1:33" s="27" customFormat="1" ht="12.75">
      <c r="A203" s="32" t="s">
        <v>195</v>
      </c>
      <c r="B203" s="32" t="s">
        <v>104</v>
      </c>
      <c r="C203" s="34">
        <v>1841</v>
      </c>
      <c r="D203" s="30">
        <v>56078</v>
      </c>
      <c r="E203" s="31"/>
      <c r="F203" s="31"/>
      <c r="G203" s="31"/>
      <c r="H203" s="30">
        <v>15888</v>
      </c>
      <c r="I203" s="31"/>
      <c r="J203" s="31"/>
      <c r="K203" s="50">
        <v>71966</v>
      </c>
      <c r="L203" s="29">
        <v>175</v>
      </c>
      <c r="M203" s="29">
        <v>3486</v>
      </c>
      <c r="N203" s="29">
        <v>857</v>
      </c>
      <c r="O203" s="26"/>
      <c r="P203" s="45"/>
      <c r="Q203" s="53">
        <v>4518</v>
      </c>
      <c r="R203" s="26"/>
      <c r="S203" s="46"/>
      <c r="T203" s="29"/>
      <c r="U203" s="90"/>
      <c r="V203" s="29"/>
      <c r="W203" s="91"/>
      <c r="X203" s="26"/>
      <c r="Y203" s="29">
        <v>1792</v>
      </c>
      <c r="Z203" s="29">
        <v>244</v>
      </c>
      <c r="AA203" s="26"/>
      <c r="AB203" s="26"/>
      <c r="AC203" s="26"/>
      <c r="AD203" s="57"/>
      <c r="AE203" s="26"/>
      <c r="AF203" s="53">
        <v>2036</v>
      </c>
      <c r="AG203" s="29">
        <v>78520</v>
      </c>
    </row>
    <row r="204" spans="1:33" s="27" customFormat="1" ht="25.5">
      <c r="A204" s="32" t="s">
        <v>329</v>
      </c>
      <c r="B204" s="32" t="s">
        <v>215</v>
      </c>
      <c r="C204" s="34">
        <v>1833</v>
      </c>
      <c r="D204" s="30">
        <v>54078</v>
      </c>
      <c r="E204" s="30">
        <v>2571</v>
      </c>
      <c r="F204" s="30">
        <v>3329</v>
      </c>
      <c r="G204" s="31"/>
      <c r="H204" s="31"/>
      <c r="I204" s="31"/>
      <c r="J204" s="31"/>
      <c r="K204" s="50">
        <v>59978</v>
      </c>
      <c r="L204" s="29">
        <v>175</v>
      </c>
      <c r="M204" s="29">
        <v>3871</v>
      </c>
      <c r="N204" s="29">
        <v>1022</v>
      </c>
      <c r="O204" s="29"/>
      <c r="P204" s="45"/>
      <c r="Q204" s="53">
        <v>5068</v>
      </c>
      <c r="R204" s="26"/>
      <c r="S204" s="45"/>
      <c r="T204" s="29"/>
      <c r="U204" s="90"/>
      <c r="V204" s="29"/>
      <c r="W204" s="91"/>
      <c r="X204" s="26"/>
      <c r="Y204" s="29">
        <v>886</v>
      </c>
      <c r="Z204" s="26"/>
      <c r="AA204" s="29">
        <v>100</v>
      </c>
      <c r="AB204" s="26"/>
      <c r="AC204" s="29">
        <v>5603</v>
      </c>
      <c r="AD204" s="57" t="s">
        <v>616</v>
      </c>
      <c r="AE204" s="29"/>
      <c r="AF204" s="53">
        <v>6589</v>
      </c>
      <c r="AG204" s="29">
        <v>71635</v>
      </c>
    </row>
    <row r="205" spans="1:33" s="27" customFormat="1" ht="12.75">
      <c r="A205" s="32" t="s">
        <v>308</v>
      </c>
      <c r="B205" s="32" t="s">
        <v>42</v>
      </c>
      <c r="C205" s="34">
        <v>1779</v>
      </c>
      <c r="D205" s="30">
        <v>55704</v>
      </c>
      <c r="E205" s="31"/>
      <c r="F205" s="31"/>
      <c r="G205" s="31"/>
      <c r="H205" s="30">
        <v>14157</v>
      </c>
      <c r="I205" s="31"/>
      <c r="J205" s="31"/>
      <c r="K205" s="50">
        <v>69861</v>
      </c>
      <c r="L205" s="29">
        <v>143</v>
      </c>
      <c r="M205" s="29">
        <v>4276</v>
      </c>
      <c r="N205" s="29">
        <v>137</v>
      </c>
      <c r="O205" s="26"/>
      <c r="P205" s="46"/>
      <c r="Q205" s="53">
        <v>4556</v>
      </c>
      <c r="R205" s="26"/>
      <c r="S205" s="46"/>
      <c r="T205" s="29"/>
      <c r="U205" s="90"/>
      <c r="V205" s="29"/>
      <c r="W205" s="91"/>
      <c r="X205" s="26"/>
      <c r="Y205" s="29">
        <v>1061</v>
      </c>
      <c r="Z205" s="26"/>
      <c r="AA205" s="25"/>
      <c r="AB205" s="26"/>
      <c r="AC205" s="29">
        <v>54</v>
      </c>
      <c r="AD205" s="57" t="s">
        <v>579</v>
      </c>
      <c r="AE205" s="26"/>
      <c r="AF205" s="53">
        <v>1115</v>
      </c>
      <c r="AG205" s="29">
        <v>75532</v>
      </c>
    </row>
    <row r="206" spans="1:33" s="27" customFormat="1" ht="12.75">
      <c r="A206" s="32" t="s">
        <v>178</v>
      </c>
      <c r="B206" s="32" t="s">
        <v>42</v>
      </c>
      <c r="C206" s="34">
        <v>1756</v>
      </c>
      <c r="D206" s="30">
        <v>45712</v>
      </c>
      <c r="E206" s="31"/>
      <c r="F206" s="31"/>
      <c r="G206" s="31"/>
      <c r="H206" s="30">
        <v>11846</v>
      </c>
      <c r="I206" s="31"/>
      <c r="J206" s="31"/>
      <c r="K206" s="50">
        <v>57558</v>
      </c>
      <c r="L206" s="29">
        <v>66</v>
      </c>
      <c r="M206" s="29">
        <v>2624</v>
      </c>
      <c r="N206" s="29">
        <v>179</v>
      </c>
      <c r="O206" s="26"/>
      <c r="P206" s="46"/>
      <c r="Q206" s="53">
        <v>2869</v>
      </c>
      <c r="R206" s="26"/>
      <c r="S206" s="46"/>
      <c r="T206" s="29"/>
      <c r="U206" s="90"/>
      <c r="V206" s="29"/>
      <c r="W206" s="91"/>
      <c r="X206" s="26"/>
      <c r="Y206" s="29">
        <v>360</v>
      </c>
      <c r="Z206" s="29">
        <v>9</v>
      </c>
      <c r="AA206" s="29"/>
      <c r="AB206" s="26"/>
      <c r="AC206" s="29">
        <v>183</v>
      </c>
      <c r="AD206" s="57" t="s">
        <v>522</v>
      </c>
      <c r="AE206" s="26"/>
      <c r="AF206" s="53">
        <v>552</v>
      </c>
      <c r="AG206" s="29">
        <v>60979</v>
      </c>
    </row>
    <row r="207" spans="1:33" s="27" customFormat="1" ht="12.75">
      <c r="A207" s="32" t="s">
        <v>287</v>
      </c>
      <c r="B207" s="32" t="s">
        <v>30</v>
      </c>
      <c r="C207" s="34">
        <v>1722</v>
      </c>
      <c r="D207" s="30">
        <v>60575</v>
      </c>
      <c r="E207" s="30">
        <v>3820</v>
      </c>
      <c r="F207" s="30">
        <v>16094</v>
      </c>
      <c r="G207" s="31"/>
      <c r="H207" s="40"/>
      <c r="I207" s="40"/>
      <c r="J207" s="40"/>
      <c r="K207" s="50">
        <v>80489</v>
      </c>
      <c r="L207" s="29">
        <v>705</v>
      </c>
      <c r="M207" s="29">
        <v>6725</v>
      </c>
      <c r="N207" s="29">
        <v>39</v>
      </c>
      <c r="O207" s="29"/>
      <c r="P207" s="46"/>
      <c r="Q207" s="53">
        <v>7469</v>
      </c>
      <c r="R207" s="26"/>
      <c r="S207" s="46"/>
      <c r="T207" s="29"/>
      <c r="U207" s="90"/>
      <c r="V207" s="29"/>
      <c r="W207" s="91"/>
      <c r="X207" s="26"/>
      <c r="Y207" s="29">
        <v>4207</v>
      </c>
      <c r="Z207" s="29">
        <v>2</v>
      </c>
      <c r="AA207" s="26"/>
      <c r="AB207" s="26"/>
      <c r="AC207" s="29">
        <v>12</v>
      </c>
      <c r="AD207" s="57" t="s">
        <v>568</v>
      </c>
      <c r="AE207" s="28"/>
      <c r="AF207" s="53">
        <v>4221</v>
      </c>
      <c r="AG207" s="29">
        <v>92179</v>
      </c>
    </row>
    <row r="208" spans="1:33" s="27" customFormat="1" ht="12.75">
      <c r="A208" s="32" t="s">
        <v>336</v>
      </c>
      <c r="B208" s="32" t="s">
        <v>104</v>
      </c>
      <c r="C208" s="34">
        <v>1719</v>
      </c>
      <c r="D208" s="30">
        <v>80516</v>
      </c>
      <c r="E208" s="31"/>
      <c r="F208" s="31"/>
      <c r="G208" s="31"/>
      <c r="H208" s="30">
        <v>23255</v>
      </c>
      <c r="I208" s="31"/>
      <c r="J208" s="31"/>
      <c r="K208" s="50">
        <v>103771</v>
      </c>
      <c r="L208" s="29">
        <v>423</v>
      </c>
      <c r="M208" s="29">
        <v>4766</v>
      </c>
      <c r="N208" s="29">
        <v>968</v>
      </c>
      <c r="O208" s="26"/>
      <c r="P208" s="46"/>
      <c r="Q208" s="53">
        <v>6157</v>
      </c>
      <c r="R208" s="26"/>
      <c r="S208" s="45"/>
      <c r="T208" s="29"/>
      <c r="U208" s="90"/>
      <c r="V208" s="29"/>
      <c r="W208" s="91"/>
      <c r="X208" s="26"/>
      <c r="Y208" s="29">
        <v>803</v>
      </c>
      <c r="Z208" s="29">
        <v>293</v>
      </c>
      <c r="AA208" s="26"/>
      <c r="AB208" s="26"/>
      <c r="AC208" s="29">
        <v>376</v>
      </c>
      <c r="AD208" s="56"/>
      <c r="AE208" s="26"/>
      <c r="AF208" s="53">
        <v>1472</v>
      </c>
      <c r="AG208" s="29">
        <v>111400</v>
      </c>
    </row>
    <row r="209" spans="1:33" s="27" customFormat="1" ht="12.75">
      <c r="A209" s="32" t="s">
        <v>286</v>
      </c>
      <c r="B209" s="32" t="s">
        <v>248</v>
      </c>
      <c r="C209" s="34">
        <v>1691</v>
      </c>
      <c r="D209" s="30">
        <v>33546</v>
      </c>
      <c r="E209" s="30">
        <v>2498</v>
      </c>
      <c r="F209" s="30">
        <v>9846</v>
      </c>
      <c r="G209" s="31"/>
      <c r="H209" s="31"/>
      <c r="I209" s="31"/>
      <c r="J209" s="30">
        <v>6434</v>
      </c>
      <c r="K209" s="50">
        <v>52324</v>
      </c>
      <c r="L209" s="29">
        <v>61</v>
      </c>
      <c r="M209" s="29">
        <v>3040</v>
      </c>
      <c r="N209" s="29">
        <v>520</v>
      </c>
      <c r="O209" s="26"/>
      <c r="P209" s="45" t="s">
        <v>444</v>
      </c>
      <c r="Q209" s="53">
        <v>3621</v>
      </c>
      <c r="R209" s="26"/>
      <c r="S209" s="45"/>
      <c r="T209" s="29"/>
      <c r="U209" s="90"/>
      <c r="V209" s="29"/>
      <c r="W209" s="91"/>
      <c r="X209" s="26"/>
      <c r="Y209" s="29">
        <v>969</v>
      </c>
      <c r="Z209" s="29">
        <v>303</v>
      </c>
      <c r="AA209" s="29">
        <v>2031</v>
      </c>
      <c r="AB209" s="29">
        <v>1500</v>
      </c>
      <c r="AC209" s="29">
        <v>730</v>
      </c>
      <c r="AD209" s="57" t="s">
        <v>567</v>
      </c>
      <c r="AE209" s="26">
        <v>1500</v>
      </c>
      <c r="AF209" s="53">
        <v>5533</v>
      </c>
      <c r="AG209" s="29">
        <v>61478</v>
      </c>
    </row>
    <row r="210" spans="1:33" s="27" customFormat="1" ht="12.75">
      <c r="A210" s="32" t="s">
        <v>285</v>
      </c>
      <c r="B210" s="32" t="s">
        <v>282</v>
      </c>
      <c r="C210" s="34">
        <v>1690</v>
      </c>
      <c r="D210" s="30">
        <v>54283</v>
      </c>
      <c r="E210" s="31"/>
      <c r="F210" s="30">
        <v>22089</v>
      </c>
      <c r="G210" s="31"/>
      <c r="H210" s="31"/>
      <c r="I210" s="31"/>
      <c r="J210" s="31"/>
      <c r="K210" s="50">
        <v>76372</v>
      </c>
      <c r="L210" s="26"/>
      <c r="M210" s="29">
        <v>4520</v>
      </c>
      <c r="N210" s="29">
        <v>313</v>
      </c>
      <c r="O210" s="29">
        <v>5607</v>
      </c>
      <c r="P210" s="45" t="s">
        <v>453</v>
      </c>
      <c r="Q210" s="53">
        <v>10440</v>
      </c>
      <c r="R210" s="28"/>
      <c r="S210" s="45"/>
      <c r="T210" s="29"/>
      <c r="U210" s="90"/>
      <c r="V210" s="29"/>
      <c r="W210" s="91"/>
      <c r="X210" s="26"/>
      <c r="Y210" s="29">
        <v>917</v>
      </c>
      <c r="Z210" s="29">
        <v>249</v>
      </c>
      <c r="AA210" s="29">
        <v>1760</v>
      </c>
      <c r="AB210" s="26"/>
      <c r="AC210" s="29">
        <v>81</v>
      </c>
      <c r="AD210" s="57" t="s">
        <v>566</v>
      </c>
      <c r="AE210" s="26"/>
      <c r="AF210" s="53">
        <v>3007</v>
      </c>
      <c r="AG210" s="29">
        <v>89819</v>
      </c>
    </row>
    <row r="211" spans="1:33" s="27" customFormat="1" ht="25.5">
      <c r="A211" s="32" t="s">
        <v>67</v>
      </c>
      <c r="B211" s="32" t="s">
        <v>68</v>
      </c>
      <c r="C211" s="34">
        <v>1680</v>
      </c>
      <c r="D211" s="30">
        <v>203942</v>
      </c>
      <c r="E211" s="30">
        <v>12487</v>
      </c>
      <c r="F211" s="30">
        <v>47499</v>
      </c>
      <c r="G211" s="31"/>
      <c r="H211" s="31"/>
      <c r="I211" s="31"/>
      <c r="J211" s="31"/>
      <c r="K211" s="50">
        <v>263928</v>
      </c>
      <c r="L211" s="29">
        <v>158</v>
      </c>
      <c r="M211" s="29">
        <v>7699</v>
      </c>
      <c r="N211" s="29">
        <v>1468</v>
      </c>
      <c r="O211" s="26"/>
      <c r="P211" s="46"/>
      <c r="Q211" s="53">
        <v>9325</v>
      </c>
      <c r="R211" s="26"/>
      <c r="S211" s="46"/>
      <c r="T211" s="26"/>
      <c r="U211" s="85"/>
      <c r="V211" s="28"/>
      <c r="W211" s="88"/>
      <c r="X211" s="26"/>
      <c r="Y211" s="29">
        <v>1066</v>
      </c>
      <c r="Z211" s="29">
        <v>5399</v>
      </c>
      <c r="AA211" s="26"/>
      <c r="AB211" s="29"/>
      <c r="AC211" s="29">
        <v>432</v>
      </c>
      <c r="AD211" s="57" t="s">
        <v>477</v>
      </c>
      <c r="AE211" s="26"/>
      <c r="AF211" s="53">
        <v>6897</v>
      </c>
      <c r="AG211" s="29">
        <v>280150</v>
      </c>
    </row>
    <row r="212" spans="1:33" s="27" customFormat="1" ht="25.5">
      <c r="A212" s="32" t="s">
        <v>259</v>
      </c>
      <c r="B212" s="32" t="s">
        <v>52</v>
      </c>
      <c r="C212" s="34">
        <v>1619</v>
      </c>
      <c r="D212" s="30">
        <v>74076</v>
      </c>
      <c r="E212" s="30">
        <v>5818</v>
      </c>
      <c r="F212" s="30">
        <v>25267</v>
      </c>
      <c r="G212" s="31"/>
      <c r="H212" s="30">
        <v>4080</v>
      </c>
      <c r="I212" s="30">
        <v>3375</v>
      </c>
      <c r="J212" s="31"/>
      <c r="K212" s="50">
        <v>112616</v>
      </c>
      <c r="L212" s="29">
        <v>8</v>
      </c>
      <c r="M212" s="29">
        <v>5503</v>
      </c>
      <c r="N212" s="29">
        <v>447</v>
      </c>
      <c r="O212" s="26"/>
      <c r="P212" s="46"/>
      <c r="Q212" s="53">
        <v>5958</v>
      </c>
      <c r="R212" s="25"/>
      <c r="S212" s="46"/>
      <c r="T212" s="29"/>
      <c r="U212" s="90"/>
      <c r="V212" s="29"/>
      <c r="W212" s="91"/>
      <c r="X212" s="29"/>
      <c r="Y212" s="29">
        <v>2023</v>
      </c>
      <c r="Z212" s="25"/>
      <c r="AA212" s="25"/>
      <c r="AB212" s="25"/>
      <c r="AC212" s="29">
        <v>1586</v>
      </c>
      <c r="AD212" s="57" t="s">
        <v>435</v>
      </c>
      <c r="AE212" s="25"/>
      <c r="AF212" s="53">
        <v>3609</v>
      </c>
      <c r="AG212" s="29">
        <v>122183</v>
      </c>
    </row>
    <row r="213" spans="1:33" s="27" customFormat="1" ht="12.75">
      <c r="A213" s="32" t="s">
        <v>263</v>
      </c>
      <c r="B213" s="32" t="s">
        <v>52</v>
      </c>
      <c r="C213" s="34">
        <v>1581</v>
      </c>
      <c r="D213" s="30">
        <v>126274</v>
      </c>
      <c r="E213" s="31"/>
      <c r="F213" s="30">
        <v>26294</v>
      </c>
      <c r="G213" s="31"/>
      <c r="H213" s="31"/>
      <c r="I213" s="31"/>
      <c r="J213" s="40"/>
      <c r="K213" s="50">
        <v>152568</v>
      </c>
      <c r="L213" s="29">
        <v>505</v>
      </c>
      <c r="M213" s="29">
        <v>7406</v>
      </c>
      <c r="N213" s="29">
        <v>647</v>
      </c>
      <c r="O213" s="26"/>
      <c r="P213" s="45"/>
      <c r="Q213" s="53">
        <v>8558</v>
      </c>
      <c r="R213" s="26"/>
      <c r="S213" s="45"/>
      <c r="T213" s="29"/>
      <c r="U213" s="90"/>
      <c r="V213" s="29"/>
      <c r="W213" s="91"/>
      <c r="X213" s="29"/>
      <c r="Y213" s="29">
        <v>918</v>
      </c>
      <c r="Z213" s="29">
        <v>744</v>
      </c>
      <c r="AA213" s="25"/>
      <c r="AB213" s="25"/>
      <c r="AC213" s="25"/>
      <c r="AD213" s="57"/>
      <c r="AE213" s="29">
        <v>750</v>
      </c>
      <c r="AF213" s="53">
        <v>1662</v>
      </c>
      <c r="AG213" s="29">
        <v>162788</v>
      </c>
    </row>
    <row r="214" spans="1:33" s="27" customFormat="1" ht="12.75">
      <c r="A214" s="32" t="s">
        <v>179</v>
      </c>
      <c r="B214" s="32" t="s">
        <v>85</v>
      </c>
      <c r="C214" s="34">
        <v>1577</v>
      </c>
      <c r="D214" s="31"/>
      <c r="E214" s="31"/>
      <c r="F214" s="31"/>
      <c r="G214" s="31"/>
      <c r="H214" s="31"/>
      <c r="I214" s="30">
        <v>12500</v>
      </c>
      <c r="J214" s="31"/>
      <c r="K214" s="50">
        <v>12500</v>
      </c>
      <c r="L214" s="26"/>
      <c r="M214" s="26"/>
      <c r="N214" s="26"/>
      <c r="O214" s="26"/>
      <c r="P214" s="46"/>
      <c r="Q214" s="55"/>
      <c r="R214" s="25"/>
      <c r="S214" s="46"/>
      <c r="T214" s="29"/>
      <c r="U214" s="90"/>
      <c r="V214" s="29"/>
      <c r="W214" s="91"/>
      <c r="X214" s="26"/>
      <c r="Y214" s="29"/>
      <c r="Z214" s="29"/>
      <c r="AA214" s="29"/>
      <c r="AB214" s="29"/>
      <c r="AC214" s="29"/>
      <c r="AD214" s="57"/>
      <c r="AE214" s="29"/>
      <c r="AF214" s="53"/>
      <c r="AG214" s="29">
        <v>12500</v>
      </c>
    </row>
    <row r="215" spans="1:33" s="27" customFormat="1" ht="12.75">
      <c r="A215" s="32" t="s">
        <v>349</v>
      </c>
      <c r="B215" s="32" t="s">
        <v>70</v>
      </c>
      <c r="C215" s="34">
        <v>1553</v>
      </c>
      <c r="D215" s="30">
        <v>73553</v>
      </c>
      <c r="E215" s="30">
        <v>4726</v>
      </c>
      <c r="F215" s="30">
        <v>22055</v>
      </c>
      <c r="G215" s="31"/>
      <c r="H215" s="31"/>
      <c r="I215" s="30">
        <v>2025</v>
      </c>
      <c r="J215" s="31"/>
      <c r="K215" s="50">
        <v>102359</v>
      </c>
      <c r="L215" s="26"/>
      <c r="M215" s="29">
        <v>3484</v>
      </c>
      <c r="N215" s="29">
        <v>3714</v>
      </c>
      <c r="O215" s="26"/>
      <c r="P215" s="46"/>
      <c r="Q215" s="53">
        <v>7198</v>
      </c>
      <c r="R215" s="26"/>
      <c r="S215" s="46"/>
      <c r="T215" s="29"/>
      <c r="U215" s="90"/>
      <c r="V215" s="29"/>
      <c r="W215" s="91"/>
      <c r="X215" s="26"/>
      <c r="Y215" s="29">
        <v>778</v>
      </c>
      <c r="Z215" s="29">
        <v>77</v>
      </c>
      <c r="AA215" s="29"/>
      <c r="AB215" s="26"/>
      <c r="AC215" s="29">
        <v>285</v>
      </c>
      <c r="AD215" s="57"/>
      <c r="AE215" s="26"/>
      <c r="AF215" s="53">
        <v>1140</v>
      </c>
      <c r="AG215" s="29">
        <v>110697</v>
      </c>
    </row>
    <row r="216" spans="1:33" s="27" customFormat="1" ht="12.75">
      <c r="A216" s="32" t="s">
        <v>289</v>
      </c>
      <c r="B216" s="32" t="s">
        <v>206</v>
      </c>
      <c r="C216" s="34">
        <v>1484</v>
      </c>
      <c r="D216" s="30">
        <v>90803</v>
      </c>
      <c r="E216" s="30">
        <v>4534</v>
      </c>
      <c r="F216" s="30">
        <v>18620</v>
      </c>
      <c r="G216" s="31"/>
      <c r="H216" s="31"/>
      <c r="I216" s="30">
        <v>1223</v>
      </c>
      <c r="J216" s="31"/>
      <c r="K216" s="50">
        <v>115180</v>
      </c>
      <c r="L216" s="29">
        <v>1</v>
      </c>
      <c r="M216" s="29">
        <v>4999</v>
      </c>
      <c r="N216" s="29">
        <v>549</v>
      </c>
      <c r="O216" s="26"/>
      <c r="P216" s="45"/>
      <c r="Q216" s="53">
        <v>5549</v>
      </c>
      <c r="R216" s="26"/>
      <c r="S216" s="45"/>
      <c r="T216" s="29"/>
      <c r="U216" s="90"/>
      <c r="V216" s="29"/>
      <c r="W216" s="91"/>
      <c r="X216" s="26"/>
      <c r="Y216" s="25">
        <v>747</v>
      </c>
      <c r="Z216" s="25"/>
      <c r="AA216" s="25">
        <v>589</v>
      </c>
      <c r="AB216" s="25">
        <v>588</v>
      </c>
      <c r="AC216" s="25"/>
      <c r="AD216" s="56"/>
      <c r="AE216" s="25">
        <v>588</v>
      </c>
      <c r="AF216" s="55">
        <v>1924</v>
      </c>
      <c r="AG216" s="29">
        <v>122653</v>
      </c>
    </row>
    <row r="217" spans="1:33" s="27" customFormat="1" ht="12.75">
      <c r="A217" s="32" t="s">
        <v>96</v>
      </c>
      <c r="B217" s="32" t="s">
        <v>97</v>
      </c>
      <c r="C217" s="34">
        <v>1459</v>
      </c>
      <c r="D217" s="30">
        <v>94004</v>
      </c>
      <c r="E217" s="30">
        <v>7120</v>
      </c>
      <c r="F217" s="30">
        <v>29167</v>
      </c>
      <c r="G217" s="40"/>
      <c r="H217" s="40"/>
      <c r="I217" s="40"/>
      <c r="J217" s="40"/>
      <c r="K217" s="50">
        <v>130291</v>
      </c>
      <c r="L217" s="29">
        <v>38</v>
      </c>
      <c r="M217" s="29">
        <v>4158</v>
      </c>
      <c r="N217" s="29">
        <v>467</v>
      </c>
      <c r="O217" s="28"/>
      <c r="P217" s="45" t="s">
        <v>445</v>
      </c>
      <c r="Q217" s="53">
        <v>4663</v>
      </c>
      <c r="R217" s="28"/>
      <c r="S217" s="45"/>
      <c r="T217" s="28"/>
      <c r="U217" s="85"/>
      <c r="V217" s="28"/>
      <c r="W217" s="88"/>
      <c r="X217" s="26"/>
      <c r="Y217" s="29">
        <v>904</v>
      </c>
      <c r="Z217" s="29">
        <v>61</v>
      </c>
      <c r="AA217" s="28"/>
      <c r="AB217" s="29"/>
      <c r="AC217" s="28"/>
      <c r="AD217" s="57"/>
      <c r="AE217" s="29"/>
      <c r="AF217" s="53">
        <v>965</v>
      </c>
      <c r="AG217" s="29">
        <v>135919</v>
      </c>
    </row>
    <row r="218" spans="1:33" s="27" customFormat="1" ht="25.5">
      <c r="A218" s="32" t="s">
        <v>226</v>
      </c>
      <c r="B218" s="32" t="s">
        <v>227</v>
      </c>
      <c r="C218" s="34">
        <v>1438</v>
      </c>
      <c r="D218" s="30"/>
      <c r="E218" s="30">
        <v>2718</v>
      </c>
      <c r="F218" s="30">
        <v>19205</v>
      </c>
      <c r="G218" s="31">
        <v>33000</v>
      </c>
      <c r="H218" s="31"/>
      <c r="I218" s="31"/>
      <c r="J218" s="30">
        <v>10315</v>
      </c>
      <c r="K218" s="50">
        <v>65238</v>
      </c>
      <c r="L218" s="29">
        <v>105</v>
      </c>
      <c r="M218" s="29">
        <v>3182</v>
      </c>
      <c r="N218" s="26"/>
      <c r="O218" s="26"/>
      <c r="P218" s="46"/>
      <c r="Q218" s="53">
        <v>3287</v>
      </c>
      <c r="R218" s="26"/>
      <c r="S218" s="45"/>
      <c r="T218" s="29"/>
      <c r="U218" s="90"/>
      <c r="V218" s="29"/>
      <c r="W218" s="91"/>
      <c r="X218" s="26"/>
      <c r="Y218" s="29">
        <v>999</v>
      </c>
      <c r="Z218" s="29">
        <v>51</v>
      </c>
      <c r="AA218" s="29">
        <v>163</v>
      </c>
      <c r="AB218" s="26"/>
      <c r="AC218" s="29">
        <v>73</v>
      </c>
      <c r="AD218" s="57" t="s">
        <v>543</v>
      </c>
      <c r="AE218" s="26"/>
      <c r="AF218" s="53">
        <v>1286</v>
      </c>
      <c r="AG218" s="29">
        <v>69811</v>
      </c>
    </row>
    <row r="219" spans="1:33" s="27" customFormat="1" ht="25.5">
      <c r="A219" s="32" t="s">
        <v>184</v>
      </c>
      <c r="B219" s="32" t="s">
        <v>34</v>
      </c>
      <c r="C219" s="34">
        <v>1406</v>
      </c>
      <c r="D219" s="30">
        <v>60526</v>
      </c>
      <c r="E219" s="30">
        <v>3632</v>
      </c>
      <c r="F219" s="30">
        <v>16312</v>
      </c>
      <c r="G219" s="31"/>
      <c r="H219" s="31"/>
      <c r="I219" s="31"/>
      <c r="J219" s="31"/>
      <c r="K219" s="50">
        <v>80470</v>
      </c>
      <c r="L219" s="29">
        <v>264</v>
      </c>
      <c r="M219" s="26"/>
      <c r="N219" s="29">
        <v>270</v>
      </c>
      <c r="O219" s="26"/>
      <c r="P219" s="45"/>
      <c r="Q219" s="53">
        <v>534</v>
      </c>
      <c r="R219" s="26"/>
      <c r="S219" s="46"/>
      <c r="T219" s="29"/>
      <c r="U219" s="90"/>
      <c r="V219" s="29"/>
      <c r="W219" s="91"/>
      <c r="X219" s="26"/>
      <c r="Y219" s="29">
        <v>1710</v>
      </c>
      <c r="Z219" s="26"/>
      <c r="AA219" s="29">
        <v>3800</v>
      </c>
      <c r="AB219" s="26"/>
      <c r="AC219" s="29">
        <v>1463</v>
      </c>
      <c r="AD219" s="57" t="s">
        <v>525</v>
      </c>
      <c r="AE219" s="26"/>
      <c r="AF219" s="53">
        <v>6973</v>
      </c>
      <c r="AG219" s="29">
        <v>87977</v>
      </c>
    </row>
    <row r="220" spans="1:33" s="27" customFormat="1" ht="25.5">
      <c r="A220" s="32" t="s">
        <v>132</v>
      </c>
      <c r="B220" s="32" t="s">
        <v>133</v>
      </c>
      <c r="C220" s="34">
        <v>1399</v>
      </c>
      <c r="D220" s="30">
        <v>69164</v>
      </c>
      <c r="E220" s="30">
        <v>9790</v>
      </c>
      <c r="F220" s="30">
        <v>40197</v>
      </c>
      <c r="G220" s="31"/>
      <c r="H220" s="31"/>
      <c r="I220" s="30">
        <v>12500</v>
      </c>
      <c r="J220" s="30">
        <v>23376</v>
      </c>
      <c r="K220" s="50">
        <v>155027</v>
      </c>
      <c r="L220" s="29">
        <v>72</v>
      </c>
      <c r="M220" s="29">
        <v>5749</v>
      </c>
      <c r="N220" s="29">
        <v>1998</v>
      </c>
      <c r="O220" s="28"/>
      <c r="P220" s="45"/>
      <c r="Q220" s="53">
        <v>7819</v>
      </c>
      <c r="R220" s="28"/>
      <c r="S220" s="45"/>
      <c r="T220" s="29"/>
      <c r="U220" s="90"/>
      <c r="V220" s="29"/>
      <c r="W220" s="91"/>
      <c r="X220" s="26"/>
      <c r="Y220" s="29">
        <v>902</v>
      </c>
      <c r="Z220" s="29">
        <v>35</v>
      </c>
      <c r="AA220" s="26"/>
      <c r="AB220" s="26"/>
      <c r="AC220" s="29">
        <v>222</v>
      </c>
      <c r="AD220" s="57" t="s">
        <v>497</v>
      </c>
      <c r="AE220" s="29">
        <v>14548</v>
      </c>
      <c r="AF220" s="53">
        <v>1159</v>
      </c>
      <c r="AG220" s="29">
        <v>164005</v>
      </c>
    </row>
    <row r="221" spans="1:33" s="27" customFormat="1" ht="25.5">
      <c r="A221" s="32" t="s">
        <v>183</v>
      </c>
      <c r="B221" s="32" t="s">
        <v>21</v>
      </c>
      <c r="C221" s="34">
        <v>1397</v>
      </c>
      <c r="D221" s="30">
        <v>93442</v>
      </c>
      <c r="E221" s="30"/>
      <c r="F221" s="30">
        <v>24493</v>
      </c>
      <c r="G221" s="31"/>
      <c r="H221" s="31"/>
      <c r="I221" s="31"/>
      <c r="J221" s="31"/>
      <c r="K221" s="50">
        <v>117935</v>
      </c>
      <c r="L221" s="29">
        <v>4</v>
      </c>
      <c r="M221" s="29">
        <v>3329</v>
      </c>
      <c r="N221" s="29">
        <v>131</v>
      </c>
      <c r="O221" s="26"/>
      <c r="P221" s="46"/>
      <c r="Q221" s="53">
        <v>3464</v>
      </c>
      <c r="R221" s="26"/>
      <c r="S221" s="46"/>
      <c r="T221" s="29"/>
      <c r="U221" s="90"/>
      <c r="V221" s="29"/>
      <c r="W221" s="91"/>
      <c r="X221" s="26"/>
      <c r="Y221" s="29">
        <v>564</v>
      </c>
      <c r="Z221" s="29">
        <v>92</v>
      </c>
      <c r="AA221" s="29">
        <v>855</v>
      </c>
      <c r="AB221" s="29">
        <v>5512</v>
      </c>
      <c r="AC221" s="29">
        <v>343</v>
      </c>
      <c r="AD221" s="57" t="s">
        <v>524</v>
      </c>
      <c r="AE221" s="26"/>
      <c r="AF221" s="53">
        <v>7366</v>
      </c>
      <c r="AG221" s="29">
        <v>128765</v>
      </c>
    </row>
    <row r="222" spans="1:33" s="27" customFormat="1" ht="38.25">
      <c r="A222" s="32" t="s">
        <v>80</v>
      </c>
      <c r="B222" s="32" t="s">
        <v>81</v>
      </c>
      <c r="C222" s="34">
        <v>1391</v>
      </c>
      <c r="D222" s="30">
        <v>47449</v>
      </c>
      <c r="E222" s="30">
        <v>2884</v>
      </c>
      <c r="F222" s="30">
        <v>13452</v>
      </c>
      <c r="G222" s="31"/>
      <c r="H222" s="31"/>
      <c r="I222" s="30">
        <v>750</v>
      </c>
      <c r="J222" s="30">
        <v>14590</v>
      </c>
      <c r="K222" s="50">
        <v>79125</v>
      </c>
      <c r="L222" s="29">
        <v>1556</v>
      </c>
      <c r="M222" s="29">
        <v>3174</v>
      </c>
      <c r="N222" s="29">
        <v>303</v>
      </c>
      <c r="O222" s="29"/>
      <c r="P222" s="46"/>
      <c r="Q222" s="53">
        <v>5033</v>
      </c>
      <c r="R222" s="26"/>
      <c r="S222" s="45" t="s">
        <v>478</v>
      </c>
      <c r="T222" s="25"/>
      <c r="U222" s="85"/>
      <c r="V222" s="25"/>
      <c r="W222" s="88"/>
      <c r="X222" s="26"/>
      <c r="Y222" s="29">
        <v>670</v>
      </c>
      <c r="Z222" s="25">
        <v>28</v>
      </c>
      <c r="AA222" s="25">
        <v>39</v>
      </c>
      <c r="AB222" s="25"/>
      <c r="AC222" s="29">
        <v>28</v>
      </c>
      <c r="AD222" s="57" t="s">
        <v>479</v>
      </c>
      <c r="AE222" s="29">
        <v>5898</v>
      </c>
      <c r="AF222" s="53">
        <v>765</v>
      </c>
      <c r="AG222" s="29">
        <v>84923</v>
      </c>
    </row>
    <row r="223" spans="1:33" s="27" customFormat="1" ht="12.75">
      <c r="A223" s="32" t="s">
        <v>185</v>
      </c>
      <c r="B223" s="32" t="s">
        <v>97</v>
      </c>
      <c r="C223" s="34">
        <v>1380</v>
      </c>
      <c r="D223" s="30">
        <v>85974</v>
      </c>
      <c r="E223" s="30">
        <v>8219</v>
      </c>
      <c r="F223" s="30">
        <v>33669</v>
      </c>
      <c r="G223" s="31"/>
      <c r="H223" s="31"/>
      <c r="I223" s="31"/>
      <c r="J223" s="31">
        <v>11738</v>
      </c>
      <c r="K223" s="50">
        <v>139600</v>
      </c>
      <c r="L223" s="29">
        <v>82</v>
      </c>
      <c r="M223" s="29">
        <v>4783</v>
      </c>
      <c r="N223" s="29">
        <v>572</v>
      </c>
      <c r="O223" s="26"/>
      <c r="P223" s="46"/>
      <c r="Q223" s="53">
        <v>5437</v>
      </c>
      <c r="R223" s="26"/>
      <c r="S223" s="45"/>
      <c r="T223" s="29"/>
      <c r="U223" s="90"/>
      <c r="V223" s="29"/>
      <c r="W223" s="91"/>
      <c r="X223" s="26"/>
      <c r="Y223" s="29">
        <v>1839</v>
      </c>
      <c r="Z223" s="29">
        <v>200</v>
      </c>
      <c r="AA223" s="29"/>
      <c r="AB223" s="26"/>
      <c r="AC223" s="26"/>
      <c r="AD223" s="57"/>
      <c r="AE223" s="29"/>
      <c r="AF223" s="53">
        <v>2039</v>
      </c>
      <c r="AG223" s="29">
        <v>147076</v>
      </c>
    </row>
    <row r="224" spans="1:33" s="27" customFormat="1" ht="25.5">
      <c r="A224" s="32" t="s">
        <v>123</v>
      </c>
      <c r="B224" s="32" t="s">
        <v>124</v>
      </c>
      <c r="C224" s="34">
        <v>1333</v>
      </c>
      <c r="D224" s="30">
        <v>29357</v>
      </c>
      <c r="E224" s="30">
        <v>1773</v>
      </c>
      <c r="F224" s="30">
        <v>6779</v>
      </c>
      <c r="G224" s="31"/>
      <c r="H224" s="31"/>
      <c r="I224" s="30">
        <v>5652</v>
      </c>
      <c r="J224" s="31"/>
      <c r="K224" s="50">
        <v>43561</v>
      </c>
      <c r="L224" s="29">
        <v>44</v>
      </c>
      <c r="M224" s="29">
        <v>2490</v>
      </c>
      <c r="N224" s="26"/>
      <c r="O224" s="26">
        <v>2</v>
      </c>
      <c r="P224" s="46"/>
      <c r="Q224" s="53">
        <v>2536</v>
      </c>
      <c r="R224" s="26">
        <v>121</v>
      </c>
      <c r="S224" s="46"/>
      <c r="T224" s="29"/>
      <c r="U224" s="90"/>
      <c r="V224" s="29"/>
      <c r="W224" s="91">
        <v>121</v>
      </c>
      <c r="X224" s="26"/>
      <c r="Y224" s="29">
        <v>303</v>
      </c>
      <c r="Z224" s="29">
        <v>2</v>
      </c>
      <c r="AA224" s="29">
        <v>30</v>
      </c>
      <c r="AB224" s="26"/>
      <c r="AC224" s="29">
        <v>401</v>
      </c>
      <c r="AD224" s="57" t="s">
        <v>603</v>
      </c>
      <c r="AE224" s="29">
        <v>250</v>
      </c>
      <c r="AF224" s="53">
        <v>736</v>
      </c>
      <c r="AG224" s="29">
        <v>46954</v>
      </c>
    </row>
    <row r="225" spans="1:33" s="27" customFormat="1" ht="12.75">
      <c r="A225" s="32" t="s">
        <v>202</v>
      </c>
      <c r="B225" s="32" t="s">
        <v>203</v>
      </c>
      <c r="C225" s="34">
        <v>1272</v>
      </c>
      <c r="D225" s="30">
        <v>84389</v>
      </c>
      <c r="E225" s="40"/>
      <c r="F225" s="40"/>
      <c r="G225" s="40"/>
      <c r="H225" s="30">
        <v>24620</v>
      </c>
      <c r="I225" s="40"/>
      <c r="J225" s="40"/>
      <c r="K225" s="50">
        <v>109009</v>
      </c>
      <c r="L225" s="29">
        <v>196</v>
      </c>
      <c r="M225" s="29">
        <v>3762</v>
      </c>
      <c r="N225" s="29">
        <v>449</v>
      </c>
      <c r="O225" s="26"/>
      <c r="P225" s="45"/>
      <c r="Q225" s="53">
        <v>4407</v>
      </c>
      <c r="R225" s="28"/>
      <c r="S225" s="45"/>
      <c r="T225" s="29"/>
      <c r="U225" s="90"/>
      <c r="V225" s="29"/>
      <c r="W225" s="91"/>
      <c r="X225" s="26"/>
      <c r="Y225" s="29">
        <v>966</v>
      </c>
      <c r="Z225" s="29">
        <v>130</v>
      </c>
      <c r="AA225" s="28"/>
      <c r="AB225" s="28"/>
      <c r="AC225" s="28"/>
      <c r="AD225" s="57"/>
      <c r="AE225" s="29">
        <v>4550</v>
      </c>
      <c r="AF225" s="53">
        <v>1096</v>
      </c>
      <c r="AG225" s="29">
        <v>114512</v>
      </c>
    </row>
    <row r="226" spans="1:33" s="27" customFormat="1" ht="12.75">
      <c r="A226" s="32" t="s">
        <v>267</v>
      </c>
      <c r="B226" s="32" t="s">
        <v>113</v>
      </c>
      <c r="C226" s="34">
        <v>1239</v>
      </c>
      <c r="D226" s="30">
        <v>16038</v>
      </c>
      <c r="E226" s="30">
        <v>750</v>
      </c>
      <c r="F226" s="30">
        <v>3311</v>
      </c>
      <c r="G226" s="40"/>
      <c r="H226" s="40"/>
      <c r="I226" s="40"/>
      <c r="J226" s="30">
        <v>3809</v>
      </c>
      <c r="K226" s="50">
        <v>23908</v>
      </c>
      <c r="L226" s="29">
        <v>34</v>
      </c>
      <c r="M226" s="29">
        <v>1023</v>
      </c>
      <c r="N226" s="29">
        <v>7</v>
      </c>
      <c r="O226" s="28"/>
      <c r="P226" s="46"/>
      <c r="Q226" s="53">
        <v>1064</v>
      </c>
      <c r="R226" s="25"/>
      <c r="S226" s="46"/>
      <c r="T226" s="29"/>
      <c r="U226" s="90"/>
      <c r="V226" s="29"/>
      <c r="W226" s="91"/>
      <c r="X226" s="26"/>
      <c r="Y226" s="25"/>
      <c r="Z226" s="25"/>
      <c r="AA226" s="25"/>
      <c r="AB226" s="25"/>
      <c r="AC226" s="25"/>
      <c r="AD226" s="56"/>
      <c r="AE226" s="25"/>
      <c r="AF226" s="55"/>
      <c r="AG226" s="29">
        <v>24972</v>
      </c>
    </row>
    <row r="227" spans="1:33" s="27" customFormat="1" ht="25.5">
      <c r="A227" s="32" t="s">
        <v>340</v>
      </c>
      <c r="B227" s="32" t="s">
        <v>341</v>
      </c>
      <c r="C227" s="34">
        <v>1221</v>
      </c>
      <c r="D227" s="30">
        <v>53498</v>
      </c>
      <c r="E227" s="30">
        <v>6299</v>
      </c>
      <c r="F227" s="30">
        <v>32218</v>
      </c>
      <c r="G227" s="31"/>
      <c r="H227" s="31"/>
      <c r="I227" s="30">
        <v>1174</v>
      </c>
      <c r="J227" s="30">
        <v>7908</v>
      </c>
      <c r="K227" s="50">
        <v>101097</v>
      </c>
      <c r="L227" s="26"/>
      <c r="M227" s="29">
        <v>7116</v>
      </c>
      <c r="N227" s="29">
        <v>45</v>
      </c>
      <c r="O227" s="26"/>
      <c r="P227" s="46"/>
      <c r="Q227" s="53">
        <v>7161</v>
      </c>
      <c r="R227" s="26"/>
      <c r="S227" s="46"/>
      <c r="T227" s="29"/>
      <c r="U227" s="90"/>
      <c r="V227" s="29"/>
      <c r="W227" s="91"/>
      <c r="X227" s="26"/>
      <c r="Y227" s="29">
        <v>1598</v>
      </c>
      <c r="Z227" s="26">
        <v>91</v>
      </c>
      <c r="AA227" s="25"/>
      <c r="AB227" s="26"/>
      <c r="AC227" s="29">
        <v>1160</v>
      </c>
      <c r="AD227" s="57" t="s">
        <v>593</v>
      </c>
      <c r="AE227" s="26"/>
      <c r="AF227" s="53">
        <v>2849</v>
      </c>
      <c r="AG227" s="29">
        <v>111107</v>
      </c>
    </row>
    <row r="228" spans="1:33" s="27" customFormat="1" ht="25.5">
      <c r="A228" s="32" t="s">
        <v>142</v>
      </c>
      <c r="B228" s="32" t="s">
        <v>68</v>
      </c>
      <c r="C228" s="34">
        <v>1189</v>
      </c>
      <c r="D228" s="30">
        <v>107021</v>
      </c>
      <c r="E228" s="30">
        <v>5621</v>
      </c>
      <c r="F228" s="30">
        <v>21379</v>
      </c>
      <c r="G228" s="31">
        <v>6255</v>
      </c>
      <c r="H228" s="31"/>
      <c r="I228" s="31"/>
      <c r="J228" s="31"/>
      <c r="K228" s="50">
        <v>140276</v>
      </c>
      <c r="L228" s="26"/>
      <c r="M228" s="29">
        <v>4016</v>
      </c>
      <c r="N228" s="29">
        <v>660</v>
      </c>
      <c r="O228" s="26"/>
      <c r="P228" s="46"/>
      <c r="Q228" s="53">
        <v>4676</v>
      </c>
      <c r="R228" s="26"/>
      <c r="S228" s="46"/>
      <c r="T228" s="29"/>
      <c r="U228" s="90"/>
      <c r="V228" s="29"/>
      <c r="W228" s="91"/>
      <c r="X228" s="26"/>
      <c r="Y228" s="29">
        <v>720</v>
      </c>
      <c r="Z228" s="29">
        <v>52</v>
      </c>
      <c r="AA228" s="29"/>
      <c r="AB228" s="26"/>
      <c r="AC228" s="29">
        <v>639</v>
      </c>
      <c r="AD228" s="57" t="s">
        <v>503</v>
      </c>
      <c r="AE228" s="26"/>
      <c r="AF228" s="53">
        <v>1411</v>
      </c>
      <c r="AG228" s="29">
        <v>146363</v>
      </c>
    </row>
    <row r="229" spans="1:33" s="27" customFormat="1" ht="25.5">
      <c r="A229" s="32" t="s">
        <v>225</v>
      </c>
      <c r="B229" s="32" t="s">
        <v>133</v>
      </c>
      <c r="C229" s="34">
        <v>1104</v>
      </c>
      <c r="D229" s="30">
        <v>53566</v>
      </c>
      <c r="E229" s="30">
        <v>5632</v>
      </c>
      <c r="F229" s="30">
        <v>23124</v>
      </c>
      <c r="G229" s="31"/>
      <c r="H229" s="31"/>
      <c r="I229" s="31"/>
      <c r="J229" s="30">
        <v>17000</v>
      </c>
      <c r="K229" s="50">
        <v>99322</v>
      </c>
      <c r="L229" s="29">
        <v>980</v>
      </c>
      <c r="M229" s="29">
        <v>5868</v>
      </c>
      <c r="N229" s="29">
        <v>697</v>
      </c>
      <c r="O229" s="26"/>
      <c r="P229" s="45"/>
      <c r="Q229" s="53">
        <v>7545</v>
      </c>
      <c r="R229" s="26"/>
      <c r="S229" s="45"/>
      <c r="T229" s="29"/>
      <c r="U229" s="90">
        <v>1026</v>
      </c>
      <c r="V229" s="29" t="s">
        <v>417</v>
      </c>
      <c r="W229" s="91">
        <v>1026</v>
      </c>
      <c r="X229" s="26"/>
      <c r="Y229" s="29">
        <v>2453</v>
      </c>
      <c r="Z229" s="29">
        <v>687</v>
      </c>
      <c r="AA229" s="26"/>
      <c r="AB229" s="26"/>
      <c r="AC229" s="26">
        <v>48</v>
      </c>
      <c r="AD229" s="56" t="s">
        <v>542</v>
      </c>
      <c r="AE229" s="26"/>
      <c r="AF229" s="53">
        <v>3188</v>
      </c>
      <c r="AG229" s="29">
        <v>111081</v>
      </c>
    </row>
    <row r="230" spans="1:33" s="27" customFormat="1" ht="25.5">
      <c r="A230" s="32" t="s">
        <v>60</v>
      </c>
      <c r="B230" s="32" t="s">
        <v>52</v>
      </c>
      <c r="C230" s="34">
        <v>1056</v>
      </c>
      <c r="D230" s="30">
        <v>87067</v>
      </c>
      <c r="E230" s="30"/>
      <c r="F230" s="30">
        <v>22950</v>
      </c>
      <c r="G230" s="31"/>
      <c r="H230" s="31"/>
      <c r="I230" s="31"/>
      <c r="J230" s="31"/>
      <c r="K230" s="50">
        <v>110017</v>
      </c>
      <c r="L230" s="29">
        <v>173</v>
      </c>
      <c r="M230" s="29">
        <v>3447</v>
      </c>
      <c r="N230" s="29">
        <v>784</v>
      </c>
      <c r="O230" s="26"/>
      <c r="P230" s="46"/>
      <c r="Q230" s="53">
        <v>4404</v>
      </c>
      <c r="R230" s="26"/>
      <c r="S230" s="46"/>
      <c r="T230" s="25"/>
      <c r="U230" s="85"/>
      <c r="V230" s="25"/>
      <c r="W230" s="88"/>
      <c r="X230" s="26"/>
      <c r="Y230" s="29">
        <v>1097</v>
      </c>
      <c r="Z230" s="29">
        <v>46</v>
      </c>
      <c r="AA230" s="29">
        <v>3695</v>
      </c>
      <c r="AB230" s="29">
        <v>50</v>
      </c>
      <c r="AC230" s="25">
        <v>17135</v>
      </c>
      <c r="AD230" s="56" t="s">
        <v>473</v>
      </c>
      <c r="AE230" s="25"/>
      <c r="AF230" s="53">
        <v>22023</v>
      </c>
      <c r="AG230" s="29">
        <v>136444</v>
      </c>
    </row>
    <row r="231" spans="1:33" s="27" customFormat="1" ht="12.75">
      <c r="A231" s="32" t="s">
        <v>190</v>
      </c>
      <c r="B231" s="32" t="s">
        <v>191</v>
      </c>
      <c r="C231" s="35">
        <v>935</v>
      </c>
      <c r="D231" s="30">
        <v>76888</v>
      </c>
      <c r="E231" s="30">
        <v>3625</v>
      </c>
      <c r="F231" s="30">
        <v>4693</v>
      </c>
      <c r="G231" s="31"/>
      <c r="H231" s="31"/>
      <c r="I231" s="31"/>
      <c r="J231" s="31"/>
      <c r="K231" s="50">
        <v>85206</v>
      </c>
      <c r="L231" s="29">
        <v>53</v>
      </c>
      <c r="M231" s="29">
        <v>3141</v>
      </c>
      <c r="N231" s="29">
        <v>731</v>
      </c>
      <c r="O231" s="26">
        <v>5000</v>
      </c>
      <c r="P231" s="46" t="s">
        <v>448</v>
      </c>
      <c r="Q231" s="53">
        <v>8925</v>
      </c>
      <c r="R231" s="26"/>
      <c r="S231" s="46"/>
      <c r="T231" s="29"/>
      <c r="U231" s="90">
        <v>8361</v>
      </c>
      <c r="V231" s="29" t="s">
        <v>395</v>
      </c>
      <c r="W231" s="91">
        <v>8361</v>
      </c>
      <c r="X231" s="26"/>
      <c r="Y231" s="29">
        <v>1480</v>
      </c>
      <c r="Z231" s="26"/>
      <c r="AA231" s="26"/>
      <c r="AB231" s="26"/>
      <c r="AC231" s="26"/>
      <c r="AD231" s="56"/>
      <c r="AE231" s="29">
        <v>1000</v>
      </c>
      <c r="AF231" s="53">
        <v>1480</v>
      </c>
      <c r="AG231" s="29">
        <v>103972</v>
      </c>
    </row>
    <row r="232" spans="1:33" s="27" customFormat="1" ht="12.75">
      <c r="A232" s="32" t="s">
        <v>158</v>
      </c>
      <c r="B232" s="32" t="s">
        <v>159</v>
      </c>
      <c r="C232" s="35">
        <v>927</v>
      </c>
      <c r="D232" s="30">
        <v>2723</v>
      </c>
      <c r="E232" s="30">
        <v>129</v>
      </c>
      <c r="F232" s="30">
        <v>512</v>
      </c>
      <c r="G232" s="31"/>
      <c r="H232" s="31"/>
      <c r="I232" s="30">
        <v>10000</v>
      </c>
      <c r="J232" s="31">
        <v>337</v>
      </c>
      <c r="K232" s="50">
        <v>13701</v>
      </c>
      <c r="L232" s="29">
        <v>33</v>
      </c>
      <c r="M232" s="29">
        <v>191</v>
      </c>
      <c r="N232" s="29">
        <v>11</v>
      </c>
      <c r="O232" s="26"/>
      <c r="P232" s="45"/>
      <c r="Q232" s="53">
        <v>235</v>
      </c>
      <c r="R232" s="26"/>
      <c r="S232" s="43"/>
      <c r="T232" s="29"/>
      <c r="U232" s="90"/>
      <c r="V232" s="29"/>
      <c r="W232" s="91"/>
      <c r="X232" s="26"/>
      <c r="Y232" s="26">
        <v>40</v>
      </c>
      <c r="Z232" s="29">
        <v>199</v>
      </c>
      <c r="AA232" s="26"/>
      <c r="AB232" s="26"/>
      <c r="AC232" s="29">
        <v>3728</v>
      </c>
      <c r="AD232" s="57"/>
      <c r="AE232" s="26"/>
      <c r="AF232" s="53">
        <v>3967</v>
      </c>
      <c r="AG232" s="29">
        <v>17903</v>
      </c>
    </row>
    <row r="233" spans="1:33" s="27" customFormat="1" ht="12.75">
      <c r="A233" s="32" t="s">
        <v>284</v>
      </c>
      <c r="B233" s="32" t="s">
        <v>124</v>
      </c>
      <c r="C233" s="35">
        <v>803</v>
      </c>
      <c r="D233" s="30">
        <v>16641</v>
      </c>
      <c r="E233" s="30">
        <v>1047</v>
      </c>
      <c r="F233" s="30">
        <v>4392</v>
      </c>
      <c r="G233" s="49"/>
      <c r="H233" s="49"/>
      <c r="I233" s="30">
        <v>3250</v>
      </c>
      <c r="J233" s="49">
        <v>1306</v>
      </c>
      <c r="K233" s="50">
        <v>26636</v>
      </c>
      <c r="L233" s="29">
        <v>45</v>
      </c>
      <c r="M233" s="29"/>
      <c r="N233" s="29">
        <v>192</v>
      </c>
      <c r="O233" s="29"/>
      <c r="P233" s="46"/>
      <c r="Q233" s="53">
        <v>237</v>
      </c>
      <c r="R233" s="26"/>
      <c r="S233" s="45"/>
      <c r="T233" s="29"/>
      <c r="U233" s="90"/>
      <c r="V233" s="29"/>
      <c r="W233" s="91"/>
      <c r="X233" s="26"/>
      <c r="Y233" s="29"/>
      <c r="Z233" s="29">
        <v>251</v>
      </c>
      <c r="AA233" s="29">
        <v>200</v>
      </c>
      <c r="AB233" s="26"/>
      <c r="AC233" s="26"/>
      <c r="AD233" s="57"/>
      <c r="AE233" s="26"/>
      <c r="AF233" s="53">
        <v>451</v>
      </c>
      <c r="AG233" s="29">
        <v>27324</v>
      </c>
    </row>
    <row r="234" spans="1:33" s="27" customFormat="1" ht="12.75">
      <c r="A234" s="32" t="s">
        <v>111</v>
      </c>
      <c r="B234" s="32" t="s">
        <v>79</v>
      </c>
      <c r="C234" s="35">
        <v>790</v>
      </c>
      <c r="D234" s="41">
        <v>19159</v>
      </c>
      <c r="E234" s="41">
        <v>927</v>
      </c>
      <c r="F234" s="41">
        <v>3451</v>
      </c>
      <c r="G234" s="42"/>
      <c r="H234" s="42"/>
      <c r="I234" s="42"/>
      <c r="J234" s="42"/>
      <c r="K234" s="51">
        <v>23537</v>
      </c>
      <c r="L234" s="43"/>
      <c r="M234" s="44">
        <v>3250</v>
      </c>
      <c r="N234" s="44">
        <v>36</v>
      </c>
      <c r="O234" s="43"/>
      <c r="P234" s="45"/>
      <c r="Q234" s="54">
        <v>3286</v>
      </c>
      <c r="R234" s="43"/>
      <c r="S234" s="45"/>
      <c r="T234" s="44"/>
      <c r="U234" s="92"/>
      <c r="V234" s="44"/>
      <c r="W234" s="93"/>
      <c r="X234" s="43"/>
      <c r="Y234" s="44">
        <v>156</v>
      </c>
      <c r="Z234" s="44">
        <v>27</v>
      </c>
      <c r="AA234" s="44">
        <v>910</v>
      </c>
      <c r="AB234" s="43"/>
      <c r="AC234" s="43"/>
      <c r="AD234" s="56"/>
      <c r="AE234" s="43"/>
      <c r="AF234" s="54">
        <v>1093</v>
      </c>
      <c r="AG234" s="44">
        <v>27916</v>
      </c>
    </row>
    <row r="235" spans="1:33" s="27" customFormat="1" ht="25.5">
      <c r="A235" s="32" t="s">
        <v>241</v>
      </c>
      <c r="B235" s="32" t="s">
        <v>25</v>
      </c>
      <c r="C235" s="35">
        <v>789</v>
      </c>
      <c r="D235" s="30">
        <v>66742</v>
      </c>
      <c r="E235" s="31"/>
      <c r="F235" s="31"/>
      <c r="G235" s="31"/>
      <c r="H235" s="30">
        <v>9716</v>
      </c>
      <c r="I235" s="30">
        <v>8500</v>
      </c>
      <c r="J235" s="31">
        <v>3978</v>
      </c>
      <c r="K235" s="50">
        <v>88936</v>
      </c>
      <c r="L235" s="29"/>
      <c r="M235" s="29">
        <v>5769</v>
      </c>
      <c r="N235" s="29">
        <v>100</v>
      </c>
      <c r="O235" s="29"/>
      <c r="P235" s="45"/>
      <c r="Q235" s="53">
        <v>5869</v>
      </c>
      <c r="R235" s="26"/>
      <c r="S235" s="45"/>
      <c r="T235" s="29"/>
      <c r="U235" s="90"/>
      <c r="V235" s="29"/>
      <c r="W235" s="91"/>
      <c r="X235" s="26"/>
      <c r="Y235" s="29">
        <v>477</v>
      </c>
      <c r="Z235" s="29">
        <v>3</v>
      </c>
      <c r="AA235" s="29">
        <v>2870</v>
      </c>
      <c r="AB235" s="26"/>
      <c r="AC235" s="29">
        <v>45108</v>
      </c>
      <c r="AD235" s="57" t="s">
        <v>551</v>
      </c>
      <c r="AE235" s="29"/>
      <c r="AF235" s="53">
        <v>48458</v>
      </c>
      <c r="AG235" s="29">
        <v>143263</v>
      </c>
    </row>
    <row r="236" spans="1:33" s="27" customFormat="1" ht="12.75">
      <c r="A236" s="32" t="s">
        <v>298</v>
      </c>
      <c r="B236" s="32" t="s">
        <v>208</v>
      </c>
      <c r="C236" s="35">
        <v>756</v>
      </c>
      <c r="D236" s="30">
        <v>31426</v>
      </c>
      <c r="E236" s="31"/>
      <c r="F236" s="31"/>
      <c r="G236" s="31"/>
      <c r="H236" s="30">
        <v>10985</v>
      </c>
      <c r="I236" s="30">
        <v>4800</v>
      </c>
      <c r="J236" s="31">
        <v>1154</v>
      </c>
      <c r="K236" s="50">
        <v>48365</v>
      </c>
      <c r="L236" s="29">
        <v>791</v>
      </c>
      <c r="M236" s="29">
        <v>1053</v>
      </c>
      <c r="N236" s="29">
        <v>614</v>
      </c>
      <c r="O236" s="26"/>
      <c r="P236" s="45"/>
      <c r="Q236" s="53">
        <v>2458</v>
      </c>
      <c r="R236" s="26"/>
      <c r="S236" s="45"/>
      <c r="T236" s="29"/>
      <c r="U236" s="90"/>
      <c r="V236" s="29"/>
      <c r="W236" s="91"/>
      <c r="X236" s="26"/>
      <c r="Y236" s="29">
        <v>347</v>
      </c>
      <c r="Z236" s="29">
        <v>3</v>
      </c>
      <c r="AA236" s="26"/>
      <c r="AB236" s="26"/>
      <c r="AC236" s="29">
        <v>1303</v>
      </c>
      <c r="AD236" s="57"/>
      <c r="AE236" s="25"/>
      <c r="AF236" s="53">
        <v>1653</v>
      </c>
      <c r="AG236" s="29">
        <v>52476</v>
      </c>
    </row>
    <row r="237" spans="1:33" s="27" customFormat="1" ht="12.75">
      <c r="A237" s="32" t="s">
        <v>211</v>
      </c>
      <c r="B237" s="32" t="s">
        <v>42</v>
      </c>
      <c r="C237" s="35">
        <v>596</v>
      </c>
      <c r="D237" s="30">
        <v>8191</v>
      </c>
      <c r="E237" s="40"/>
      <c r="F237" s="40"/>
      <c r="G237" s="40"/>
      <c r="H237" s="30">
        <v>1805</v>
      </c>
      <c r="I237" s="30">
        <v>200</v>
      </c>
      <c r="J237" s="40"/>
      <c r="K237" s="50">
        <v>10196</v>
      </c>
      <c r="L237" s="26"/>
      <c r="M237" s="29">
        <v>1004</v>
      </c>
      <c r="N237" s="28">
        <v>13</v>
      </c>
      <c r="O237" s="29"/>
      <c r="P237" s="45"/>
      <c r="Q237" s="53">
        <v>1017</v>
      </c>
      <c r="R237" s="28"/>
      <c r="S237" s="45"/>
      <c r="T237" s="29"/>
      <c r="U237" s="90"/>
      <c r="V237" s="29"/>
      <c r="W237" s="91"/>
      <c r="X237" s="26"/>
      <c r="Y237" s="29">
        <v>75</v>
      </c>
      <c r="Z237" s="29">
        <v>27</v>
      </c>
      <c r="AA237" s="26"/>
      <c r="AB237" s="28"/>
      <c r="AC237" s="26">
        <v>65</v>
      </c>
      <c r="AD237" s="56"/>
      <c r="AE237" s="26"/>
      <c r="AF237" s="53">
        <v>167</v>
      </c>
      <c r="AG237" s="29">
        <v>11380</v>
      </c>
    </row>
    <row r="238" spans="1:33" s="27" customFormat="1" ht="12.75">
      <c r="A238" s="32" t="s">
        <v>114</v>
      </c>
      <c r="B238" s="32" t="s">
        <v>52</v>
      </c>
      <c r="C238" s="35">
        <v>542</v>
      </c>
      <c r="D238" s="30">
        <v>46867</v>
      </c>
      <c r="E238" s="30">
        <v>406</v>
      </c>
      <c r="F238" s="30">
        <v>5858</v>
      </c>
      <c r="G238" s="31"/>
      <c r="H238" s="31">
        <v>1342</v>
      </c>
      <c r="I238" s="31"/>
      <c r="J238" s="31">
        <v>5828</v>
      </c>
      <c r="K238" s="50">
        <v>60301</v>
      </c>
      <c r="L238" s="26"/>
      <c r="M238" s="29">
        <v>937</v>
      </c>
      <c r="N238" s="29">
        <v>406</v>
      </c>
      <c r="O238" s="26"/>
      <c r="P238" s="46"/>
      <c r="Q238" s="53">
        <v>1343</v>
      </c>
      <c r="R238" s="28"/>
      <c r="S238" s="45" t="s">
        <v>413</v>
      </c>
      <c r="T238" s="29"/>
      <c r="U238" s="90"/>
      <c r="V238" s="29"/>
      <c r="W238" s="91"/>
      <c r="X238" s="26"/>
      <c r="Y238" s="29">
        <v>134</v>
      </c>
      <c r="Z238" s="29">
        <v>80</v>
      </c>
      <c r="AA238" s="26">
        <v>536</v>
      </c>
      <c r="AB238" s="26"/>
      <c r="AC238" s="26"/>
      <c r="AD238" s="57"/>
      <c r="AE238" s="29"/>
      <c r="AF238" s="53">
        <v>750</v>
      </c>
      <c r="AG238" s="29">
        <v>62394</v>
      </c>
    </row>
    <row r="239" spans="1:33" s="27" customFormat="1" ht="12.75">
      <c r="A239" s="32" t="s">
        <v>351</v>
      </c>
      <c r="B239" s="32" t="s">
        <v>52</v>
      </c>
      <c r="C239" s="35">
        <v>181</v>
      </c>
      <c r="D239" s="30">
        <v>12693</v>
      </c>
      <c r="E239" s="30">
        <v>387</v>
      </c>
      <c r="F239" s="30">
        <v>1679</v>
      </c>
      <c r="G239" s="31"/>
      <c r="H239" s="31"/>
      <c r="I239" s="31"/>
      <c r="J239" s="31"/>
      <c r="K239" s="50">
        <v>14759</v>
      </c>
      <c r="L239" s="26"/>
      <c r="M239" s="29">
        <v>147</v>
      </c>
      <c r="N239" s="29">
        <v>87</v>
      </c>
      <c r="O239" s="26"/>
      <c r="P239" s="46"/>
      <c r="Q239" s="53">
        <v>234</v>
      </c>
      <c r="R239" s="26"/>
      <c r="S239" s="46"/>
      <c r="T239" s="29"/>
      <c r="U239" s="90"/>
      <c r="V239" s="29"/>
      <c r="W239" s="91"/>
      <c r="X239" s="26"/>
      <c r="Y239" s="26"/>
      <c r="Z239" s="29">
        <v>49</v>
      </c>
      <c r="AA239" s="26"/>
      <c r="AB239" s="26"/>
      <c r="AC239" s="26"/>
      <c r="AD239" s="57"/>
      <c r="AE239" s="26"/>
      <c r="AF239" s="53">
        <v>49</v>
      </c>
      <c r="AG239" s="29">
        <v>15042</v>
      </c>
    </row>
    <row r="240" spans="1:33" ht="12.75">
      <c r="A240" s="23"/>
      <c r="B240" s="23"/>
      <c r="C240" s="18"/>
      <c r="D240" s="24"/>
      <c r="E240" s="24"/>
      <c r="F240" s="24"/>
      <c r="G240" s="24"/>
      <c r="H240" s="24"/>
      <c r="I240" s="24"/>
      <c r="J240" s="24"/>
      <c r="L240" s="24"/>
      <c r="M240" s="24"/>
      <c r="N240" s="24"/>
      <c r="O240" s="24"/>
      <c r="P240" s="59"/>
      <c r="R240" s="24"/>
      <c r="S240" s="59"/>
      <c r="T240" s="94"/>
      <c r="U240" s="95"/>
      <c r="V240" s="94"/>
      <c r="W240" s="96"/>
      <c r="X240" s="24"/>
      <c r="Y240" s="24"/>
      <c r="Z240" s="24"/>
      <c r="AA240" s="24"/>
      <c r="AB240" s="24"/>
      <c r="AC240" s="24"/>
      <c r="AD240" s="58"/>
      <c r="AE240" s="24"/>
      <c r="AG240" s="24"/>
    </row>
    <row r="241" spans="20:23" ht="12.75">
      <c r="T241" s="97"/>
      <c r="U241" s="98"/>
      <c r="V241" s="97"/>
      <c r="W241" s="96"/>
    </row>
    <row r="242" spans="20:23" ht="12.75">
      <c r="T242" s="97"/>
      <c r="U242" s="98"/>
      <c r="V242" s="97"/>
      <c r="W242" s="96"/>
    </row>
    <row r="243" spans="20:23" ht="12.75">
      <c r="T243" s="97"/>
      <c r="U243" s="98"/>
      <c r="V243" s="97"/>
      <c r="W243" s="96"/>
    </row>
    <row r="244" spans="20:23" ht="12.75">
      <c r="T244" s="97"/>
      <c r="U244" s="98"/>
      <c r="V244" s="97"/>
      <c r="W244" s="96"/>
    </row>
    <row r="245" spans="20:23" ht="12.75">
      <c r="T245" s="97"/>
      <c r="U245" s="98"/>
      <c r="V245" s="97"/>
      <c r="W245" s="96"/>
    </row>
    <row r="246" spans="20:23" ht="12.75">
      <c r="T246" s="97"/>
      <c r="U246" s="98"/>
      <c r="V246" s="97"/>
      <c r="W246" s="96"/>
    </row>
    <row r="247" spans="20:23" ht="12.75">
      <c r="T247" s="97"/>
      <c r="U247" s="98"/>
      <c r="V247" s="97"/>
      <c r="W247" s="96"/>
    </row>
    <row r="248" spans="20:23" ht="12.75">
      <c r="T248" s="97"/>
      <c r="U248" s="98"/>
      <c r="V248" s="97"/>
      <c r="W248" s="96"/>
    </row>
    <row r="249" spans="20:23" ht="12.75">
      <c r="T249" s="97"/>
      <c r="U249" s="98"/>
      <c r="V249" s="97"/>
      <c r="W249" s="96"/>
    </row>
    <row r="250" spans="20:23" ht="12.75">
      <c r="T250" s="97"/>
      <c r="U250" s="98"/>
      <c r="V250" s="97"/>
      <c r="W250" s="96"/>
    </row>
    <row r="251" spans="20:23" ht="12.75">
      <c r="T251" s="97"/>
      <c r="U251" s="98"/>
      <c r="V251" s="97"/>
      <c r="W251" s="96"/>
    </row>
    <row r="252" spans="20:23" ht="12.75">
      <c r="T252" s="97"/>
      <c r="U252" s="98"/>
      <c r="V252" s="97"/>
      <c r="W252" s="96"/>
    </row>
    <row r="253" spans="20:23" ht="12.75">
      <c r="T253" s="97"/>
      <c r="U253" s="98"/>
      <c r="V253" s="97"/>
      <c r="W253" s="96"/>
    </row>
    <row r="254" spans="20:23" ht="12.75">
      <c r="T254" s="97"/>
      <c r="U254" s="98"/>
      <c r="V254" s="97"/>
      <c r="W254" s="96"/>
    </row>
    <row r="255" spans="20:23" ht="12.75">
      <c r="T255" s="97"/>
      <c r="U255" s="98"/>
      <c r="V255" s="97"/>
      <c r="W255" s="96"/>
    </row>
    <row r="256" spans="20:23" ht="12.75">
      <c r="T256" s="97"/>
      <c r="U256" s="98"/>
      <c r="V256" s="97"/>
      <c r="W256" s="96"/>
    </row>
    <row r="257" spans="20:23" ht="12.75">
      <c r="T257" s="97"/>
      <c r="U257" s="98"/>
      <c r="V257" s="97"/>
      <c r="W257" s="96"/>
    </row>
    <row r="258" spans="20:23" ht="12.75">
      <c r="T258" s="97"/>
      <c r="U258" s="98"/>
      <c r="V258" s="97"/>
      <c r="W258" s="96"/>
    </row>
    <row r="259" spans="20:23" ht="12.75">
      <c r="T259" s="97"/>
      <c r="U259" s="98"/>
      <c r="V259" s="97"/>
      <c r="W259" s="96"/>
    </row>
    <row r="260" spans="20:23" ht="12.75">
      <c r="T260" s="97"/>
      <c r="U260" s="98"/>
      <c r="V260" s="97"/>
      <c r="W260" s="96"/>
    </row>
    <row r="261" spans="20:23" ht="12.75">
      <c r="T261" s="97"/>
      <c r="U261" s="98"/>
      <c r="V261" s="97"/>
      <c r="W261" s="96"/>
    </row>
    <row r="262" spans="20:23" ht="12.75">
      <c r="T262" s="97"/>
      <c r="U262" s="98"/>
      <c r="V262" s="97"/>
      <c r="W262" s="96"/>
    </row>
    <row r="263" spans="20:23" ht="12.75">
      <c r="T263" s="97"/>
      <c r="U263" s="98"/>
      <c r="V263" s="97"/>
      <c r="W263" s="96"/>
    </row>
    <row r="264" spans="20:23" ht="12.75">
      <c r="T264" s="97"/>
      <c r="U264" s="98"/>
      <c r="V264" s="97"/>
      <c r="W264" s="96"/>
    </row>
    <row r="265" spans="20:23" ht="12.75">
      <c r="T265" s="97"/>
      <c r="U265" s="98"/>
      <c r="V265" s="97"/>
      <c r="W265" s="96"/>
    </row>
    <row r="266" spans="20:23" ht="12.75">
      <c r="T266" s="97"/>
      <c r="U266" s="98"/>
      <c r="V266" s="97"/>
      <c r="W266" s="96"/>
    </row>
    <row r="267" spans="20:23" ht="12.75">
      <c r="T267" s="97"/>
      <c r="U267" s="98"/>
      <c r="V267" s="97"/>
      <c r="W267" s="96"/>
    </row>
    <row r="268" spans="20:23" ht="12.75">
      <c r="T268" s="97"/>
      <c r="U268" s="98"/>
      <c r="V268" s="97"/>
      <c r="W268" s="96"/>
    </row>
    <row r="269" spans="20:23" ht="12.75">
      <c r="T269" s="97"/>
      <c r="U269" s="98"/>
      <c r="V269" s="97"/>
      <c r="W269" s="96"/>
    </row>
    <row r="270" spans="20:23" ht="12.75">
      <c r="T270" s="97"/>
      <c r="U270" s="98"/>
      <c r="V270" s="97"/>
      <c r="W270" s="96"/>
    </row>
    <row r="271" spans="20:23" ht="12.75">
      <c r="T271" s="97"/>
      <c r="U271" s="98"/>
      <c r="V271" s="97"/>
      <c r="W271" s="96"/>
    </row>
    <row r="272" spans="20:23" ht="12.75">
      <c r="T272" s="97"/>
      <c r="U272" s="98"/>
      <c r="V272" s="97"/>
      <c r="W272" s="96"/>
    </row>
    <row r="273" spans="20:23" ht="12.75">
      <c r="T273" s="97"/>
      <c r="U273" s="98"/>
      <c r="V273" s="97"/>
      <c r="W273" s="96"/>
    </row>
    <row r="274" spans="20:23" ht="12.75">
      <c r="T274" s="97"/>
      <c r="U274" s="98"/>
      <c r="V274" s="97"/>
      <c r="W274" s="96"/>
    </row>
    <row r="275" spans="20:23" ht="12.75">
      <c r="T275" s="97"/>
      <c r="U275" s="98"/>
      <c r="V275" s="97"/>
      <c r="W275" s="96"/>
    </row>
    <row r="276" spans="20:23" ht="12.75">
      <c r="T276" s="97"/>
      <c r="U276" s="98"/>
      <c r="V276" s="97"/>
      <c r="W276" s="96"/>
    </row>
    <row r="277" spans="20:23" ht="12.75">
      <c r="T277" s="97"/>
      <c r="U277" s="98"/>
      <c r="V277" s="97"/>
      <c r="W277" s="96"/>
    </row>
    <row r="278" spans="20:23" ht="12.75">
      <c r="T278" s="97"/>
      <c r="U278" s="98"/>
      <c r="V278" s="97"/>
      <c r="W278" s="96"/>
    </row>
    <row r="279" spans="20:23" ht="12.75">
      <c r="T279" s="97"/>
      <c r="U279" s="98"/>
      <c r="V279" s="97"/>
      <c r="W279" s="96"/>
    </row>
    <row r="280" spans="20:23" ht="12.75">
      <c r="T280" s="97"/>
      <c r="U280" s="98"/>
      <c r="V280" s="97"/>
      <c r="W280" s="96"/>
    </row>
    <row r="281" spans="20:23" ht="12.75">
      <c r="T281" s="97"/>
      <c r="U281" s="98"/>
      <c r="V281" s="97"/>
      <c r="W281" s="96"/>
    </row>
    <row r="282" spans="20:23" ht="12.75">
      <c r="T282" s="97"/>
      <c r="U282" s="98"/>
      <c r="V282" s="97"/>
      <c r="W282" s="96"/>
    </row>
    <row r="283" spans="20:23" ht="12.75">
      <c r="T283" s="97"/>
      <c r="U283" s="98"/>
      <c r="V283" s="97"/>
      <c r="W283" s="96"/>
    </row>
    <row r="284" spans="20:23" ht="12.75">
      <c r="T284" s="97"/>
      <c r="U284" s="98"/>
      <c r="V284" s="97"/>
      <c r="W284" s="96"/>
    </row>
    <row r="285" spans="20:23" ht="12.75">
      <c r="T285" s="97"/>
      <c r="U285" s="98"/>
      <c r="V285" s="97"/>
      <c r="W285" s="96"/>
    </row>
    <row r="286" spans="20:23" ht="12.75">
      <c r="T286" s="97"/>
      <c r="U286" s="98"/>
      <c r="V286" s="97"/>
      <c r="W286" s="96"/>
    </row>
    <row r="287" spans="20:23" ht="12.75">
      <c r="T287" s="97"/>
      <c r="U287" s="98"/>
      <c r="V287" s="97"/>
      <c r="W287" s="96"/>
    </row>
    <row r="288" spans="20:23" ht="12.75">
      <c r="T288" s="97"/>
      <c r="U288" s="98"/>
      <c r="V288" s="97"/>
      <c r="W288" s="96"/>
    </row>
    <row r="289" spans="20:23" ht="12.75">
      <c r="T289" s="97"/>
      <c r="U289" s="98"/>
      <c r="V289" s="97"/>
      <c r="W289" s="96"/>
    </row>
    <row r="290" spans="20:23" ht="12.75">
      <c r="T290" s="97"/>
      <c r="U290" s="98"/>
      <c r="V290" s="97"/>
      <c r="W290" s="96"/>
    </row>
    <row r="291" spans="20:23" ht="12.75">
      <c r="T291" s="97"/>
      <c r="U291" s="98"/>
      <c r="V291" s="97"/>
      <c r="W291" s="96"/>
    </row>
    <row r="292" spans="20:23" ht="12.75">
      <c r="T292" s="97"/>
      <c r="U292" s="98"/>
      <c r="V292" s="97"/>
      <c r="W292" s="96"/>
    </row>
    <row r="293" spans="20:23" ht="12.75">
      <c r="T293" s="97"/>
      <c r="U293" s="98"/>
      <c r="V293" s="97"/>
      <c r="W293" s="96"/>
    </row>
    <row r="294" spans="20:23" ht="12.75">
      <c r="T294" s="97"/>
      <c r="U294" s="98"/>
      <c r="V294" s="97"/>
      <c r="W294" s="96"/>
    </row>
    <row r="295" spans="20:23" ht="12.75">
      <c r="T295" s="97"/>
      <c r="U295" s="98"/>
      <c r="V295" s="97"/>
      <c r="W295" s="96"/>
    </row>
    <row r="296" spans="20:23" ht="12.75">
      <c r="T296" s="97"/>
      <c r="U296" s="98"/>
      <c r="V296" s="97"/>
      <c r="W296" s="96"/>
    </row>
    <row r="297" spans="20:23" ht="12.75">
      <c r="T297" s="97"/>
      <c r="U297" s="98"/>
      <c r="V297" s="97"/>
      <c r="W297" s="96"/>
    </row>
    <row r="298" spans="20:23" ht="12.75">
      <c r="T298" s="97"/>
      <c r="U298" s="98"/>
      <c r="V298" s="97"/>
      <c r="W298" s="96"/>
    </row>
    <row r="299" spans="20:23" ht="12.75">
      <c r="T299" s="97"/>
      <c r="U299" s="98"/>
      <c r="V299" s="97"/>
      <c r="W299" s="96"/>
    </row>
    <row r="300" spans="20:23" ht="12.75">
      <c r="T300" s="97"/>
      <c r="U300" s="98"/>
      <c r="V300" s="97"/>
      <c r="W300" s="96"/>
    </row>
    <row r="301" spans="20:23" ht="12.75">
      <c r="T301" s="97"/>
      <c r="U301" s="98"/>
      <c r="V301" s="97"/>
      <c r="W301" s="96"/>
    </row>
    <row r="302" spans="20:23" ht="12.75">
      <c r="T302" s="97"/>
      <c r="U302" s="98"/>
      <c r="V302" s="97"/>
      <c r="W302" s="96"/>
    </row>
    <row r="303" spans="20:23" ht="12.75">
      <c r="T303" s="97"/>
      <c r="U303" s="98"/>
      <c r="V303" s="97"/>
      <c r="W303" s="96"/>
    </row>
    <row r="304" spans="20:23" ht="12.75">
      <c r="T304" s="97"/>
      <c r="U304" s="98"/>
      <c r="V304" s="97"/>
      <c r="W304" s="96"/>
    </row>
    <row r="305" spans="20:23" ht="12.75">
      <c r="T305" s="97"/>
      <c r="U305" s="98"/>
      <c r="V305" s="97"/>
      <c r="W305" s="96"/>
    </row>
    <row r="306" spans="20:23" ht="12.75">
      <c r="T306" s="97"/>
      <c r="U306" s="98"/>
      <c r="V306" s="97"/>
      <c r="W306" s="96"/>
    </row>
    <row r="307" spans="20:23" ht="12.75">
      <c r="T307" s="97"/>
      <c r="U307" s="98"/>
      <c r="V307" s="97"/>
      <c r="W307" s="96"/>
    </row>
    <row r="308" spans="20:23" ht="12.75">
      <c r="T308" s="97"/>
      <c r="U308" s="98"/>
      <c r="V308" s="97"/>
      <c r="W308" s="96"/>
    </row>
    <row r="309" spans="20:23" ht="12.75">
      <c r="T309" s="97"/>
      <c r="U309" s="98"/>
      <c r="V309" s="97"/>
      <c r="W309" s="96"/>
    </row>
    <row r="310" spans="20:23" ht="12.75">
      <c r="T310" s="97"/>
      <c r="U310" s="98"/>
      <c r="V310" s="97"/>
      <c r="W310" s="96"/>
    </row>
    <row r="311" spans="20:23" ht="12.75">
      <c r="T311" s="97"/>
      <c r="U311" s="98"/>
      <c r="V311" s="97"/>
      <c r="W311" s="96"/>
    </row>
    <row r="312" spans="20:23" ht="12.75">
      <c r="T312" s="97"/>
      <c r="U312" s="98"/>
      <c r="V312" s="97"/>
      <c r="W312" s="96"/>
    </row>
    <row r="313" spans="20:23" ht="12.75">
      <c r="T313" s="97"/>
      <c r="U313" s="98"/>
      <c r="V313" s="97"/>
      <c r="W313" s="96"/>
    </row>
    <row r="314" spans="20:23" ht="12.75">
      <c r="T314" s="97"/>
      <c r="U314" s="98"/>
      <c r="V314" s="97"/>
      <c r="W314" s="96"/>
    </row>
    <row r="315" spans="20:23" ht="12.75">
      <c r="T315" s="97"/>
      <c r="U315" s="98"/>
      <c r="V315" s="97"/>
      <c r="W315" s="96"/>
    </row>
    <row r="316" spans="20:23" ht="12.75">
      <c r="T316" s="97"/>
      <c r="U316" s="98"/>
      <c r="V316" s="97"/>
      <c r="W316" s="96"/>
    </row>
    <row r="317" spans="20:23" ht="12.75">
      <c r="T317" s="97"/>
      <c r="U317" s="98"/>
      <c r="V317" s="97"/>
      <c r="W317" s="96"/>
    </row>
    <row r="318" spans="20:23" ht="12.75">
      <c r="T318" s="97"/>
      <c r="U318" s="98"/>
      <c r="V318" s="97"/>
      <c r="W318" s="96"/>
    </row>
  </sheetData>
  <sheetProtection/>
  <mergeCells count="4">
    <mergeCell ref="D1:K1"/>
    <mergeCell ref="L1:Q1"/>
    <mergeCell ref="R1:W1"/>
    <mergeCell ref="X1:AF1"/>
  </mergeCells>
  <printOptions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&amp;C2016 Indiana Public Library Statistics 
Library Operating Income</oddHeader>
    <oddFooter>&amp;LIndiana State Library
Library Development Office&amp;CLast modified: 3/31/2017&amp;R&amp;P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7109375" style="16" customWidth="1"/>
    <col min="2" max="2" width="20.8515625" style="16" bestFit="1" customWidth="1"/>
    <col min="3" max="3" width="11.00390625" style="16" customWidth="1"/>
    <col min="4" max="4" width="16.28125" style="16" bestFit="1" customWidth="1"/>
    <col min="5" max="5" width="14.28125" style="16" bestFit="1" customWidth="1"/>
    <col min="6" max="6" width="15.28125" style="16" bestFit="1" customWidth="1"/>
    <col min="7" max="7" width="11.57421875" style="16" bestFit="1" customWidth="1"/>
    <col min="8" max="8" width="15.28125" style="16" bestFit="1" customWidth="1"/>
    <col min="9" max="9" width="12.57421875" style="16" bestFit="1" customWidth="1"/>
    <col min="10" max="10" width="14.28125" style="16" bestFit="1" customWidth="1"/>
    <col min="11" max="11" width="16.28125" style="16" customWidth="1"/>
    <col min="12" max="12" width="13.57421875" style="16" bestFit="1" customWidth="1"/>
    <col min="13" max="13" width="15.28125" style="16" bestFit="1" customWidth="1"/>
    <col min="14" max="14" width="14.28125" style="16" bestFit="1" customWidth="1"/>
    <col min="15" max="15" width="12.57421875" style="16" bestFit="1" customWidth="1"/>
    <col min="16" max="16" width="15.28125" style="16" bestFit="1" customWidth="1"/>
    <col min="17" max="19" width="12.57421875" style="16" bestFit="1" customWidth="1"/>
    <col min="20" max="20" width="14.28125" style="16" bestFit="1" customWidth="1"/>
    <col min="21" max="21" width="12.57421875" style="16" bestFit="1" customWidth="1"/>
    <col min="22" max="22" width="14.28125" style="16" bestFit="1" customWidth="1"/>
    <col min="23" max="23" width="13.7109375" style="16" bestFit="1" customWidth="1"/>
    <col min="24" max="24" width="12.57421875" style="16" bestFit="1" customWidth="1"/>
    <col min="25" max="26" width="14.28125" style="16" bestFit="1" customWidth="1"/>
    <col min="27" max="27" width="15.28125" style="16" bestFit="1" customWidth="1"/>
    <col min="28" max="28" width="16.28125" style="16" bestFit="1" customWidth="1"/>
    <col min="29" max="29" width="16.8515625" style="16" customWidth="1"/>
    <col min="30" max="30" width="13.7109375" style="16" bestFit="1" customWidth="1"/>
    <col min="31" max="31" width="11.140625" style="16" bestFit="1" customWidth="1"/>
    <col min="32" max="32" width="16.28125" style="16" bestFit="1" customWidth="1"/>
    <col min="33" max="16384" width="9.140625" style="16" customWidth="1"/>
  </cols>
  <sheetData>
    <row r="1" spans="1:3" ht="33.75" customHeight="1">
      <c r="A1" s="83" t="s">
        <v>441</v>
      </c>
      <c r="B1" s="83"/>
      <c r="C1" s="83"/>
    </row>
    <row r="2" spans="3:29" ht="76.5">
      <c r="C2" s="5" t="s">
        <v>370</v>
      </c>
      <c r="D2" s="4" t="s">
        <v>442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356</v>
      </c>
      <c r="M2" s="4" t="s">
        <v>353</v>
      </c>
      <c r="N2" s="4" t="s">
        <v>354</v>
      </c>
      <c r="O2" s="4" t="s">
        <v>7</v>
      </c>
      <c r="P2" s="4" t="s">
        <v>355</v>
      </c>
      <c r="Q2" s="4" t="s">
        <v>357</v>
      </c>
      <c r="R2" s="4" t="s">
        <v>359</v>
      </c>
      <c r="S2" s="4" t="s">
        <v>8</v>
      </c>
      <c r="T2" s="4" t="s">
        <v>388</v>
      </c>
      <c r="U2" s="4" t="s">
        <v>361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  <c r="AB2" s="4" t="s">
        <v>389</v>
      </c>
      <c r="AC2" s="4" t="s">
        <v>399</v>
      </c>
    </row>
    <row r="3" spans="1:3" ht="12.75">
      <c r="A3" s="19"/>
      <c r="B3" s="6"/>
      <c r="C3" s="6"/>
    </row>
    <row r="4" spans="1:31" ht="12.75">
      <c r="A4" s="7"/>
      <c r="B4" s="8" t="s">
        <v>371</v>
      </c>
      <c r="C4" s="9">
        <v>6100143</v>
      </c>
      <c r="D4" s="17">
        <f>SUM('Table 5'!D3:D239)</f>
        <v>233073336</v>
      </c>
      <c r="E4" s="17">
        <f>SUM('Table 5'!E3:E239)</f>
        <v>5709624</v>
      </c>
      <c r="F4" s="17">
        <f>SUM('Table 5'!F3:F239)</f>
        <v>24193509</v>
      </c>
      <c r="G4" s="17">
        <f>SUM('Table 5'!G3:G239)</f>
        <v>1055211</v>
      </c>
      <c r="H4" s="17">
        <f>SUM('Table 5'!H3:H239)</f>
        <v>32548948</v>
      </c>
      <c r="I4" s="17">
        <f>SUM('Table 5'!I3:I239)</f>
        <v>408033</v>
      </c>
      <c r="J4" s="17">
        <f>SUM('Table 5'!J3:J239)</f>
        <v>5604986</v>
      </c>
      <c r="K4" s="17">
        <f>SUM('Table 5'!K3:K239)</f>
        <v>302593647</v>
      </c>
      <c r="L4" s="17">
        <f>SUM('Table 5'!L3:L239)</f>
        <v>1030371</v>
      </c>
      <c r="M4" s="17">
        <f>SUM('Table 5'!M3:M239)</f>
        <v>17853618.060000002</v>
      </c>
      <c r="N4" s="17">
        <f>SUM('Table 5'!N3:N239)</f>
        <v>1595716</v>
      </c>
      <c r="O4" s="17">
        <f>SUM('Table 5'!O3:O239)</f>
        <v>154100</v>
      </c>
      <c r="P4" s="17">
        <f>SUM('Table 5'!Q3:Q239)</f>
        <v>20633805</v>
      </c>
      <c r="Q4" s="17">
        <f>SUM('Table 5'!R3:R239)</f>
        <v>255071</v>
      </c>
      <c r="R4" s="17">
        <f>SUM('Table 5'!T3:T239)</f>
        <v>146724</v>
      </c>
      <c r="S4" s="17">
        <f>SUM('Table 5'!U3:U239)</f>
        <v>889805</v>
      </c>
      <c r="T4" s="17">
        <f>SUM('Table 5'!W3:W239)</f>
        <v>1144876</v>
      </c>
      <c r="U4" s="17">
        <f>SUM('Table 5'!X3:X239)</f>
        <v>167982</v>
      </c>
      <c r="V4" s="17">
        <f>SUM('Table 5'!Y3:Y239)</f>
        <v>7322704</v>
      </c>
      <c r="W4" s="17">
        <f>SUM('Table 5'!Z3:Z239)</f>
        <v>583338</v>
      </c>
      <c r="X4" s="17">
        <f>SUM('Table 5'!AA3:AA239)</f>
        <v>285743</v>
      </c>
      <c r="Y4" s="17">
        <f>SUM('Table 5'!AB3:AB239)</f>
        <v>2036867</v>
      </c>
      <c r="Z4" s="17">
        <f>SUM('Table 5'!AC3:AC239)</f>
        <v>7091965</v>
      </c>
      <c r="AA4" s="17">
        <f>SUM('Table 5'!AE3:AE239)</f>
        <v>5149908</v>
      </c>
      <c r="AB4" s="17">
        <f>SUM('Table 5'!AF3:AF239)</f>
        <v>17488599</v>
      </c>
      <c r="AC4" s="17">
        <f>SUM('Table 5'!AG3:AG239)</f>
        <v>341860927</v>
      </c>
      <c r="AD4" s="17"/>
      <c r="AE4" s="17"/>
    </row>
    <row r="5" spans="1:31" ht="12.75">
      <c r="A5" s="7" t="s">
        <v>390</v>
      </c>
      <c r="B5" s="8" t="s">
        <v>372</v>
      </c>
      <c r="C5" s="9">
        <v>25848.063559322032</v>
      </c>
      <c r="D5" s="17">
        <f>AVERAGE('Table 5'!D3:D239)</f>
        <v>996039.8974358974</v>
      </c>
      <c r="E5" s="17">
        <f>AVERAGE('Table 5'!E3:E239)</f>
        <v>44260.651162790695</v>
      </c>
      <c r="F5" s="17">
        <f>AVERAGE('Table 5'!F3:F239)</f>
        <v>176594.95620437956</v>
      </c>
      <c r="G5" s="17">
        <f>AVERAGE('Table 5'!G3:G239)</f>
        <v>175868.5</v>
      </c>
      <c r="H5" s="17">
        <f>AVERAGE('Table 5'!H3:H239)</f>
        <v>396938.39024390245</v>
      </c>
      <c r="I5" s="17">
        <f>AVERAGE('Table 5'!I3:I239)</f>
        <v>10200.825</v>
      </c>
      <c r="J5" s="17">
        <f>AVERAGE('Table 5'!J3:J239)</f>
        <v>133452.04761904763</v>
      </c>
      <c r="K5" s="17">
        <f>AVERAGE('Table 5'!K3:K239)</f>
        <v>1282176.470338983</v>
      </c>
      <c r="L5" s="17">
        <f>AVERAGE('Table 5'!L3:L239)</f>
        <v>5001.800970873786</v>
      </c>
      <c r="M5" s="17">
        <f>AVERAGE('Table 5'!M3:M239)</f>
        <v>78998.31000000001</v>
      </c>
      <c r="N5" s="17">
        <f>AVERAGE('Table 5'!N3:N239)</f>
        <v>7092.071111111111</v>
      </c>
      <c r="O5" s="17">
        <f>AVERAGE('Table 5'!O3:O239)</f>
        <v>6420.833333333333</v>
      </c>
      <c r="P5" s="17">
        <f>AVERAGE('Table 5'!Q3:Q239)</f>
        <v>88178.65384615384</v>
      </c>
      <c r="Q5" s="17">
        <f>AVERAGE('Table 5'!R3:R239)</f>
        <v>19620.846153846152</v>
      </c>
      <c r="R5" s="17">
        <f>AVERAGE('Table 5'!T3:T239)</f>
        <v>12227</v>
      </c>
      <c r="S5" s="17">
        <f>AVERAGE('Table 5'!U3:U239)</f>
        <v>74150.41666666667</v>
      </c>
      <c r="T5" s="17">
        <f>AVERAGE('Table 5'!W3:W239)</f>
        <v>47703.166666666664</v>
      </c>
      <c r="U5" s="17">
        <f>AVERAGE('Table 5'!X3:X239)</f>
        <v>6999.25</v>
      </c>
      <c r="V5" s="17">
        <f>AVERAGE('Table 5'!Y3:Y239)</f>
        <v>31563.379310344826</v>
      </c>
      <c r="W5" s="17">
        <f>AVERAGE('Table 5'!Z3:Z239)</f>
        <v>2976.214285714286</v>
      </c>
      <c r="X5" s="17">
        <f>AVERAGE('Table 5'!AA3:AA239)</f>
        <v>5013.035087719299</v>
      </c>
      <c r="Y5" s="17">
        <f>AVERAGE('Table 5'!AB3:AB239)</f>
        <v>101843.35</v>
      </c>
      <c r="Z5" s="17">
        <f>AVERAGE('Table 5'!AC3:AC239)</f>
        <v>36745.932642487045</v>
      </c>
      <c r="AA5" s="17">
        <f>AVERAGE('Table 5'!AE3:AE239)</f>
        <v>73570.11428571428</v>
      </c>
      <c r="AB5" s="17">
        <f>AVERAGE('Table 5'!AF3:AF239)</f>
        <v>74737.60256410256</v>
      </c>
      <c r="AC5" s="17">
        <f>AVERAGE('Table 5'!AG3:AG239)</f>
        <v>1442451.1687763713</v>
      </c>
      <c r="AD5" s="17"/>
      <c r="AE5" s="17"/>
    </row>
    <row r="6" spans="1:31" s="20" customFormat="1" ht="12.75">
      <c r="A6" s="13"/>
      <c r="B6" s="10" t="s">
        <v>373</v>
      </c>
      <c r="C6" s="11">
        <v>8844</v>
      </c>
      <c r="D6" s="22">
        <f>MEDIAN('Table 5'!D3:D239)</f>
        <v>309002</v>
      </c>
      <c r="E6" s="22">
        <f>MEDIAN('Table 5'!E3:E239)</f>
        <v>18213</v>
      </c>
      <c r="F6" s="22">
        <f>MEDIAN('Table 5'!F3:F239)</f>
        <v>71845</v>
      </c>
      <c r="G6" s="22">
        <f>MEDIAN('Table 5'!G3:G239)</f>
        <v>21657</v>
      </c>
      <c r="H6" s="22">
        <f>MEDIAN('Table 5'!H3:H239)</f>
        <v>100707.5</v>
      </c>
      <c r="I6" s="22">
        <f>MEDIAN('Table 5'!I3:I239)</f>
        <v>3125</v>
      </c>
      <c r="J6" s="22">
        <f>MEDIAN('Table 5'!J3:J239)</f>
        <v>14929</v>
      </c>
      <c r="K6" s="22">
        <f>MEDIAN('Table 5'!K3:K239)</f>
        <v>455101.5</v>
      </c>
      <c r="L6" s="22">
        <f>MEDIAN('Table 5'!L3:L239)</f>
        <v>1110.5</v>
      </c>
      <c r="M6" s="22">
        <f>MEDIAN('Table 5'!M3:M239)</f>
        <v>26636</v>
      </c>
      <c r="N6" s="22">
        <f>MEDIAN('Table 5'!N3:N239)</f>
        <v>1787</v>
      </c>
      <c r="O6" s="22">
        <f>MEDIAN('Table 5'!O3:O239)</f>
        <v>1218.5</v>
      </c>
      <c r="P6" s="22">
        <f>MEDIAN('Table 5'!Q3:Q239)</f>
        <v>28341.5</v>
      </c>
      <c r="Q6" s="22">
        <f>MEDIAN('Table 5'!R3:R239)</f>
        <v>4667</v>
      </c>
      <c r="R6" s="22">
        <f>MEDIAN('Table 5'!T3:T239)</f>
        <v>5277</v>
      </c>
      <c r="S6" s="22">
        <f>MEDIAN('Table 5'!U3:U239)</f>
        <v>9237.5</v>
      </c>
      <c r="T6" s="22">
        <f>MEDIAN('Table 5'!W3:W239)</f>
        <v>7026</v>
      </c>
      <c r="U6" s="22">
        <f>MEDIAN('Table 5'!X3:X239)</f>
        <v>559</v>
      </c>
      <c r="V6" s="22">
        <f>MEDIAN('Table 5'!Y3:Y239)</f>
        <v>9646.5</v>
      </c>
      <c r="W6" s="22">
        <f>MEDIAN('Table 5'!Z3:Z239)</f>
        <v>497.5</v>
      </c>
      <c r="X6" s="22">
        <f>MEDIAN('Table 5'!AA3:AA239)</f>
        <v>589</v>
      </c>
      <c r="Y6" s="22">
        <f>MEDIAN('Table 5'!AB3:AB239)</f>
        <v>3270</v>
      </c>
      <c r="Z6" s="22">
        <f>MEDIAN('Table 5'!AC3:AC239)</f>
        <v>3156</v>
      </c>
      <c r="AA6" s="22">
        <f>MEDIAN('Table 5'!AE3:AE239)</f>
        <v>4274.5</v>
      </c>
      <c r="AB6" s="22">
        <f>MEDIAN('Table 5'!AF3:AF239)</f>
        <v>15842.5</v>
      </c>
      <c r="AC6" s="22">
        <f>MEDIAN('Table 5'!AG3:AG239)</f>
        <v>474338</v>
      </c>
      <c r="AD6" s="22"/>
      <c r="AE6" s="22"/>
    </row>
    <row r="7" spans="1:29" ht="12.75">
      <c r="A7" s="7" t="s">
        <v>374</v>
      </c>
      <c r="B7" s="7"/>
      <c r="C7" s="1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2.75">
      <c r="A8" s="7" t="s">
        <v>375</v>
      </c>
      <c r="B8" s="8" t="s">
        <v>376</v>
      </c>
      <c r="C8" s="9">
        <v>3945949</v>
      </c>
      <c r="D8" s="17">
        <f>SUM('Table 5'!D3:D35)</f>
        <v>148801863</v>
      </c>
      <c r="E8" s="17">
        <f>SUM('Table 5'!E3:E35)</f>
        <v>2348328</v>
      </c>
      <c r="F8" s="17">
        <f>SUM('Table 5'!F3:F35)</f>
        <v>9124892</v>
      </c>
      <c r="G8" s="17">
        <f>SUM('Table 5'!G3:G35)</f>
        <v>1005177</v>
      </c>
      <c r="H8" s="17">
        <f>SUM('Table 5'!H3:H35)</f>
        <v>22601772</v>
      </c>
      <c r="I8" s="17">
        <f>SUM('Table 5'!I3:I35)</f>
        <v>191609</v>
      </c>
      <c r="J8" s="17">
        <f>SUM('Table 5'!J3:J35)</f>
        <v>3882767</v>
      </c>
      <c r="K8" s="17">
        <f>SUM('Table 5'!K3:K35)</f>
        <v>187956408</v>
      </c>
      <c r="L8" s="17">
        <f>SUM('Table 5'!L3:L35)</f>
        <v>738048</v>
      </c>
      <c r="M8" s="17">
        <f>SUM('Table 5'!M3:M35)</f>
        <v>11812782</v>
      </c>
      <c r="N8" s="17">
        <f>SUM('Table 5'!N3:N35)</f>
        <v>1040141</v>
      </c>
      <c r="O8" s="17">
        <f>SUM('Table 5'!O3:O35)</f>
        <v>26995</v>
      </c>
      <c r="P8" s="17">
        <f>SUM('Table 5'!Q3:Q35)</f>
        <v>13617966</v>
      </c>
      <c r="Q8" s="17">
        <f>SUM('Table 5'!R3:R35)</f>
        <v>221001</v>
      </c>
      <c r="R8" s="17">
        <f>SUM('Table 5'!T3:T35)</f>
        <v>83477</v>
      </c>
      <c r="S8" s="17">
        <f>SUM('Table 5'!U3:U35)</f>
        <v>822680</v>
      </c>
      <c r="T8" s="17">
        <f>SUM('Table 5'!W3:W35)</f>
        <v>1043681</v>
      </c>
      <c r="U8" s="17">
        <f>SUM('Table 5'!X3:X35)</f>
        <v>148997</v>
      </c>
      <c r="V8" s="17">
        <f>SUM('Table 5'!Y3:Y35)</f>
        <v>4775175</v>
      </c>
      <c r="W8" s="17">
        <f>SUM('Table 5'!Z3:Z35)</f>
        <v>397358</v>
      </c>
      <c r="X8" s="17">
        <f>SUM('Table 5'!AA3:AA35)</f>
        <v>67311</v>
      </c>
      <c r="Y8" s="17">
        <f>SUM('Table 5'!AB3:AB35)</f>
        <v>1687088</v>
      </c>
      <c r="Z8" s="17">
        <f>SUM('Table 5'!AC3:AC35)</f>
        <v>6240848</v>
      </c>
      <c r="AA8" s="17">
        <f>SUM('Table 5'!AE3:AE35)</f>
        <v>4308673</v>
      </c>
      <c r="AB8" s="17">
        <f>SUM('Table 5'!AF3:AF35)</f>
        <v>13316777</v>
      </c>
      <c r="AC8" s="17">
        <f>SUM('Table 5'!AG3:AG35)</f>
        <v>215934832</v>
      </c>
    </row>
    <row r="9" spans="2:29" ht="13.5" customHeight="1">
      <c r="B9" s="8" t="s">
        <v>377</v>
      </c>
      <c r="C9" s="9">
        <v>123311</v>
      </c>
      <c r="D9" s="17">
        <f>AVERAGE('Table 5'!D3:D35)</f>
        <v>4509147.363636363</v>
      </c>
      <c r="E9" s="17">
        <f>AVERAGE('Table 5'!E3:E35)</f>
        <v>180640.61538461538</v>
      </c>
      <c r="F9" s="17">
        <f>AVERAGE('Table 5'!F3:F35)</f>
        <v>651778</v>
      </c>
      <c r="G9" s="17">
        <f>AVERAGE('Table 5'!G3:G35)</f>
        <v>502588.5</v>
      </c>
      <c r="H9" s="17">
        <f>AVERAGE('Table 5'!H3:H35)</f>
        <v>1738597.8461538462</v>
      </c>
      <c r="I9" s="17">
        <f>AVERAGE('Table 5'!I3:I35)</f>
        <v>95804.5</v>
      </c>
      <c r="J9" s="17">
        <f>AVERAGE('Table 5'!J3:J35)</f>
        <v>1294255.6666666667</v>
      </c>
      <c r="K9" s="17">
        <f>AVERAGE('Table 5'!K3:K35)</f>
        <v>5695648.7272727275</v>
      </c>
      <c r="L9" s="17">
        <f>AVERAGE('Table 5'!L3:L35)</f>
        <v>23064</v>
      </c>
      <c r="M9" s="17">
        <f>AVERAGE('Table 5'!M3:M35)</f>
        <v>357963.0909090909</v>
      </c>
      <c r="N9" s="17">
        <f>AVERAGE('Table 5'!N3:N35)</f>
        <v>32504.40625</v>
      </c>
      <c r="O9" s="17">
        <f>AVERAGE('Table 5'!O3:O35)</f>
        <v>3856.4285714285716</v>
      </c>
      <c r="P9" s="17">
        <f>AVERAGE('Table 5'!Q3:Q35)</f>
        <v>412665.63636363635</v>
      </c>
      <c r="Q9" s="17">
        <f>AVERAGE('Table 5'!R3:R35)</f>
        <v>44200.2</v>
      </c>
      <c r="R9" s="17">
        <f>AVERAGE('Table 5'!T3:T35)</f>
        <v>27825.666666666668</v>
      </c>
      <c r="S9" s="17">
        <f>AVERAGE('Table 5'!U3:U35)</f>
        <v>205670</v>
      </c>
      <c r="T9" s="17">
        <f>AVERAGE('Table 5'!W3:W35)</f>
        <v>130460.125</v>
      </c>
      <c r="U9" s="17">
        <f>AVERAGE('Table 5'!X3:X35)</f>
        <v>18624.625</v>
      </c>
      <c r="V9" s="17">
        <f>AVERAGE('Table 5'!Y3:Y35)</f>
        <v>144702.27272727274</v>
      </c>
      <c r="W9" s="17">
        <f>AVERAGE('Table 5'!Z3:Z35)</f>
        <v>14191.357142857143</v>
      </c>
      <c r="X9" s="17">
        <f>AVERAGE('Table 5'!AA3:AA35)</f>
        <v>9615.857142857143</v>
      </c>
      <c r="Y9" s="17">
        <f>AVERAGE('Table 5'!AB3:AB35)</f>
        <v>337417.6</v>
      </c>
      <c r="Z9" s="17">
        <f>AVERAGE('Table 5'!AC3:AC35)</f>
        <v>201317.67741935485</v>
      </c>
      <c r="AA9" s="17">
        <f>AVERAGE('Table 5'!AE3:AE35)</f>
        <v>307762.35714285716</v>
      </c>
      <c r="AB9" s="17">
        <f>AVERAGE('Table 5'!AF3:AF35)</f>
        <v>403538.69696969696</v>
      </c>
      <c r="AC9" s="17">
        <f>AVERAGE('Table 5'!AG3:AG35)</f>
        <v>6543479.757575758</v>
      </c>
    </row>
    <row r="10" spans="1:29" s="20" customFormat="1" ht="12.75">
      <c r="A10" s="13" t="s">
        <v>378</v>
      </c>
      <c r="B10" s="10" t="s">
        <v>379</v>
      </c>
      <c r="C10" s="11">
        <v>76342</v>
      </c>
      <c r="D10" s="22">
        <f>MEDIAN('Table 5'!D3:D35)</f>
        <v>3111406</v>
      </c>
      <c r="E10" s="22">
        <f>MEDIAN('Table 5'!E3:E35)</f>
        <v>176215</v>
      </c>
      <c r="F10" s="22">
        <f>MEDIAN('Table 5'!F3:F35)</f>
        <v>523411.5</v>
      </c>
      <c r="G10" s="22">
        <f>MEDIAN('Table 5'!G3:G35)</f>
        <v>502588.5</v>
      </c>
      <c r="H10" s="22">
        <f>MEDIAN('Table 5'!H3:H35)</f>
        <v>1089052</v>
      </c>
      <c r="I10" s="22">
        <f>MEDIAN('Table 5'!I3:I35)</f>
        <v>95804.5</v>
      </c>
      <c r="J10" s="22">
        <f>MEDIAN('Table 5'!J3:J35)</f>
        <v>318194</v>
      </c>
      <c r="K10" s="22">
        <f>MEDIAN('Table 5'!K3:K35)</f>
        <v>4132565</v>
      </c>
      <c r="L10" s="22">
        <f>MEDIAN('Table 5'!L3:L35)</f>
        <v>8518.5</v>
      </c>
      <c r="M10" s="22">
        <f>MEDIAN('Table 5'!M3:M35)</f>
        <v>185997</v>
      </c>
      <c r="N10" s="22">
        <f>MEDIAN('Table 5'!N3:N35)</f>
        <v>19644</v>
      </c>
      <c r="O10" s="22">
        <f>MEDIAN('Table 5'!O3:O35)</f>
        <v>4044</v>
      </c>
      <c r="P10" s="22">
        <f>MEDIAN('Table 5'!Q3:Q35)</f>
        <v>239373</v>
      </c>
      <c r="Q10" s="22">
        <f>MEDIAN('Table 5'!R3:R35)</f>
        <v>45090</v>
      </c>
      <c r="R10" s="22">
        <f>MEDIAN('Table 5'!T3:T35)</f>
        <v>24493</v>
      </c>
      <c r="S10" s="22">
        <f>MEDIAN('Table 5'!U3:U35)</f>
        <v>83374.5</v>
      </c>
      <c r="T10" s="22">
        <f>MEDIAN('Table 5'!W3:W35)</f>
        <v>60045</v>
      </c>
      <c r="U10" s="22">
        <f>MEDIAN('Table 5'!X3:X35)</f>
        <v>12725.5</v>
      </c>
      <c r="V10" s="22">
        <f>MEDIAN('Table 5'!Y3:Y35)</f>
        <v>65469</v>
      </c>
      <c r="W10" s="22">
        <f>MEDIAN('Table 5'!Z3:Z35)</f>
        <v>4341.5</v>
      </c>
      <c r="X10" s="22">
        <f>MEDIAN('Table 5'!AA3:AA35)</f>
        <v>1710</v>
      </c>
      <c r="Y10" s="22">
        <f>MEDIAN('Table 5'!AB3:AB35)</f>
        <v>29775</v>
      </c>
      <c r="Z10" s="22">
        <f>MEDIAN('Table 5'!AC3:AC35)</f>
        <v>31665</v>
      </c>
      <c r="AA10" s="22">
        <f>MEDIAN('Table 5'!AE3:AE35)</f>
        <v>6084</v>
      </c>
      <c r="AB10" s="22">
        <f>MEDIAN('Table 5'!AF3:AF35)</f>
        <v>127296</v>
      </c>
      <c r="AC10" s="22">
        <f>MEDIAN('Table 5'!AG3:AG35)</f>
        <v>4631358</v>
      </c>
    </row>
    <row r="11" spans="1:29" ht="12.75">
      <c r="A11" s="7"/>
      <c r="B11" s="7"/>
      <c r="C11" s="1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2.75">
      <c r="A12" s="7" t="s">
        <v>380</v>
      </c>
      <c r="B12" s="8" t="s">
        <v>381</v>
      </c>
      <c r="C12" s="9">
        <v>1664308</v>
      </c>
      <c r="D12" s="17">
        <f>SUM('Table 5'!D36:D114)</f>
        <v>63570755</v>
      </c>
      <c r="E12" s="17">
        <f>SUM('Table 5'!E36:E114)</f>
        <v>2417190</v>
      </c>
      <c r="F12" s="17">
        <f>SUM('Table 5'!F36:F114)</f>
        <v>11410945</v>
      </c>
      <c r="G12" s="17">
        <f>SUM('Table 5'!G36:G114)</f>
        <v>465</v>
      </c>
      <c r="H12" s="17">
        <f>SUM('Table 5'!H36:H114)</f>
        <v>7724294</v>
      </c>
      <c r="I12" s="17">
        <f>SUM('Table 5'!I36:I114)</f>
        <v>41897</v>
      </c>
      <c r="J12" s="17">
        <f>SUM('Table 5'!J36:J114)</f>
        <v>1270019</v>
      </c>
      <c r="K12" s="17">
        <f>SUM('Table 5'!K36:K114)</f>
        <v>86435565</v>
      </c>
      <c r="L12" s="17">
        <f>SUM('Table 5'!L36:L114)</f>
        <v>216420</v>
      </c>
      <c r="M12" s="17">
        <f>SUM('Table 5'!M36:M114)</f>
        <v>4490018.0600000005</v>
      </c>
      <c r="N12" s="17">
        <f>SUM('Table 5'!N36:N114)</f>
        <v>418325</v>
      </c>
      <c r="O12" s="17">
        <f>SUM('Table 5'!O36:O114)</f>
        <v>114038</v>
      </c>
      <c r="P12" s="17">
        <f>SUM('Table 5'!Q36:Q114)</f>
        <v>5238801</v>
      </c>
      <c r="Q12" s="17">
        <f>SUM('Table 5'!R36:R114)</f>
        <v>24687</v>
      </c>
      <c r="R12" s="17">
        <f>SUM('Table 5'!T36:T114)</f>
        <v>51765</v>
      </c>
      <c r="S12" s="17">
        <f>SUM('Table 5'!U36:U114)</f>
        <v>37540</v>
      </c>
      <c r="T12" s="17">
        <f>SUM('Table 5'!W36:W114)</f>
        <v>62227</v>
      </c>
      <c r="U12" s="17">
        <f>SUM('Table 5'!X36:X114)</f>
        <v>18530</v>
      </c>
      <c r="V12" s="17">
        <f>SUM('Table 5'!Y36:Y114)</f>
        <v>2013466</v>
      </c>
      <c r="W12" s="17">
        <f>SUM('Table 5'!Z36:Z114)</f>
        <v>134471</v>
      </c>
      <c r="X12" s="17">
        <f>SUM('Table 5'!AA36:AA114)</f>
        <v>176974</v>
      </c>
      <c r="Y12" s="17">
        <f>SUM('Table 5'!AB36:AB114)</f>
        <v>41804</v>
      </c>
      <c r="Z12" s="17">
        <f>SUM('Table 5'!AC36:AC114)</f>
        <v>478802</v>
      </c>
      <c r="AA12" s="17">
        <f>SUM('Table 5'!AE36:AE114)</f>
        <v>710102</v>
      </c>
      <c r="AB12" s="17">
        <f>SUM('Table 5'!AF36:AF114)</f>
        <v>2864047</v>
      </c>
      <c r="AC12" s="17">
        <f>SUM('Table 5'!AG36:AG114)</f>
        <v>94600640</v>
      </c>
    </row>
    <row r="13" spans="1:29" ht="12.75">
      <c r="A13" s="9"/>
      <c r="B13" s="8" t="s">
        <v>382</v>
      </c>
      <c r="C13" s="9">
        <v>21067.189873417723</v>
      </c>
      <c r="D13" s="17">
        <f>AVERAGE('Table 5'!D36:D114)</f>
        <v>804693.1012658228</v>
      </c>
      <c r="E13" s="17">
        <f>AVERAGE('Table 5'!E36:E114)</f>
        <v>57552.142857142855</v>
      </c>
      <c r="F13" s="17">
        <f>AVERAGE('Table 5'!F36:F114)</f>
        <v>265370.81395348837</v>
      </c>
      <c r="G13" s="17">
        <f>AVERAGE('Table 5'!G36:G114)</f>
        <v>465</v>
      </c>
      <c r="H13" s="17">
        <f>AVERAGE('Table 5'!H36:H114)</f>
        <v>286084.962962963</v>
      </c>
      <c r="I13" s="17">
        <f>AVERAGE('Table 5'!I36:I114)</f>
        <v>8379.4</v>
      </c>
      <c r="J13" s="17">
        <f>AVERAGE('Table 5'!J36:J114)</f>
        <v>97693.76923076923</v>
      </c>
      <c r="K13" s="17">
        <f>AVERAGE('Table 5'!K36:K114)</f>
        <v>1094121.0759493671</v>
      </c>
      <c r="L13" s="17">
        <f>AVERAGE('Table 5'!L36:L114)</f>
        <v>3048.169014084507</v>
      </c>
      <c r="M13" s="17">
        <f>AVERAGE('Table 5'!M36:M114)</f>
        <v>58311.92285714286</v>
      </c>
      <c r="N13" s="17">
        <f>AVERAGE('Table 5'!N36:N114)</f>
        <v>5504.276315789473</v>
      </c>
      <c r="O13" s="17">
        <f>AVERAGE('Table 5'!O36:O114)</f>
        <v>10367.09090909091</v>
      </c>
      <c r="P13" s="17">
        <f>AVERAGE('Table 5'!Q36:Q114)</f>
        <v>67164.11538461539</v>
      </c>
      <c r="Q13" s="17">
        <f>AVERAGE('Table 5'!R36:R114)</f>
        <v>4937.4</v>
      </c>
      <c r="R13" s="17">
        <f>AVERAGE('Table 5'!T36:T114)</f>
        <v>10353</v>
      </c>
      <c r="S13" s="17">
        <f>AVERAGE('Table 5'!U36:U114)</f>
        <v>7508</v>
      </c>
      <c r="T13" s="17">
        <f>AVERAGE('Table 5'!W36:W114)</f>
        <v>6222.7</v>
      </c>
      <c r="U13" s="17">
        <f>AVERAGE('Table 5'!X36:X114)</f>
        <v>1425.3846153846155</v>
      </c>
      <c r="V13" s="17">
        <f>AVERAGE('Table 5'!Y36:Y114)</f>
        <v>25486.91139240506</v>
      </c>
      <c r="W13" s="17">
        <f>AVERAGE('Table 5'!Z36:Z114)</f>
        <v>2134.4603174603176</v>
      </c>
      <c r="X13" s="17">
        <f>AVERAGE('Table 5'!AA36:AA114)</f>
        <v>9314.421052631578</v>
      </c>
      <c r="Y13" s="17">
        <f>AVERAGE('Table 5'!AB36:AB114)</f>
        <v>6967.333333333333</v>
      </c>
      <c r="Z13" s="17">
        <f>AVERAGE('Table 5'!AC36:AC114)</f>
        <v>7366.184615384615</v>
      </c>
      <c r="AA13" s="17">
        <f>AVERAGE('Table 5'!AE36:AE114)</f>
        <v>24486.275862068964</v>
      </c>
      <c r="AB13" s="17">
        <f>AVERAGE('Table 5'!AF36:AF114)</f>
        <v>36253.759493670885</v>
      </c>
      <c r="AC13" s="17">
        <f>AVERAGE('Table 5'!AG36:AG114)</f>
        <v>1197476.4556962026</v>
      </c>
    </row>
    <row r="14" spans="1:29" s="20" customFormat="1" ht="12.75">
      <c r="A14" s="13" t="s">
        <v>383</v>
      </c>
      <c r="B14" s="10" t="s">
        <v>384</v>
      </c>
      <c r="C14" s="11">
        <v>19500</v>
      </c>
      <c r="D14" s="22">
        <f>MEDIAN('Table 5'!D36:D114)</f>
        <v>649817</v>
      </c>
      <c r="E14" s="22">
        <f>MEDIAN('Table 5'!E36:E114)</f>
        <v>49290.5</v>
      </c>
      <c r="F14" s="22">
        <f>MEDIAN('Table 5'!F36:F114)</f>
        <v>240753</v>
      </c>
      <c r="G14" s="22">
        <f>MEDIAN('Table 5'!G36:G114)</f>
        <v>465</v>
      </c>
      <c r="H14" s="22">
        <f>MEDIAN('Table 5'!H36:H114)</f>
        <v>211848</v>
      </c>
      <c r="I14" s="22">
        <f>MEDIAN('Table 5'!I36:I114)</f>
        <v>8811</v>
      </c>
      <c r="J14" s="22">
        <f>MEDIAN('Table 5'!J36:J114)</f>
        <v>72409</v>
      </c>
      <c r="K14" s="22">
        <f>MEDIAN('Table 5'!K36:K114)</f>
        <v>955325</v>
      </c>
      <c r="L14" s="22">
        <f>MEDIAN('Table 5'!L36:L114)</f>
        <v>2395</v>
      </c>
      <c r="M14" s="22">
        <f>MEDIAN('Table 5'!M36:M114)</f>
        <v>47977</v>
      </c>
      <c r="N14" s="22">
        <f>MEDIAN('Table 5'!N36:N114)</f>
        <v>3947.5</v>
      </c>
      <c r="O14" s="22">
        <f>MEDIAN('Table 5'!O36:O114)</f>
        <v>859</v>
      </c>
      <c r="P14" s="22">
        <f>MEDIAN('Table 5'!Q36:Q114)</f>
        <v>54867</v>
      </c>
      <c r="Q14" s="22">
        <f>MEDIAN('Table 5'!R36:R114)</f>
        <v>3847</v>
      </c>
      <c r="R14" s="22">
        <f>MEDIAN('Table 5'!T36:T114)</f>
        <v>5887</v>
      </c>
      <c r="S14" s="22">
        <f>MEDIAN('Table 5'!U36:U114)</f>
        <v>3670</v>
      </c>
      <c r="T14" s="22">
        <f>MEDIAN('Table 5'!W36:W114)</f>
        <v>3758.5</v>
      </c>
      <c r="U14" s="22">
        <f>MEDIAN('Table 5'!X36:X114)</f>
        <v>450</v>
      </c>
      <c r="V14" s="22">
        <f>MEDIAN('Table 5'!Y36:Y114)</f>
        <v>20582</v>
      </c>
      <c r="W14" s="22">
        <f>MEDIAN('Table 5'!Z36:Z114)</f>
        <v>935</v>
      </c>
      <c r="X14" s="22">
        <f>MEDIAN('Table 5'!AA36:AA114)</f>
        <v>1086</v>
      </c>
      <c r="Y14" s="22">
        <f>MEDIAN('Table 5'!AB36:AB114)</f>
        <v>3245</v>
      </c>
      <c r="Z14" s="22">
        <f>MEDIAN('Table 5'!AC36:AC114)</f>
        <v>5125</v>
      </c>
      <c r="AA14" s="22">
        <f>MEDIAN('Table 5'!AE36:AE114)</f>
        <v>5554</v>
      </c>
      <c r="AB14" s="22">
        <f>MEDIAN('Table 5'!AF36:AF114)</f>
        <v>29915</v>
      </c>
      <c r="AC14" s="22">
        <f>MEDIAN('Table 5'!AG36:AG114)</f>
        <v>1035301</v>
      </c>
    </row>
    <row r="15" spans="1:29" ht="12.75">
      <c r="A15" s="7"/>
      <c r="B15" s="7"/>
      <c r="C15" s="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2.75">
      <c r="A16" s="7" t="s">
        <v>385</v>
      </c>
      <c r="B16" s="8" t="s">
        <v>381</v>
      </c>
      <c r="C16" s="9">
        <v>489886</v>
      </c>
      <c r="D16" s="17">
        <f>SUM('Table 5'!D115:D239)</f>
        <v>20700718</v>
      </c>
      <c r="E16" s="17">
        <f>SUM('Table 5'!E115:E239)</f>
        <v>944106</v>
      </c>
      <c r="F16" s="17">
        <f>SUM('Table 5'!F115:F239)</f>
        <v>3657672</v>
      </c>
      <c r="G16" s="17">
        <f>SUM('Table 5'!G115:G239)</f>
        <v>49569</v>
      </c>
      <c r="H16" s="17">
        <f>SUM('Table 5'!H115:H239)</f>
        <v>2222882</v>
      </c>
      <c r="I16" s="17">
        <f>SUM('Table 5'!I115:I239)</f>
        <v>174527</v>
      </c>
      <c r="J16" s="17">
        <f>SUM('Table 5'!J115:J239)</f>
        <v>452200</v>
      </c>
      <c r="K16" s="17">
        <f>SUM('Table 5'!K115:K239)</f>
        <v>28201674</v>
      </c>
      <c r="L16" s="17">
        <f>SUM('Table 5'!L115:L239)</f>
        <v>75903</v>
      </c>
      <c r="M16" s="17">
        <f>SUM('Table 5'!M115:M239)</f>
        <v>1550818</v>
      </c>
      <c r="N16" s="17">
        <f>SUM('Table 5'!N115:N239)</f>
        <v>137250</v>
      </c>
      <c r="O16" s="17">
        <f>SUM('Table 5'!O115:O239)</f>
        <v>13067</v>
      </c>
      <c r="P16" s="17">
        <f>SUM('Table 5'!Q115:Q239)</f>
        <v>1777038</v>
      </c>
      <c r="Q16" s="17">
        <f>SUM('Table 5'!R115:R239)</f>
        <v>9383</v>
      </c>
      <c r="R16" s="17">
        <f>SUM('Table 5'!T115:T239)</f>
        <v>11482</v>
      </c>
      <c r="S16" s="17">
        <f>SUM('Table 5'!U115:U239)</f>
        <v>29585</v>
      </c>
      <c r="T16" s="17">
        <f>SUM('Table 5'!W115:W239)</f>
        <v>38968</v>
      </c>
      <c r="U16" s="17">
        <f>SUM('Table 5'!X115:X239)</f>
        <v>455</v>
      </c>
      <c r="V16" s="17">
        <f>SUM('Table 5'!Y115:Y239)</f>
        <v>534063</v>
      </c>
      <c r="W16" s="17">
        <f>SUM('Table 5'!Z115:Z239)</f>
        <v>51509</v>
      </c>
      <c r="X16" s="17">
        <f>SUM('Table 5'!AA115:AA239)</f>
        <v>41458</v>
      </c>
      <c r="Y16" s="17">
        <f>SUM('Table 5'!AB115:AB239)</f>
        <v>307975</v>
      </c>
      <c r="Z16" s="17">
        <f>SUM('Table 5'!AC115:AC239)</f>
        <v>372315</v>
      </c>
      <c r="AA16" s="17">
        <f>SUM('Table 5'!AE115:AE239)</f>
        <v>131133</v>
      </c>
      <c r="AB16" s="17">
        <f>SUM('Table 5'!AF115:AF239)</f>
        <v>1307775</v>
      </c>
      <c r="AC16" s="17">
        <f>SUM('Table 5'!AG115:AG239)</f>
        <v>31325455</v>
      </c>
    </row>
    <row r="17" spans="2:29" ht="12.75">
      <c r="B17" s="8" t="s">
        <v>382</v>
      </c>
      <c r="C17" s="14">
        <v>3919.088</v>
      </c>
      <c r="D17" s="17">
        <f>AVERAGE('Table 5'!D115:D239)</f>
        <v>169678.0163934426</v>
      </c>
      <c r="E17" s="17">
        <f>AVERAGE('Table 5'!E115:E239)</f>
        <v>12758.18918918919</v>
      </c>
      <c r="F17" s="17">
        <f>AVERAGE('Table 5'!F115:F239)</f>
        <v>45720.9</v>
      </c>
      <c r="G17" s="17">
        <f>AVERAGE('Table 5'!G115:G239)</f>
        <v>16523</v>
      </c>
      <c r="H17" s="17">
        <f>AVERAGE('Table 5'!H115:H239)</f>
        <v>52925.76190476191</v>
      </c>
      <c r="I17" s="17">
        <f>AVERAGE('Table 5'!I115:I239)</f>
        <v>5288.69696969697</v>
      </c>
      <c r="J17" s="17">
        <f>AVERAGE('Table 5'!J115:J239)</f>
        <v>17392.30769230769</v>
      </c>
      <c r="K17" s="17">
        <f>AVERAGE('Table 5'!K115:K239)</f>
        <v>227432.85483870967</v>
      </c>
      <c r="L17" s="17">
        <f>AVERAGE('Table 5'!L115:L239)</f>
        <v>736.9223300970874</v>
      </c>
      <c r="M17" s="17">
        <f>AVERAGE('Table 5'!M115:M239)</f>
        <v>13369.120689655172</v>
      </c>
      <c r="N17" s="17">
        <f>AVERAGE('Table 5'!N115:N239)</f>
        <v>1173.076923076923</v>
      </c>
      <c r="O17" s="17">
        <f>AVERAGE('Table 5'!O115:O239)</f>
        <v>2177.8333333333335</v>
      </c>
      <c r="P17" s="17">
        <f>AVERAGE('Table 5'!Q115:Q239)</f>
        <v>14447.463414634147</v>
      </c>
      <c r="Q17" s="17">
        <f>AVERAGE('Table 5'!R115:R239)</f>
        <v>3127.6666666666665</v>
      </c>
      <c r="R17" s="17">
        <f>AVERAGE('Table 5'!T115:T239)</f>
        <v>2870.5</v>
      </c>
      <c r="S17" s="17">
        <f>AVERAGE('Table 5'!U115:U239)</f>
        <v>9861.666666666666</v>
      </c>
      <c r="T17" s="17">
        <f>AVERAGE('Table 5'!W115:W239)</f>
        <v>6494.666666666667</v>
      </c>
      <c r="U17" s="17">
        <f>AVERAGE('Table 5'!X115:X239)</f>
        <v>151.66666666666666</v>
      </c>
      <c r="V17" s="17">
        <f>AVERAGE('Table 5'!Y115:Y239)</f>
        <v>4450.525</v>
      </c>
      <c r="W17" s="17">
        <f>AVERAGE('Table 5'!Z115:Z239)</f>
        <v>490.56190476190477</v>
      </c>
      <c r="X17" s="17">
        <f>AVERAGE('Table 5'!AA115:AA239)</f>
        <v>1337.3548387096773</v>
      </c>
      <c r="Y17" s="17">
        <f>AVERAGE('Table 5'!AB115:AB239)</f>
        <v>34219.444444444445</v>
      </c>
      <c r="Z17" s="17">
        <f>AVERAGE('Table 5'!AC115:AC239)</f>
        <v>3838.298969072165</v>
      </c>
      <c r="AA17" s="17">
        <f>AVERAGE('Table 5'!AE115:AE239)</f>
        <v>4856.777777777777</v>
      </c>
      <c r="AB17" s="17">
        <f>AVERAGE('Table 5'!AF115:AF239)</f>
        <v>10719.467213114754</v>
      </c>
      <c r="AC17" s="17">
        <f>AVERAGE('Table 5'!AG115:AG239)</f>
        <v>250603.64</v>
      </c>
    </row>
    <row r="18" spans="1:29" s="20" customFormat="1" ht="12.75">
      <c r="A18" s="13" t="s">
        <v>386</v>
      </c>
      <c r="B18" s="10" t="s">
        <v>384</v>
      </c>
      <c r="C18" s="15">
        <v>3180</v>
      </c>
      <c r="D18" s="22">
        <f>MEDIAN('Table 5'!D115:D239)</f>
        <v>101614.5</v>
      </c>
      <c r="E18" s="22">
        <f>MEDIAN('Table 5'!E115:E239)</f>
        <v>8588</v>
      </c>
      <c r="F18" s="22">
        <f>MEDIAN('Table 5'!F115:F239)</f>
        <v>31436</v>
      </c>
      <c r="G18" s="22">
        <f>MEDIAN('Table 5'!G115:G239)</f>
        <v>10314</v>
      </c>
      <c r="H18" s="22">
        <f>MEDIAN('Table 5'!H115:H239)</f>
        <v>23467</v>
      </c>
      <c r="I18" s="22">
        <f>MEDIAN('Table 5'!I115:I239)</f>
        <v>2919</v>
      </c>
      <c r="J18" s="22">
        <f>MEDIAN('Table 5'!J115:J239)</f>
        <v>7668</v>
      </c>
      <c r="K18" s="22">
        <f>MEDIAN('Table 5'!K115:K239)</f>
        <v>148633</v>
      </c>
      <c r="L18" s="22">
        <f>MEDIAN('Table 5'!L115:L239)</f>
        <v>397</v>
      </c>
      <c r="M18" s="22">
        <f>MEDIAN('Table 5'!M115:M239)</f>
        <v>7917.5</v>
      </c>
      <c r="N18" s="22">
        <f>MEDIAN('Table 5'!N115:N239)</f>
        <v>721</v>
      </c>
      <c r="O18" s="22">
        <f>MEDIAN('Table 5'!O115:O239)</f>
        <v>1218.5</v>
      </c>
      <c r="P18" s="22">
        <f>MEDIAN('Table 5'!Q115:Q239)</f>
        <v>8977</v>
      </c>
      <c r="Q18" s="22">
        <f>MEDIAN('Table 5'!R115:R239)</f>
        <v>4595</v>
      </c>
      <c r="R18" s="22">
        <f>MEDIAN('Table 5'!T115:T239)</f>
        <v>3387.5</v>
      </c>
      <c r="S18" s="22">
        <f>MEDIAN('Table 5'!U115:U239)</f>
        <v>8361</v>
      </c>
      <c r="T18" s="22">
        <f>MEDIAN('Table 5'!W115:W239)</f>
        <v>4631</v>
      </c>
      <c r="U18" s="22">
        <f>MEDIAN('Table 5'!X115:X239)</f>
        <v>174</v>
      </c>
      <c r="V18" s="22">
        <f>MEDIAN('Table 5'!Y115:Y239)</f>
        <v>2624.5</v>
      </c>
      <c r="W18" s="22">
        <f>MEDIAN('Table 5'!Z115:Z239)</f>
        <v>119</v>
      </c>
      <c r="X18" s="22">
        <f>MEDIAN('Table 5'!AA115:AA239)</f>
        <v>536</v>
      </c>
      <c r="Y18" s="22">
        <f>MEDIAN('Table 5'!AB115:AB239)</f>
        <v>1500</v>
      </c>
      <c r="Z18" s="22">
        <f>MEDIAN('Table 5'!AC115:AC239)</f>
        <v>1780</v>
      </c>
      <c r="AA18" s="22">
        <f>MEDIAN('Table 5'!AE115:AE239)</f>
        <v>3000</v>
      </c>
      <c r="AB18" s="22">
        <f>MEDIAN('Table 5'!AF115:AF239)</f>
        <v>5371.5</v>
      </c>
      <c r="AC18" s="22">
        <f>MEDIAN('Table 5'!AG115:AG239)</f>
        <v>162788</v>
      </c>
    </row>
    <row r="19" spans="1:17" ht="12.75">
      <c r="A19" s="21"/>
      <c r="B19" s="21"/>
      <c r="C19" s="21"/>
      <c r="L19" s="33"/>
      <c r="M19" s="33"/>
      <c r="N19" s="33"/>
      <c r="O19" s="33"/>
      <c r="Q19" s="33"/>
    </row>
    <row r="20" spans="1:3" ht="12.75">
      <c r="A20" s="6" t="s">
        <v>387</v>
      </c>
      <c r="B20" s="21"/>
      <c r="C20" s="21"/>
    </row>
  </sheetData>
  <sheetProtection/>
  <mergeCells count="1">
    <mergeCell ref="A1:C1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Header>&amp;C2016 Indiana Public Library Statistics 
Summary of Library Operating Income</oddHeader>
    <oddFooter>&amp;LIndiana State Library
Library Development Office&amp;CLast modified: 3/31/2017&amp;R&amp;P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2017-03-31T19:23:44Z</cp:lastPrinted>
  <dcterms:created xsi:type="dcterms:W3CDTF">2013-04-29T19:59:51Z</dcterms:created>
  <dcterms:modified xsi:type="dcterms:W3CDTF">2017-03-31T19:41:09Z</dcterms:modified>
  <cp:category/>
  <cp:version/>
  <cp:contentType/>
  <cp:contentStatus/>
</cp:coreProperties>
</file>