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525" windowWidth="18360" windowHeight="110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'Sheet1'!$A$2:$C$833</definedName>
  </definedNames>
  <calcPr fullCalcOnLoad="1"/>
</workbook>
</file>

<file path=xl/sharedStrings.xml><?xml version="1.0" encoding="utf-8"?>
<sst xmlns="http://schemas.openxmlformats.org/spreadsheetml/2006/main" count="1480" uniqueCount="864">
  <si>
    <t>YEAR</t>
  </si>
  <si>
    <t>Filing</t>
  </si>
  <si>
    <t>Total</t>
  </si>
  <si>
    <t>Exp</t>
  </si>
  <si>
    <t>All other</t>
  </si>
  <si>
    <t>Period ONE</t>
  </si>
  <si>
    <t>CODE</t>
  </si>
  <si>
    <t>Comp</t>
  </si>
  <si>
    <t>Receptions</t>
  </si>
  <si>
    <t>Entertainment</t>
  </si>
  <si>
    <t>Gifts</t>
  </si>
  <si>
    <t>1st Source Bank</t>
  </si>
  <si>
    <t>21st Amendment Inc.</t>
  </si>
  <si>
    <t xml:space="preserve"> </t>
  </si>
  <si>
    <t>AAA Hoosier Motor Club</t>
  </si>
  <si>
    <t>AARP</t>
  </si>
  <si>
    <t>ABATE of Indiana, Inc.</t>
  </si>
  <si>
    <t>ACEC IN</t>
  </si>
  <si>
    <t>AFLAC</t>
  </si>
  <si>
    <t>AIA-IN</t>
  </si>
  <si>
    <t>AW Holdings LLC</t>
  </si>
  <si>
    <t xml:space="preserve">Abbott </t>
  </si>
  <si>
    <t>Advance America, Inc.</t>
  </si>
  <si>
    <t>Agribusiness Council of Indiana, Inc.</t>
  </si>
  <si>
    <t>Alcoa, Inc.</t>
  </si>
  <si>
    <t>Alliance of Automobile Manufacturers</t>
  </si>
  <si>
    <t>Alliance of IN Rural Water</t>
  </si>
  <si>
    <t>Altria Client Svcs</t>
  </si>
  <si>
    <t>EX</t>
  </si>
  <si>
    <t>Alzheimer's Disease and Related Disorders</t>
  </si>
  <si>
    <t>American Assn of Diabetes Educators</t>
  </si>
  <si>
    <t>American Express Company</t>
  </si>
  <si>
    <t>American Health Network of IN</t>
  </si>
  <si>
    <t xml:space="preserve">American Heart Assn </t>
  </si>
  <si>
    <t>American Insurance Assn</t>
  </si>
  <si>
    <t>American International Group, Inc.</t>
  </si>
  <si>
    <t>American Massage Therapy</t>
  </si>
  <si>
    <t>American Petroleum Institute</t>
  </si>
  <si>
    <t>Anheuser-Busch Companies, Inc.</t>
  </si>
  <si>
    <t>ArcelorMittal USA Inc.</t>
  </si>
  <si>
    <t>Assn of IN Enterprise Zones</t>
  </si>
  <si>
    <t>Assn of IN Life Insurance Companies</t>
  </si>
  <si>
    <t>Assn of IN Solid Waste Management Districts</t>
  </si>
  <si>
    <t>Automobile Dealers Assn of IN</t>
  </si>
  <si>
    <t>Aviation Assn of IN</t>
  </si>
  <si>
    <t>BP America</t>
  </si>
  <si>
    <t>Bayer Pharmaceuticals Corp.</t>
  </si>
  <si>
    <t>Blue Chip Casino LLC</t>
  </si>
  <si>
    <t xml:space="preserve">Blue Sky </t>
  </si>
  <si>
    <t>Bose McKinney Evans, LLP</t>
  </si>
  <si>
    <t>Bose Public Affairs Group</t>
  </si>
  <si>
    <t>Boyd Central Region, Inc.</t>
  </si>
  <si>
    <t>Brewers of IN Guild</t>
  </si>
  <si>
    <t>Build IN Council</t>
  </si>
  <si>
    <t>Building Owners &amp; Mgrs Assn of Indy</t>
  </si>
  <si>
    <t>CDI Indiana</t>
  </si>
  <si>
    <t>Campaign for Tobacco-Free Kids</t>
  </si>
  <si>
    <t>Capital Imprvmt Board of Mgrs Marion Co IN</t>
  </si>
  <si>
    <t>Capitol Assets LLC</t>
  </si>
  <si>
    <t>Cash America</t>
  </si>
  <si>
    <t>Casino Assn of IN</t>
  </si>
  <si>
    <t>CenturyLink (United Telephone of IN)</t>
  </si>
  <si>
    <t>Cigar Assn of America</t>
  </si>
  <si>
    <t>Citigroup Global Markets</t>
  </si>
  <si>
    <t>Citigroup Management Corp</t>
  </si>
  <si>
    <t>Citilink</t>
  </si>
  <si>
    <t>Citizens Action Coalition of IN</t>
  </si>
  <si>
    <t>City of Fort Wayne</t>
  </si>
  <si>
    <t>City of Hammond</t>
  </si>
  <si>
    <t>City of Rising Sun</t>
  </si>
  <si>
    <t>City of Westfield</t>
  </si>
  <si>
    <t>Coalition for Homelessness Intervention</t>
  </si>
  <si>
    <t>The College Board</t>
  </si>
  <si>
    <t>Comcast</t>
  </si>
  <si>
    <t>Common Cause IN</t>
  </si>
  <si>
    <t>Community Health Network Inc.</t>
  </si>
  <si>
    <t>Community Pharmacies of IN</t>
  </si>
  <si>
    <t>Computer Systems, Inc.</t>
  </si>
  <si>
    <t>Construction Advancement Foundation</t>
  </si>
  <si>
    <t>Consumer Healthcare Products Assn</t>
  </si>
  <si>
    <t>Cook Group Inc.</t>
  </si>
  <si>
    <t>Coordinated Care Corp Indiana, Inc.</t>
  </si>
  <si>
    <t>The Corydon Group</t>
  </si>
  <si>
    <t>CountryMark Cooperative LLP</t>
  </si>
  <si>
    <t>Cummins Inc.</t>
  </si>
  <si>
    <t>Custom Electronic Design &amp; Installation Association</t>
  </si>
  <si>
    <t>Dant Advocacy</t>
  </si>
  <si>
    <t>Defense Trial Counsel of IN</t>
  </si>
  <si>
    <t>Delta Dental Plan of MI/IN</t>
  </si>
  <si>
    <t>Distilled Spirits Council of the US</t>
  </si>
  <si>
    <t>Dominion Resources Svcs Inc.</t>
  </si>
  <si>
    <t>Doxpop</t>
  </si>
  <si>
    <t>Duke Energy</t>
  </si>
  <si>
    <t>Elevator Industry Work Preservation Fund</t>
  </si>
  <si>
    <t>Eli Lilly Company</t>
  </si>
  <si>
    <t>Enterprise Leasing Company of Indianapolis</t>
  </si>
  <si>
    <t>Farmers Insurance Group Inc.</t>
  </si>
  <si>
    <t>Feeding IN's Hungry</t>
  </si>
  <si>
    <t>Fort Wayne Utilities</t>
  </si>
  <si>
    <t>Foundations of East Chicago</t>
  </si>
  <si>
    <t>Government Payment Services, Inc.</t>
  </si>
  <si>
    <t>Grtr Indianapolis Chamber of Commerce</t>
  </si>
  <si>
    <t>Green Industry Alliance</t>
  </si>
  <si>
    <t>Hall Render Killian Heath &amp; Lyman PSC</t>
  </si>
  <si>
    <t>Hathaway Strategies</t>
  </si>
  <si>
    <t>Hays &amp; Associates LLC</t>
  </si>
  <si>
    <t>Health and Hospital Corp of Marion County</t>
  </si>
  <si>
    <t>Hendricks County Board of Commissioners</t>
  </si>
  <si>
    <t>Hightower Services, Inc.</t>
  </si>
  <si>
    <t>Hoosier Beverage Assn</t>
  </si>
  <si>
    <t>Hoosier Energy REC Inc.</t>
  </si>
  <si>
    <t>Hoosier Environmental Council</t>
  </si>
  <si>
    <t>Hoosier Owners and Providers for the Elderly Inc.</t>
  </si>
  <si>
    <t>Hoosier State Press Assn</t>
  </si>
  <si>
    <t>Horseshoe Hammond, Inc.</t>
  </si>
  <si>
    <t>Humane Society of United States</t>
  </si>
  <si>
    <t>IPALCO Enterprises</t>
  </si>
  <si>
    <t>ITR Concession Company LLC</t>
  </si>
  <si>
    <t>Ice Miller</t>
  </si>
  <si>
    <t>Independent Colleges of IN</t>
  </si>
  <si>
    <t>IN Academy of Family Physician</t>
  </si>
  <si>
    <t>IN Academy of Physicians Assistants</t>
  </si>
  <si>
    <t>IN American Water Company Inc.</t>
  </si>
  <si>
    <t>IN Assn for Community Economic Development</t>
  </si>
  <si>
    <t>IN Assn for Education of Young Children</t>
  </si>
  <si>
    <t>IN Assn for Marriage and Family Therapy</t>
  </si>
  <si>
    <t>IN Assn of Area Agencies on Aging</t>
  </si>
  <si>
    <t>IN Assn of Beverage Retailers</t>
  </si>
  <si>
    <t>IN Assn of Chiefs of Police</t>
  </si>
  <si>
    <t>IN Assn of Cities and Towns</t>
  </si>
  <si>
    <t>IN Assn of County Commissioners</t>
  </si>
  <si>
    <t>IN Assn of Health Plans</t>
  </si>
  <si>
    <t>IN Assn of Homes &amp; Services for aging</t>
  </si>
  <si>
    <t>IN Assn of Nurse Anesthetist</t>
  </si>
  <si>
    <t>IN Assn of Private Career Schools</t>
  </si>
  <si>
    <t>IN Assn of Public School Superintendents</t>
  </si>
  <si>
    <t>IN Assn of Realtors</t>
  </si>
  <si>
    <t>IN Assn of School Psychologists</t>
  </si>
  <si>
    <t>IN Assn of Soil and Water Conservation Districts</t>
  </si>
  <si>
    <t>IN Assn of United Ways</t>
  </si>
  <si>
    <t>IN Athletic Trainers Assn</t>
  </si>
  <si>
    <t>IN Bankers Assn</t>
  </si>
  <si>
    <t>IN Beef Cattle Assn</t>
  </si>
  <si>
    <t>IN Bell Telephone d/b/a AT&amp;T</t>
  </si>
  <si>
    <t>IN Beverage Alliance</t>
  </si>
  <si>
    <t>IN Broadcasters Assn</t>
  </si>
  <si>
    <t>IN Builders Assn</t>
  </si>
  <si>
    <t xml:space="preserve">IN Building Contractors Alliance </t>
  </si>
  <si>
    <t>IN CPA Society</t>
  </si>
  <si>
    <t>IN Cable Telecommunications Assn</t>
  </si>
  <si>
    <t>IN Cast Metals Assn</t>
  </si>
  <si>
    <t>IN Catholic Conference</t>
  </si>
  <si>
    <t>IN Chapter-American College of Emergency Physicians</t>
  </si>
  <si>
    <t>IN Chapter-American Concrete Pavement Assn</t>
  </si>
  <si>
    <t>IN Chapter-American Physical Therapy Assn</t>
  </si>
  <si>
    <t>IN Chapter/Natl Academy Elder Law Attorneys</t>
  </si>
  <si>
    <t>IN Coal Council, Inc.</t>
  </si>
  <si>
    <t>IN Collectors Assn</t>
  </si>
  <si>
    <t>IN Compensation Rating Bureau</t>
  </si>
  <si>
    <t>IN Corn Growing Assn dba IN Corn Growers Assn</t>
  </si>
  <si>
    <t>IN Council of Administrators of Special Education</t>
  </si>
  <si>
    <t>IN Council of Community Mental Health Centers</t>
  </si>
  <si>
    <t>IN County Auditors Assn</t>
  </si>
  <si>
    <t>IN Credit Union League</t>
  </si>
  <si>
    <t xml:space="preserve">IN Dental Assn </t>
  </si>
  <si>
    <t>IN Dental Hygenists Assn</t>
  </si>
  <si>
    <t>IN Economic Development Assn</t>
  </si>
  <si>
    <t xml:space="preserve">IN Energy Assn </t>
  </si>
  <si>
    <t>IN Ethanol Producers Assn</t>
  </si>
  <si>
    <t>IN Exchange Carrier Assn Inc.</t>
  </si>
  <si>
    <t>IN Family Action</t>
  </si>
  <si>
    <t xml:space="preserve">IN Family Institute </t>
  </si>
  <si>
    <t>IN Farm Bureau Inc.</t>
  </si>
  <si>
    <t>IN Fiber Network</t>
  </si>
  <si>
    <t>IN Fire Chiefs Assn</t>
  </si>
  <si>
    <t>IN Fraternal Order of Police</t>
  </si>
  <si>
    <t>IN Funeral Directors Assn</t>
  </si>
  <si>
    <t>IN Grocery &amp; Convenience Store Assn</t>
  </si>
  <si>
    <t>IN Hardwood Lumbermens Assn</t>
  </si>
  <si>
    <t>IN Health Care Assn</t>
  </si>
  <si>
    <t>IN Hearing Aid Alliance</t>
  </si>
  <si>
    <t>IN High School Athletic Assn</t>
  </si>
  <si>
    <t>IN Hospital Assn</t>
  </si>
  <si>
    <t>IN Independent Auto Dealers</t>
  </si>
  <si>
    <t xml:space="preserve">IN Industrial Energy Consumers </t>
  </si>
  <si>
    <t>IN Interactive</t>
  </si>
  <si>
    <t>IN Judges Assn</t>
  </si>
  <si>
    <t>IN KY Regional Council of Carpenters</t>
  </si>
  <si>
    <t>IN Laborers District Council</t>
  </si>
  <si>
    <t>IN Land Title Assn</t>
  </si>
  <si>
    <t>IN Library Federation</t>
  </si>
  <si>
    <t>IN Licensed Beverage Assn</t>
  </si>
  <si>
    <t>IN Manufactured Housing Assn</t>
  </si>
  <si>
    <t>IN Manufacturers Assn</t>
  </si>
  <si>
    <t>IN Michigan Power</t>
  </si>
  <si>
    <t>IN Minority Health Coalition</t>
  </si>
  <si>
    <t xml:space="preserve">IN Mortgage Bankers </t>
  </si>
  <si>
    <t>IN Motor Truck Assn</t>
  </si>
  <si>
    <t>IN Municipal Electric Assn</t>
  </si>
  <si>
    <t>IN Municipal Power Agency</t>
  </si>
  <si>
    <t>IN Occupational Therapy Assn</t>
  </si>
  <si>
    <t>IN Optometric Assn</t>
  </si>
  <si>
    <t>IN Petroleum Marketers &amp; Convenience Store Assn</t>
  </si>
  <si>
    <t>IN Pharmacists Alliance</t>
  </si>
  <si>
    <t>IN Podiatric Medical Assn</t>
  </si>
  <si>
    <t>IN Pork</t>
  </si>
  <si>
    <t>IN Primary Health Care Assn</t>
  </si>
  <si>
    <t>IN Propane Gas Assn</t>
  </si>
  <si>
    <t>IN Psychiatric Society</t>
  </si>
  <si>
    <t>IN Psychological Assn</t>
  </si>
  <si>
    <t>IN Public Broadcasting Stations</t>
  </si>
  <si>
    <t>IN Public Employers Plan, Inc.</t>
  </si>
  <si>
    <t>IN Retail Council</t>
  </si>
  <si>
    <t>IN Retired Teachers Assn</t>
  </si>
  <si>
    <t>IN Right to Life</t>
  </si>
  <si>
    <t>IN School Board Assn</t>
  </si>
  <si>
    <t>IN School Counselors Assn</t>
  </si>
  <si>
    <t>IN School Principals Assn</t>
  </si>
  <si>
    <t>IN Seed Trade Assn</t>
  </si>
  <si>
    <t>IN Sheriffs Assn</t>
  </si>
  <si>
    <t>IN Society for Respiratory Care</t>
  </si>
  <si>
    <t>IN Society of Anesthesiologists</t>
  </si>
  <si>
    <t>IN Society of Professional Land Surveyors</t>
  </si>
  <si>
    <t>IN Soybean Alliance</t>
  </si>
  <si>
    <t>IN Speech Language Hearing Assn</t>
  </si>
  <si>
    <t>IN Sports Corporation</t>
  </si>
  <si>
    <t>IN Standardbred Assn</t>
  </si>
  <si>
    <t>IN State AFL-CIO</t>
  </si>
  <si>
    <t>IN State Alliance of YMCAs</t>
  </si>
  <si>
    <t>IN State Assn of Health Underwriters</t>
  </si>
  <si>
    <t>IN State Building &amp; Construction Trades Council</t>
  </si>
  <si>
    <t>IN State Chiropractic Assn</t>
  </si>
  <si>
    <t>IN State Coroners Assn</t>
  </si>
  <si>
    <t>IN State Medical Assn</t>
  </si>
  <si>
    <t>IN State Nurses Assn</t>
  </si>
  <si>
    <t xml:space="preserve">IN State Police Alliance </t>
  </si>
  <si>
    <t>IN State Teachers Assn</t>
  </si>
  <si>
    <t>IN Telecommunnications Assn</t>
  </si>
  <si>
    <t>IN Telephone Relay Access Corp</t>
  </si>
  <si>
    <t>IN Towing &amp; Wrecker Assn</t>
  </si>
  <si>
    <t>IN Township Assn</t>
  </si>
  <si>
    <t>IN Transportation Assn</t>
  </si>
  <si>
    <t>IN Trial Lawyers Assn</t>
  </si>
  <si>
    <t>IN Urban Schools Assn</t>
  </si>
  <si>
    <t xml:space="preserve">IN Utility Shareholders Assn </t>
  </si>
  <si>
    <t>IN Vending Council</t>
  </si>
  <si>
    <t>IN Veterinary Medical Assn</t>
  </si>
  <si>
    <t>IN Wholesale Distributors</t>
  </si>
  <si>
    <t>IN Wildlife Federation</t>
  </si>
  <si>
    <t>IN Winery &amp; Vineyard Assn</t>
  </si>
  <si>
    <t>Indianapolis Colts</t>
  </si>
  <si>
    <t>Indianapolis Jewish Community Relations Council</t>
  </si>
  <si>
    <t>Indians, Inc.</t>
  </si>
  <si>
    <t>Insurance Institute of IN</t>
  </si>
  <si>
    <t>International Chiropractor Assn of IN</t>
  </si>
  <si>
    <t>JPMorgan Chase &amp; Co.</t>
  </si>
  <si>
    <t>John Frick &amp; Associates</t>
  </si>
  <si>
    <t>John Middleton Co</t>
  </si>
  <si>
    <t>K-12, Inc.</t>
  </si>
  <si>
    <t>KWK Management Group</t>
  </si>
  <si>
    <t>Krieg DeVault LLP</t>
  </si>
  <si>
    <t>Kroger Limited Partnership I</t>
  </si>
  <si>
    <t>Lake County Government</t>
  </si>
  <si>
    <t>Lake County Solid Waste Management</t>
  </si>
  <si>
    <t>Lancaster Bingo Company</t>
  </si>
  <si>
    <t>Lewis &amp; Kappes</t>
  </si>
  <si>
    <t xml:space="preserve"> EX</t>
  </si>
  <si>
    <t>Lincoln National Corporation</t>
  </si>
  <si>
    <t>MDwise, Inc.</t>
  </si>
  <si>
    <t>Mahern and Associates</t>
  </si>
  <si>
    <t>Mainstreet Asset Mgmnt</t>
  </si>
  <si>
    <t>Majestic Star Casino, LLC</t>
  </si>
  <si>
    <t>March of Dimes IN Chapter</t>
  </si>
  <si>
    <t>Marian University</t>
  </si>
  <si>
    <t>Marion County Clerks Offc</t>
  </si>
  <si>
    <t>Marion County Recorder</t>
  </si>
  <si>
    <t>Marion Superior Courts</t>
  </si>
  <si>
    <t>Mead Johnson Nutrition Co</t>
  </si>
  <si>
    <t>Meijer, Incorporated</t>
  </si>
  <si>
    <t>Mental Health Association in IN</t>
  </si>
  <si>
    <t>Merck Sharp &amp; Dohme Corporation</t>
  </si>
  <si>
    <t>Methodist Hospitals Lake Co</t>
  </si>
  <si>
    <t>Mid-America Equipment Retailers Services</t>
  </si>
  <si>
    <t>MillerCoors LLC</t>
  </si>
  <si>
    <t>Monarch Beverage Co.</t>
  </si>
  <si>
    <t>Monsanto Company</t>
  </si>
  <si>
    <t>Motion Picture Assn of America</t>
  </si>
  <si>
    <t>Multistate Assoc. Inc.</t>
  </si>
  <si>
    <t>Muncie Novelty</t>
  </si>
  <si>
    <t>Mutual Insurance Co. Assn of IN</t>
  </si>
  <si>
    <t>Natl Assn of Social Workers-IN Chapter</t>
  </si>
  <si>
    <t>Natl Federation of Independent Business</t>
  </si>
  <si>
    <t>Natl Medical Care Holdings, Inc. d/b/a Fresenius Medical</t>
  </si>
  <si>
    <t>Natl Rifle Assn</t>
  </si>
  <si>
    <t>The Nature Conservancy</t>
  </si>
  <si>
    <t>Nestle USA</t>
  </si>
  <si>
    <t>Noble, Inc.</t>
  </si>
  <si>
    <t>Norfolk Southern Corporation</t>
  </si>
  <si>
    <t>Northern IN Commuter Transportation District</t>
  </si>
  <si>
    <t>Northern IN Public Service Co.</t>
  </si>
  <si>
    <t>Northern IN Tourism Dev Commission</t>
  </si>
  <si>
    <t>Nucor</t>
  </si>
  <si>
    <t>Ohio County</t>
  </si>
  <si>
    <t>Oliver Wine Co., Inc.</t>
  </si>
  <si>
    <t>Outdoor Advertising Assn of IN</t>
  </si>
  <si>
    <t>PKB Consulting, LLC</t>
  </si>
  <si>
    <t>Pfizer</t>
  </si>
  <si>
    <t>Pharmaceutical Research &amp; Manufacturer of America</t>
  </si>
  <si>
    <t>Phillip Morris USA by service co. Altria Client Svc</t>
  </si>
  <si>
    <t>Phillips &amp; Phillips</t>
  </si>
  <si>
    <t>Probation Officers Professional Assn of IN</t>
  </si>
  <si>
    <t>Professional Fire Fighters Union of IN</t>
  </si>
  <si>
    <t>Property Causalty Insurers Assn</t>
  </si>
  <si>
    <t>RAI Services Company (formerly Reynolds Amer.)</t>
  </si>
  <si>
    <t>RL Rowley &amp; Associates LLC</t>
  </si>
  <si>
    <t>Railway Supply Institute</t>
  </si>
  <si>
    <t>Regional Chamber of NE IN</t>
  </si>
  <si>
    <t xml:space="preserve">Rental Purchase Dealers Assn </t>
  </si>
  <si>
    <t>Republic Natl Distributing Co of IN</t>
  </si>
  <si>
    <t>Res-Care</t>
  </si>
  <si>
    <t>Retired IN Public Employees Assn</t>
  </si>
  <si>
    <t>SABIC Innovative Plastics US LLC</t>
  </si>
  <si>
    <t xml:space="preserve">SEIU Healthcare IL &amp; IN </t>
  </si>
  <si>
    <t>St. Vincent Health</t>
  </si>
  <si>
    <t>Samuel Solutions Group LLC</t>
  </si>
  <si>
    <t>Sheet Metal Workers Local No 20</t>
  </si>
  <si>
    <t>Short Strategy Group Inc.</t>
  </si>
  <si>
    <t>Siebert Brandford Shank</t>
  </si>
  <si>
    <t>Sierra Club Hoosier Chapter</t>
  </si>
  <si>
    <t xml:space="preserve">  </t>
  </si>
  <si>
    <t>South Bend Public Transportation</t>
  </si>
  <si>
    <t>South Shore Convention &amp; Visitors Authority</t>
  </si>
  <si>
    <t>Sprint Nextel</t>
  </si>
  <si>
    <t>State Farm Mutual Automobile Insurance Co.</t>
  </si>
  <si>
    <t>Steel Dynamics, Inc.</t>
  </si>
  <si>
    <t>Subaru of IN Automotive Inc.</t>
  </si>
  <si>
    <t>Swisher Intl Inc.</t>
  </si>
  <si>
    <t>Switzerland County Courthouse</t>
  </si>
  <si>
    <t>TSS Capitol Group LLC</t>
  </si>
  <si>
    <t>Tax Management Assoc</t>
  </si>
  <si>
    <t>Thrasher Buschmann Griffith &amp; Voelkel PC</t>
  </si>
  <si>
    <t>T-Mobile USA</t>
  </si>
  <si>
    <t>Town of Griffith</t>
  </si>
  <si>
    <t>UHS of Delaware, Inc.</t>
  </si>
  <si>
    <t>US 31 Coalition</t>
  </si>
  <si>
    <t xml:space="preserve">US Smokeless Tobacco </t>
  </si>
  <si>
    <t>United Healthcare Svcs</t>
  </si>
  <si>
    <t>United Parcel Service</t>
  </si>
  <si>
    <t>United States Steel Corp</t>
  </si>
  <si>
    <t>United Surety Agents Inc</t>
  </si>
  <si>
    <t>University of Notre Dame du Lac</t>
  </si>
  <si>
    <t>Verizon Communications</t>
  </si>
  <si>
    <t>Wabash Valley Power Assn</t>
  </si>
  <si>
    <t xml:space="preserve">WalMart </t>
  </si>
  <si>
    <t>Waste Management of IN LLC</t>
  </si>
  <si>
    <t>West Central Conservancy District</t>
  </si>
  <si>
    <t>Wine Institute</t>
  </si>
  <si>
    <t>Wine &amp; Spirits Wholesalers of IN</t>
  </si>
  <si>
    <t>Wooden &amp; McLaughlin</t>
  </si>
  <si>
    <t>SECTION E</t>
  </si>
  <si>
    <t>All LB</t>
  </si>
  <si>
    <t xml:space="preserve">Total </t>
  </si>
  <si>
    <t>Fees</t>
  </si>
  <si>
    <t xml:space="preserve">Caesars Riverboat Casino LLC  </t>
  </si>
  <si>
    <t>Central IN Regional Transpo Auth.</t>
  </si>
  <si>
    <t>Family Express Corporation</t>
  </si>
  <si>
    <t>Gaming Entertainment (IN) LLC</t>
  </si>
  <si>
    <t xml:space="preserve">IN Coalition for Public Education </t>
  </si>
  <si>
    <t>IN Institute of Scrap Recycling Indust.</t>
  </si>
  <si>
    <t>IN Volunteer Firefighters Assn</t>
  </si>
  <si>
    <t>Marion County Commission on Youth</t>
  </si>
  <si>
    <t>Stand for Children</t>
  </si>
  <si>
    <t>Sun King Brewing Company</t>
  </si>
  <si>
    <t>Travelers Companies, Inc. and Subsidiaries</t>
  </si>
  <si>
    <t>Patoka Lake Regional Water and Sewer District</t>
  </si>
  <si>
    <t>Generic Pharmaceutical Assn</t>
  </si>
  <si>
    <t>American Legal Finance Assn</t>
  </si>
  <si>
    <t>Fort Wayne Community Schools</t>
  </si>
  <si>
    <t>IN Health Information Exchange Inc.</t>
  </si>
  <si>
    <t>IN Recycling Coalition</t>
  </si>
  <si>
    <t>Marion County Assessor</t>
  </si>
  <si>
    <t>Northwest IN Regional Development Authority</t>
  </si>
  <si>
    <t>One Call Medical Inc.</t>
  </si>
  <si>
    <t>Toyota Motor North America Inc.</t>
  </si>
  <si>
    <t>IN Horsemen's Benevolent &amp; Protective Assn</t>
  </si>
  <si>
    <t>Frontier Communications</t>
  </si>
  <si>
    <t>General Motors LLC</t>
  </si>
  <si>
    <t>Town of Speedway</t>
  </si>
  <si>
    <t>Sunovion Pharmaceuticals Inc.</t>
  </si>
  <si>
    <t>Purdue Pharma</t>
  </si>
  <si>
    <t>Walgreen Co</t>
  </si>
  <si>
    <t>Franciscan Alliance</t>
  </si>
  <si>
    <t>Marion County Prosecutor Office</t>
  </si>
  <si>
    <t>Hammond Port Authority</t>
  </si>
  <si>
    <t>AK Steel Corporation</t>
  </si>
  <si>
    <t>Upstate Alliance of REALTORS</t>
  </si>
  <si>
    <t>Mind Trust</t>
  </si>
  <si>
    <t>IN University Health (IU Health)</t>
  </si>
  <si>
    <t>TOTAL</t>
  </si>
  <si>
    <t>REIM</t>
  </si>
  <si>
    <t>Section E</t>
  </si>
  <si>
    <t>EMPLOYER LOBBYIST NAME</t>
  </si>
  <si>
    <t>Compenstation</t>
  </si>
  <si>
    <t>Reimburse</t>
  </si>
  <si>
    <t>Recept</t>
  </si>
  <si>
    <t>Entert</t>
  </si>
  <si>
    <t>Expend</t>
  </si>
  <si>
    <t>All</t>
  </si>
  <si>
    <t>Other Exp</t>
  </si>
  <si>
    <t>Period TWO</t>
  </si>
  <si>
    <t>GRAND</t>
  </si>
  <si>
    <t>American Family Assn of IN</t>
  </si>
  <si>
    <t>IN Academy of Dermatology</t>
  </si>
  <si>
    <t>ATI Holdings LLC</t>
  </si>
  <si>
    <t>Marion Co Treasurers Office</t>
  </si>
  <si>
    <t xml:space="preserve">IN Non-Public Education Assn </t>
  </si>
  <si>
    <t>American Lung Assn of IN</t>
  </si>
  <si>
    <t>American Academy of Pediatrics</t>
  </si>
  <si>
    <t>Aircraft Owners &amp; Pilots Assn</t>
  </si>
  <si>
    <t>BDH Mgmnt Inc.</t>
  </si>
  <si>
    <t>Bingham Greenebaum Doll LLP</t>
  </si>
  <si>
    <t>Boston Scientific</t>
  </si>
  <si>
    <t>Chamber of Commerce of SW IN</t>
  </si>
  <si>
    <t>Diageo N America Inc.</t>
  </si>
  <si>
    <t>Faegre Baker Daniels LLP</t>
  </si>
  <si>
    <t>Hammond Water Works Dept</t>
  </si>
  <si>
    <t>IN Assn for Home &amp; Hospice Care</t>
  </si>
  <si>
    <t>IN Beer Wholesalers</t>
  </si>
  <si>
    <t>Kankakee Beaverville Southern Railroad</t>
  </si>
  <si>
    <t>New Centaur LLC</t>
  </si>
  <si>
    <t>Performance Wellness</t>
  </si>
  <si>
    <t>Securities Industry &amp; Financial Markets Assn</t>
  </si>
  <si>
    <t>Smithville Communications</t>
  </si>
  <si>
    <t>Syngenta Crop Protection</t>
  </si>
  <si>
    <t>Teach for America-Indpls</t>
  </si>
  <si>
    <t xml:space="preserve">Youth Villages </t>
  </si>
  <si>
    <t>Frost Brown Todd LLC</t>
  </si>
  <si>
    <t>Indianapolis Motor Speedway Corporation</t>
  </si>
  <si>
    <t>Indianapolis Public Transportation Corp</t>
  </si>
  <si>
    <t>NextEra Energy Resources</t>
  </si>
  <si>
    <t>Third House LLC</t>
  </si>
  <si>
    <t>Americans for Prosperity</t>
  </si>
  <si>
    <t>Marathon Petroleum</t>
  </si>
  <si>
    <t>Sanitary District Hammond</t>
  </si>
  <si>
    <t>Shelton Fireworks</t>
  </si>
  <si>
    <t>Envirotest Systems Corporation</t>
  </si>
  <si>
    <t>Express Scripts Holding Co</t>
  </si>
  <si>
    <t>IN MENTOR</t>
  </si>
  <si>
    <t>IN Affordable Housing Council</t>
  </si>
  <si>
    <t>Barnes &amp; Thornburg</t>
  </si>
  <si>
    <t>Full House Resorts</t>
  </si>
  <si>
    <t>Natl Heritage Academies</t>
  </si>
  <si>
    <t>IN State Bar Assn</t>
  </si>
  <si>
    <t>Huntington Bancshares Inc.</t>
  </si>
  <si>
    <t>ARAMARK Correctional Services LLC</t>
  </si>
  <si>
    <t>Beebe Scherer &amp; Assoc</t>
  </si>
  <si>
    <t>IN Assn of School Business Officials</t>
  </si>
  <si>
    <t>Taft Stettinius &amp; Hollister LLP</t>
  </si>
  <si>
    <t>Genentech Inc. member of Roche Grp</t>
  </si>
  <si>
    <t>Save the Dunes Conservation Fund</t>
  </si>
  <si>
    <t>IN Midwifery Taskforce</t>
  </si>
  <si>
    <t>Bio Town Ag, Inc.</t>
  </si>
  <si>
    <t>American Cancer Society Cancer Action Ntwk</t>
  </si>
  <si>
    <t>Heights Finance Corp</t>
  </si>
  <si>
    <t>IN Financial Services Assn</t>
  </si>
  <si>
    <t>Personal Finance Company</t>
  </si>
  <si>
    <t>River Ridge Development Authority</t>
  </si>
  <si>
    <t>Otsuka America Pharmaceutical</t>
  </si>
  <si>
    <t>IN Assn of Rehabilitation Facilities</t>
  </si>
  <si>
    <t>IN Assn of Insurance &amp; Financial Advisors</t>
  </si>
  <si>
    <t>Assn of IN Prosecuting Attorneys</t>
  </si>
  <si>
    <t>IN Chamber of Commerce</t>
  </si>
  <si>
    <t xml:space="preserve">IN Community Action Assn </t>
  </si>
  <si>
    <t>Visit Indy</t>
  </si>
  <si>
    <t>Assn of IN Counties</t>
  </si>
  <si>
    <t>Gutwein LLP</t>
  </si>
  <si>
    <t>American Society Prevention Cruelty Animals</t>
  </si>
  <si>
    <t>Butler University</t>
  </si>
  <si>
    <t>Church Church Hittle &amp; Antrim</t>
  </si>
  <si>
    <t>City of Whiting</t>
  </si>
  <si>
    <t>Coalition of Ignition Interlock Manuf.</t>
  </si>
  <si>
    <t>Covering Kids &amp; Families of IN</t>
  </si>
  <si>
    <t>Deloitte Consulting LLP</t>
  </si>
  <si>
    <t>EDP Renewable N. America LLC</t>
  </si>
  <si>
    <t>Fort Wayne-Allen County Airport Auth.</t>
  </si>
  <si>
    <t>Lafayette Urban Ministry</t>
  </si>
  <si>
    <t>LegisGroup Public Affairs LLC</t>
  </si>
  <si>
    <t xml:space="preserve">Marion County Surveyor's Office </t>
  </si>
  <si>
    <t xml:space="preserve">Professional Insurance Agents of IN </t>
  </si>
  <si>
    <t>Raytheon Company</t>
  </si>
  <si>
    <t>Seniorlink Inc.</t>
  </si>
  <si>
    <t>United Farm Family Mutual Insurace</t>
  </si>
  <si>
    <t>Wind on the Wires</t>
  </si>
  <si>
    <t>Amplify Education Inc.</t>
  </si>
  <si>
    <t>Board of Commiss County of Allen</t>
  </si>
  <si>
    <t>Charter Schools USA Inc.</t>
  </si>
  <si>
    <t>Concerned Creditors Bar of IN</t>
  </si>
  <si>
    <t>Elections System &amp; Software</t>
  </si>
  <si>
    <t>FCCI Insurance Company</t>
  </si>
  <si>
    <t>GlaxoSmithKline</t>
  </si>
  <si>
    <t>IN Cemetery Assn</t>
  </si>
  <si>
    <t>IN Secondary Market Education Loans</t>
  </si>
  <si>
    <t>Novartis Pharma</t>
  </si>
  <si>
    <t>Ports of Indiana</t>
  </si>
  <si>
    <t>Roche Diagnostics Corp</t>
  </si>
  <si>
    <t>Tate &amp; Lyle Americas</t>
  </si>
  <si>
    <t>Travel Tech</t>
  </si>
  <si>
    <t>TA=Term. April</t>
  </si>
  <si>
    <t>TO=Term. October</t>
  </si>
  <si>
    <t>BC Initiative, Inc.</t>
  </si>
  <si>
    <t>American Civil Liberties Union of IN, Inc. (ACLU)</t>
  </si>
  <si>
    <t>NAMI Indiana, Inc.</t>
  </si>
  <si>
    <t>Northwest IN Forum, Inc.</t>
  </si>
  <si>
    <t>Archer Daniels Midland Company</t>
  </si>
  <si>
    <t>Connection Education</t>
  </si>
  <si>
    <t>Northern IN Operator Joint Labor Mgmnt PAC</t>
  </si>
  <si>
    <t>IN Small &amp; Rural Schools Assn Inc.</t>
  </si>
  <si>
    <t>RBM Consulting LLC</t>
  </si>
  <si>
    <t>IN Teamsters Joint Council No 69</t>
  </si>
  <si>
    <t>Catalyst Public Affairs Group LLC</t>
  </si>
  <si>
    <t>Big Red Liquors</t>
  </si>
  <si>
    <t>Excellence in Education Natl, Inc.</t>
  </si>
  <si>
    <t>IN Federation of Ambulatory Surg Ctrs.</t>
  </si>
  <si>
    <t>Tamm Capital Group</t>
  </si>
  <si>
    <t xml:space="preserve">McGuffey &amp; Associates </t>
  </si>
  <si>
    <t>World Finance Company of IN LLC</t>
  </si>
  <si>
    <t>Brotherhood of Mantnce Way Emply Div</t>
  </si>
  <si>
    <t>Sanofi US</t>
  </si>
  <si>
    <t>IN Restaurant &amp; Lodging Assn</t>
  </si>
  <si>
    <t>Historic Landmarks Fdtn dba IN Landmks</t>
  </si>
  <si>
    <t>United Rentals Inc.</t>
  </si>
  <si>
    <t>Harrison County Govt</t>
  </si>
  <si>
    <t>Pinnacle Entertainment</t>
  </si>
  <si>
    <t>IN Forward d/b/a Freedom IN</t>
  </si>
  <si>
    <t>United Technologies Corporation</t>
  </si>
  <si>
    <t>US Chamber Institute for Legal Reform</t>
  </si>
  <si>
    <t>Dearborn Co Council</t>
  </si>
  <si>
    <t>Lewis Kappes Govt Relations Group</t>
  </si>
  <si>
    <t>Nu Mark LLC (by Aff svc co Altria)</t>
  </si>
  <si>
    <t>Autism Society of IN</t>
  </si>
  <si>
    <t>IN Coalition Against Domestic Violence</t>
  </si>
  <si>
    <t>Jamestown LP</t>
  </si>
  <si>
    <t>Right to Life Indy Educ. Trust Fund</t>
  </si>
  <si>
    <t>Associated Bldrs &amp; Contractors of IN/KY</t>
  </si>
  <si>
    <t>Liberty Mutual Insurance</t>
  </si>
  <si>
    <t>AFT Indiana</t>
  </si>
  <si>
    <t>CRC Health Group</t>
  </si>
  <si>
    <t>IN Alliance Boys &amp; Girls Clubs</t>
  </si>
  <si>
    <t>Mylan Inc.</t>
  </si>
  <si>
    <t>Pearson North America</t>
  </si>
  <si>
    <t>Board of School Commiss. City Indpls</t>
  </si>
  <si>
    <t>Springleaf Financial Svcs</t>
  </si>
  <si>
    <t>IN Assn of Osteopathic Phys Association</t>
  </si>
  <si>
    <t>IN KY Organizing Committee 962</t>
  </si>
  <si>
    <t>Apollo Education Group, Inc.</t>
  </si>
  <si>
    <t>IN Gaming Company,LLC</t>
  </si>
  <si>
    <t>Grtr Ft Wayne Metro Chamber Alliance</t>
  </si>
  <si>
    <t>Indy Sports &amp; Entertainment dba Indy Eleven</t>
  </si>
  <si>
    <t>Limestone Group LLC</t>
  </si>
  <si>
    <t>Fort Wayne Metals</t>
  </si>
  <si>
    <t xml:space="preserve">IN Hemophilia &amp; Thrombosis Center </t>
  </si>
  <si>
    <t xml:space="preserve">United Way of Central IN </t>
  </si>
  <si>
    <t>American Water Works Assn IN Section</t>
  </si>
  <si>
    <t>Amazon.com</t>
  </si>
  <si>
    <t>Anacostia Rail Holdings</t>
  </si>
  <si>
    <t>Grand Trunk Western Railroad Company</t>
  </si>
  <si>
    <t>IN Deer &amp; Elk Farmers Association</t>
  </si>
  <si>
    <t>American Bail Coalition, Inc.</t>
  </si>
  <si>
    <t>Natl Waste &amp; Recycling Assn</t>
  </si>
  <si>
    <t>Peabody Energy Corp</t>
  </si>
  <si>
    <t>American Council of Life Insurers</t>
  </si>
  <si>
    <t>Advance America-mltstate</t>
  </si>
  <si>
    <t>Check into Cash, Inc.</t>
  </si>
  <si>
    <t>Community Choice Financial</t>
  </si>
  <si>
    <t>69 Bridgelink</t>
  </si>
  <si>
    <t>HVAF of Indiana</t>
  </si>
  <si>
    <t>Consumer Data Industry Association</t>
  </si>
  <si>
    <t>Gary/Chicago Airport Authority</t>
  </si>
  <si>
    <t>Town of Newburgh, Warrick County IN</t>
  </si>
  <si>
    <t>City of New Albany</t>
  </si>
  <si>
    <t>Goodwill Education Initiatives</t>
  </si>
  <si>
    <t xml:space="preserve">IN Beverage  </t>
  </si>
  <si>
    <t>Koch Development Corporation</t>
  </si>
  <si>
    <t>Rideout Public Affairs LLC</t>
  </si>
  <si>
    <t>IN Health Industry Forum</t>
  </si>
  <si>
    <t>Indy Restaurant Concepts Inc.</t>
  </si>
  <si>
    <t xml:space="preserve">Mer Corp. </t>
  </si>
  <si>
    <t>IN Forest Alliance</t>
  </si>
  <si>
    <t>City of Lawrenceburg</t>
  </si>
  <si>
    <t>Astra Zeneca Pharmaceuticals</t>
  </si>
  <si>
    <t>Planned Parenthood Advocates of IN/KY</t>
  </si>
  <si>
    <t>PLS Financial Services, Inc.</t>
  </si>
  <si>
    <t>Vectren Corporation</t>
  </si>
  <si>
    <t>Planned Parenthood of IN of IN/KY</t>
  </si>
  <si>
    <t>Mitchell International, Inc.</t>
  </si>
  <si>
    <t xml:space="preserve">Railroads of IN </t>
  </si>
  <si>
    <t>IN Academy of Nutrition &amp; Dietetics</t>
  </si>
  <si>
    <t>IOM Health System, LP</t>
  </si>
  <si>
    <t>Hoosiers for Quality Education Inc.</t>
  </si>
  <si>
    <t>City of Portage, Indiana</t>
  </si>
  <si>
    <t>United Steelworkers</t>
  </si>
  <si>
    <t>Benevis LLC/Kool Smiles</t>
  </si>
  <si>
    <t>IN Tourism Association</t>
  </si>
  <si>
    <t>IN Assn of Resources &amp; Child Advocacy</t>
  </si>
  <si>
    <t>Aztar IN Gaming LLP</t>
  </si>
  <si>
    <t>Lochmueller Group, Inc.</t>
  </si>
  <si>
    <t>SMART TD</t>
  </si>
  <si>
    <t>Friedman Fdnt for Edctl Chce</t>
  </si>
  <si>
    <t>IN Academy of Ophthalmology</t>
  </si>
  <si>
    <t>FedEx Corporation</t>
  </si>
  <si>
    <t>IN Electric Cooperatives</t>
  </si>
  <si>
    <t>IN Amusement Music Operators Assn</t>
  </si>
  <si>
    <t>CWA Local 4900</t>
  </si>
  <si>
    <t>Chicago, Ft. Wayne &amp; Eastern Railroad</t>
  </si>
  <si>
    <t>Five Star Distributing</t>
  </si>
  <si>
    <t>Hoosiers for Equal Access to Records</t>
  </si>
  <si>
    <t>Alkermes, Inc.</t>
  </si>
  <si>
    <t>Allstate Insurance Co</t>
  </si>
  <si>
    <t>Aqua Indiana Inc.</t>
  </si>
  <si>
    <t>IN Rail Road Company</t>
  </si>
  <si>
    <t>McKean Law Firm</t>
  </si>
  <si>
    <t>Midwest Fertility Specialists</t>
  </si>
  <si>
    <t>Natl Guard Assn IN</t>
  </si>
  <si>
    <t>Novo Nordisk</t>
  </si>
  <si>
    <t xml:space="preserve">RCI Dining Services </t>
  </si>
  <si>
    <t>Tesla Motors</t>
  </si>
  <si>
    <t>UCB Inc.</t>
  </si>
  <si>
    <t>Zarich Public Affairs</t>
  </si>
  <si>
    <t>ARC of IN</t>
  </si>
  <si>
    <t>CivicPoint</t>
  </si>
  <si>
    <t>Damien Center</t>
  </si>
  <si>
    <t>Silver Towne LP</t>
  </si>
  <si>
    <t xml:space="preserve">Brotherhd Locomotive Eng IN State Leg </t>
  </si>
  <si>
    <t>SRI Incorporated</t>
  </si>
  <si>
    <t>IN Philanthropy Alliance, Inc.</t>
  </si>
  <si>
    <t>Anthem Inc. and Affiliates</t>
  </si>
  <si>
    <t>IN County Treasurers Assn</t>
  </si>
  <si>
    <t>IN Statewide 911 Board</t>
  </si>
  <si>
    <t>Uber Technologies Inc.</t>
  </si>
  <si>
    <t>CVS Health</t>
  </si>
  <si>
    <t>IN Vapor Company LLC</t>
  </si>
  <si>
    <t>IN Education Savings Authority</t>
  </si>
  <si>
    <t>Bristol-Myers Squibb</t>
  </si>
  <si>
    <t>IN Recorders Assn</t>
  </si>
  <si>
    <t>IN Bond Bank</t>
  </si>
  <si>
    <t>State of IN Public Emply Deferred Comp</t>
  </si>
  <si>
    <t>Natl Assn of Mutual Insurance Co.</t>
  </si>
  <si>
    <t>Natl Collegiate Athletic Assn</t>
  </si>
  <si>
    <t>Watch Systems LLC</t>
  </si>
  <si>
    <t>Capitol Resources Inc.</t>
  </si>
  <si>
    <t xml:space="preserve">Assn of Clerks of Circuit Courts IN </t>
  </si>
  <si>
    <t>Assn of Dental Support Organizations</t>
  </si>
  <si>
    <t>General Machine &amp; Saw Co of IN</t>
  </si>
  <si>
    <t>K A Waggoner LLC</t>
  </si>
  <si>
    <t>American Diabetes Assn</t>
  </si>
  <si>
    <t>Board of Commiss. Dearborn County, IN</t>
  </si>
  <si>
    <t>TracFone Wireless</t>
  </si>
  <si>
    <t>Agudath Israel of America</t>
  </si>
  <si>
    <t>DentaQuest</t>
  </si>
  <si>
    <t>Farm Credit Svcs Mid-America</t>
  </si>
  <si>
    <t>Hamilton Co Bd of Commissioners</t>
  </si>
  <si>
    <t>IN Professional Mgmnt Group</t>
  </si>
  <si>
    <t>IN Rural Health Assn</t>
  </si>
  <si>
    <t>IN Secretary of State</t>
  </si>
  <si>
    <t>J&amp;J Ventures Inc.</t>
  </si>
  <si>
    <t>Riley Bennett &amp; Egloff LLP</t>
  </si>
  <si>
    <t>Town of Munster</t>
  </si>
  <si>
    <t>City of Fishers</t>
  </si>
  <si>
    <t>Damar Charter School</t>
  </si>
  <si>
    <t>IN Assn of Background Screeners, Inc.</t>
  </si>
  <si>
    <t>IN Supreme Court</t>
  </si>
  <si>
    <t>IN Treasurer of State</t>
  </si>
  <si>
    <t xml:space="preserve">Caesars Enterprise Services, LLC </t>
  </si>
  <si>
    <t>Clark Quinn Public Affairs</t>
  </si>
  <si>
    <t>City of Shelbyville</t>
  </si>
  <si>
    <t>American Congress Obstet. &amp; Gynecolog.</t>
  </si>
  <si>
    <t>United Bridge Partners, LP</t>
  </si>
  <si>
    <t>Board of Commiss. Shelby County IN</t>
  </si>
  <si>
    <t>Budget Prepay dba Budget Mobile</t>
  </si>
  <si>
    <t>Giant Eagle Inc.</t>
  </si>
  <si>
    <t>Marion County Circuit Court</t>
  </si>
  <si>
    <t>Pew Charitable Trusts</t>
  </si>
  <si>
    <t>3M Company</t>
  </si>
  <si>
    <t>Natl Tobacco Company LP</t>
  </si>
  <si>
    <t>Surgical Care Affiliates</t>
  </si>
  <si>
    <t>Board of Commiss. St. Joseph Co IN</t>
  </si>
  <si>
    <t>Natl Child Safety Council</t>
  </si>
  <si>
    <t>Grider, Christopher</t>
  </si>
  <si>
    <t>IN Apartment Assn of IN</t>
  </si>
  <si>
    <t>IN Donor Network</t>
  </si>
  <si>
    <t>Indianapolis Airport Authority</t>
  </si>
  <si>
    <t>Simon Property Group Inc.</t>
  </si>
  <si>
    <t>Rothberg Logan &amp; Warsco</t>
  </si>
  <si>
    <t>Rolls-Royce North America</t>
  </si>
  <si>
    <t>RELX, Inc.</t>
  </si>
  <si>
    <t>Health Management Systems Inc.</t>
  </si>
  <si>
    <t>Zimmer Biomet Holdings</t>
  </si>
  <si>
    <t>Dealertrack Registration/Titling Solutions</t>
  </si>
  <si>
    <t>Saint Joseph Reg Medical Center</t>
  </si>
  <si>
    <t>Town of Zionsville</t>
  </si>
  <si>
    <t>Vapor Bank LLC</t>
  </si>
  <si>
    <t>Vertex Pharmaceuticals Inc</t>
  </si>
  <si>
    <t>B&amp;B Amusements of IL</t>
  </si>
  <si>
    <t>Midwest Building Suplliers Assn</t>
  </si>
  <si>
    <t>HP, Inc.</t>
  </si>
  <si>
    <t>City of Greenwood</t>
  </si>
  <si>
    <t>2016 Employer Registration</t>
  </si>
  <si>
    <t>1816 Inc.</t>
  </si>
  <si>
    <t>Alliance Responsible Consumer Leg fund</t>
  </si>
  <si>
    <t xml:space="preserve">American Progressive Bag Alliance </t>
  </si>
  <si>
    <t>Celgene Coporation</t>
  </si>
  <si>
    <t>City of Evansville</t>
  </si>
  <si>
    <t>Coalition Advance Practice Nurses</t>
  </si>
  <si>
    <t>E.I. duPont de Nemours</t>
  </si>
  <si>
    <t>Hewlett Packard Enterprises</t>
  </si>
  <si>
    <t>IN Adoption Agencies United</t>
  </si>
  <si>
    <t>IN Assn Gifted</t>
  </si>
  <si>
    <t>IN Chapter American Society Home Insp</t>
  </si>
  <si>
    <t>IN Medical Device Manuf.</t>
  </si>
  <si>
    <t>IN Vapor Alliance</t>
  </si>
  <si>
    <t>Allison Transmission</t>
  </si>
  <si>
    <t>Bank of America Corp</t>
  </si>
  <si>
    <t>Borror Public Affairs LLC</t>
  </si>
  <si>
    <t>DraftKings Inc.</t>
  </si>
  <si>
    <t>FanDuel, Inc.</t>
  </si>
  <si>
    <t>Education Networks of America</t>
  </si>
  <si>
    <t>Education Works IN</t>
  </si>
  <si>
    <t>Gubera Public Affairs</t>
  </si>
  <si>
    <t>IN Auctioneers Assn</t>
  </si>
  <si>
    <t>Natl Strategies LLC</t>
  </si>
  <si>
    <t>Sunrise Finance Co dba Eagle Finance</t>
  </si>
  <si>
    <t>Jackson Vaughn Public Strategies LLC</t>
  </si>
  <si>
    <t>MIBOR REALTOR Assn</t>
  </si>
  <si>
    <t>OneMain Financial</t>
  </si>
  <si>
    <t>Renewable Resources</t>
  </si>
  <si>
    <t>SAS Institute</t>
  </si>
  <si>
    <t>Salesforce.com</t>
  </si>
  <si>
    <t>Sugar Creek Packing Co</t>
  </si>
  <si>
    <t>Sunrun Inc.</t>
  </si>
  <si>
    <t>Teladoc, Inc.</t>
  </si>
  <si>
    <t>Xerox Business Svc</t>
  </si>
  <si>
    <t>Zaino Hall Farrin LLC</t>
  </si>
  <si>
    <t xml:space="preserve">Covanta </t>
  </si>
  <si>
    <t xml:space="preserve">Fair Housing Center Central IN </t>
  </si>
  <si>
    <t>Bona Vista Programs, Inc.</t>
  </si>
  <si>
    <t>Coalition Growing Suburban Schools</t>
  </si>
  <si>
    <t>Lifetouch National School Studios</t>
  </si>
  <si>
    <t>New Hope of IN Inc.</t>
  </si>
  <si>
    <t>Orrick Herrington &amp; Sutcliffe LLP</t>
  </si>
  <si>
    <t>Parkview Health System Inc.</t>
  </si>
  <si>
    <t>Saint Mary of the Woods College</t>
  </si>
  <si>
    <t>School City of Hammond</t>
  </si>
  <si>
    <t>Sippapu, Inc.</t>
  </si>
  <si>
    <t>19th Star State Solutions</t>
  </si>
  <si>
    <t>ARC of Evansville</t>
  </si>
  <si>
    <t>FCA US LLC</t>
  </si>
  <si>
    <t>Grtr Louisville Inc.</t>
  </si>
  <si>
    <t>IMMI</t>
  </si>
  <si>
    <t>IN Coalition for Human Services</t>
  </si>
  <si>
    <t>IN Friends Committee on Legislation</t>
  </si>
  <si>
    <t>IN Virtual School</t>
  </si>
  <si>
    <t>Ivy Tech Community College</t>
  </si>
  <si>
    <t xml:space="preserve">Johnson &amp; Johnson Services </t>
  </si>
  <si>
    <t>Marion County Sheriffs Office</t>
  </si>
  <si>
    <t>Maxim Healthcare Services</t>
  </si>
  <si>
    <t>McGraw Hill Education Criterion</t>
  </si>
  <si>
    <t>Town of Syracuse</t>
  </si>
  <si>
    <t>TA</t>
  </si>
  <si>
    <t>AFSCME Council 962</t>
  </si>
  <si>
    <t xml:space="preserve">Appian </t>
  </si>
  <si>
    <t>Acadia Health Care</t>
  </si>
  <si>
    <t>Alliance for Solar Choice</t>
  </si>
  <si>
    <t>American Surety Company</t>
  </si>
  <si>
    <t>Americans United Sep Church State</t>
  </si>
  <si>
    <t>Americas Health Insurance Plans</t>
  </si>
  <si>
    <t>Apple Inc.</t>
  </si>
  <si>
    <t>Center for Behavioral Health IN</t>
  </si>
  <si>
    <t>Chamber of Commerce St Joseph Co</t>
  </si>
  <si>
    <t>Childrens Policy &amp; Law Initiative IN</t>
  </si>
  <si>
    <t>Chip Ganassi Racing w Felix Sabates</t>
  </si>
  <si>
    <t>Churchill Downs, Inc.</t>
  </si>
  <si>
    <t xml:space="preserve">Citizenlink </t>
  </si>
  <si>
    <t xml:space="preserve">City of Lawrence </t>
  </si>
  <si>
    <t>City of Lebanon</t>
  </si>
  <si>
    <t>City of Muncie</t>
  </si>
  <si>
    <t>Colonial Management Group</t>
  </si>
  <si>
    <t>Consolidated City of Indpls Mariion Co</t>
  </si>
  <si>
    <t>DDC Public Affairs</t>
  </si>
  <si>
    <t>DTV Consultants</t>
  </si>
  <si>
    <t>Elkhart Co Convention &amp; Visitors Bur</t>
  </si>
  <si>
    <t>Equipment Leasing &amp; Finance Assn</t>
  </si>
  <si>
    <t>Everytown for Gun Safety Action Fund</t>
  </si>
  <si>
    <t>Fort Harrison Reuse Authority</t>
  </si>
  <si>
    <t>ITOBA</t>
  </si>
  <si>
    <t>Independent Insurance Agents IN</t>
  </si>
  <si>
    <t>IN Afterschool Network</t>
  </si>
  <si>
    <t>IN Assisted Living Federation America</t>
  </si>
  <si>
    <t>IN Craft Beverage Assn</t>
  </si>
  <si>
    <t>IN Hoteliers Alliance</t>
  </si>
  <si>
    <t>Institute for Quality Education</t>
  </si>
  <si>
    <t>Kyle Walker Consulting LLC</t>
  </si>
  <si>
    <t>Locust Street Solutions</t>
  </si>
  <si>
    <t>Macquarie Infrastructure &amp; Real Assets</t>
  </si>
  <si>
    <t>McLane Company</t>
  </si>
  <si>
    <t>Merrill Liquors LLC</t>
  </si>
  <si>
    <t>Natl Biofuels Distribution LLC</t>
  </si>
  <si>
    <t>Nationwide Mutual Insurance Co</t>
  </si>
  <si>
    <t>Pokagon Band of Potawatomi Indians</t>
  </si>
  <si>
    <t>Premier Care of Indiana</t>
  </si>
  <si>
    <t>Quarles &amp; Brady LLP</t>
  </si>
  <si>
    <t>Riverwood Group</t>
  </si>
  <si>
    <t>SolarCity</t>
  </si>
  <si>
    <t>Suburban Health Organization</t>
  </si>
  <si>
    <t>TAN Consulting, Inc.</t>
  </si>
  <si>
    <t>Town of Whitestown</t>
  </si>
  <si>
    <t>Unite Here Local 1</t>
  </si>
  <si>
    <t>United States Small Business Owners Assn</t>
  </si>
  <si>
    <t>V-3 Partners LLP</t>
  </si>
  <si>
    <t>Victory Clinical Services</t>
  </si>
  <si>
    <t xml:space="preserve">CARFAX </t>
  </si>
  <si>
    <t>NineStar Connect</t>
  </si>
  <si>
    <t>Indivior Inc.</t>
  </si>
  <si>
    <t>TIAA</t>
  </si>
  <si>
    <t>Capitol Advocacy</t>
  </si>
  <si>
    <t>City of Terre Haute</t>
  </si>
  <si>
    <t>Gov Strategy LLC</t>
  </si>
  <si>
    <t>Kelley Automotive Group</t>
  </si>
  <si>
    <t>Town of Plainfield</t>
  </si>
  <si>
    <t>CSX Corporation</t>
  </si>
  <si>
    <t>IN Constructors Inc.</t>
  </si>
  <si>
    <t>TO</t>
  </si>
  <si>
    <t>Pavilion Partners LLC</t>
  </si>
  <si>
    <t>Citigroup Washington Inc.</t>
  </si>
  <si>
    <t>p2</t>
  </si>
  <si>
    <t>IN Packers Corporation</t>
  </si>
  <si>
    <t>One Zone Inc.</t>
  </si>
  <si>
    <t>American Senior Communities</t>
  </si>
  <si>
    <t>Pinnacle Treatment</t>
  </si>
  <si>
    <t>Turning Point Brands Inc.</t>
  </si>
  <si>
    <t>Opternative Inc.</t>
  </si>
  <si>
    <t>Fort Wayne New Car Dealers Assn</t>
  </si>
  <si>
    <t>P2</t>
  </si>
  <si>
    <t>Fort Wayne-Allen County Conv Visitors</t>
  </si>
  <si>
    <t>Level 3 Telecom of IN LP</t>
  </si>
  <si>
    <t>Coca-Cola North America</t>
  </si>
  <si>
    <t>ACT Inc.</t>
  </si>
  <si>
    <t>BorgWarner, Inc.</t>
  </si>
  <si>
    <t>City of Gary</t>
  </si>
  <si>
    <t>Helios Consulting Inc.</t>
  </si>
  <si>
    <t>IN 211 Partnership</t>
  </si>
  <si>
    <t>IN Bar Foundation</t>
  </si>
  <si>
    <t>IN Construction Roundatble Fdtn</t>
  </si>
  <si>
    <t>Insurance Auto Auctions</t>
  </si>
  <si>
    <t>Lockridge Grindal Nauen P.L.L.P</t>
  </si>
  <si>
    <t>Natl Assn to Protect Children</t>
  </si>
  <si>
    <t>Pacers Sports and Entertainment</t>
  </si>
  <si>
    <t>Charter Communications</t>
  </si>
  <si>
    <t>Three Floyds Brewing</t>
  </si>
  <si>
    <t>NF</t>
  </si>
  <si>
    <t>Southern Glazers Wine &amp; Spirits</t>
  </si>
  <si>
    <t>Hamilton Heights School Corp</t>
  </si>
  <si>
    <t>Hamilton Southeastern Schools</t>
  </si>
  <si>
    <t>Noblesville Schools</t>
  </si>
  <si>
    <t>EX=Compensated Reports Only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</si>
</sst>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/>
    </xf>
    <xf numFmtId="0" fontId="2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16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 applyProtection="1">
      <alignment horizontal="center" vertical="top"/>
      <protection/>
    </xf>
    <xf numFmtId="0" fontId="3" fillId="0" borderId="10" xfId="0" applyFont="1" applyBorder="1" applyAlignment="1">
      <alignment horizontal="left" vertical="top"/>
    </xf>
    <xf numFmtId="0" fontId="2" fillId="0" borderId="10" xfId="0" applyFont="1" applyBorder="1" applyAlignment="1" applyProtection="1">
      <alignment horizontal="left" vertical="top"/>
      <protection/>
    </xf>
    <xf numFmtId="4" fontId="3" fillId="0" borderId="10" xfId="0" applyNumberFormat="1" applyFont="1" applyBorder="1" applyAlignment="1" applyProtection="1">
      <alignment horizontal="center" vertical="top"/>
      <protection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 applyProtection="1">
      <alignment vertical="top"/>
      <protection/>
    </xf>
    <xf numFmtId="0" fontId="3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4" fontId="3" fillId="0" borderId="10" xfId="0" applyNumberFormat="1" applyFont="1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2" fillId="0" borderId="10" xfId="0" applyNumberFormat="1" applyFont="1" applyBorder="1" applyAlignment="1">
      <alignment vertical="top"/>
    </xf>
    <xf numFmtId="164" fontId="3" fillId="0" borderId="10" xfId="0" applyNumberFormat="1" applyFont="1" applyBorder="1" applyAlignment="1">
      <alignment vertical="top"/>
    </xf>
    <xf numFmtId="0" fontId="2" fillId="0" borderId="0" xfId="0" applyFont="1" applyAlignment="1">
      <alignment horizontal="center" vertical="top"/>
    </xf>
    <xf numFmtId="164" fontId="3" fillId="0" borderId="11" xfId="0" applyNumberFormat="1" applyFont="1" applyBorder="1" applyAlignment="1">
      <alignment vertical="top"/>
    </xf>
    <xf numFmtId="164" fontId="3" fillId="0" borderId="12" xfId="0" applyNumberFormat="1" applyFont="1" applyBorder="1" applyAlignment="1">
      <alignment vertical="top"/>
    </xf>
    <xf numFmtId="164" fontId="3" fillId="0" borderId="13" xfId="0" applyNumberFormat="1" applyFont="1" applyBorder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NumberFormat="1" applyFont="1" applyBorder="1" applyAlignment="1" applyProtection="1">
      <alignment horizontal="center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33"/>
  <sheetViews>
    <sheetView tabSelected="1" zoomScale="140" zoomScaleNormal="140" zoomScalePageLayoutView="0" workbookViewId="0" topLeftCell="K1">
      <pane ySplit="6" topLeftCell="A818" activePane="bottomLeft" state="frozen"/>
      <selection pane="topLeft" activeCell="A1" sqref="A1"/>
      <selection pane="bottomLeft" activeCell="X836" sqref="X836"/>
    </sheetView>
  </sheetViews>
  <sheetFormatPr defaultColWidth="9.140625" defaultRowHeight="12.75"/>
  <cols>
    <col min="1" max="1" width="8.00390625" style="6" customWidth="1"/>
    <col min="2" max="2" width="38.421875" style="6" customWidth="1"/>
    <col min="3" max="3" width="6.8515625" style="6" customWidth="1"/>
    <col min="4" max="4" width="16.00390625" style="6" customWidth="1"/>
    <col min="5" max="5" width="13.7109375" style="6" customWidth="1"/>
    <col min="6" max="6" width="11.7109375" style="6" customWidth="1"/>
    <col min="7" max="8" width="13.57421875" style="6" customWidth="1"/>
    <col min="9" max="9" width="13.00390625" style="6" customWidth="1"/>
    <col min="10" max="10" width="12.140625" style="6" customWidth="1"/>
    <col min="11" max="11" width="13.421875" style="6" customWidth="1"/>
    <col min="12" max="12" width="14.140625" style="6" customWidth="1"/>
    <col min="13" max="13" width="16.00390625" style="6" customWidth="1"/>
    <col min="14" max="14" width="15.7109375" style="6" customWidth="1"/>
    <col min="15" max="15" width="13.421875" style="6" customWidth="1"/>
    <col min="16" max="16" width="11.00390625" style="6" customWidth="1"/>
    <col min="17" max="17" width="12.57421875" style="6" customWidth="1"/>
    <col min="18" max="18" width="11.140625" style="6" customWidth="1"/>
    <col min="19" max="19" width="11.7109375" style="6" customWidth="1"/>
    <col min="20" max="20" width="12.140625" style="6" customWidth="1"/>
    <col min="21" max="21" width="12.28125" style="6" customWidth="1"/>
    <col min="22" max="22" width="13.8515625" style="6" customWidth="1"/>
    <col min="23" max="23" width="15.140625" style="6" customWidth="1"/>
    <col min="24" max="24" width="20.140625" style="6" customWidth="1"/>
    <col min="25" max="16384" width="9.140625" style="6" customWidth="1"/>
  </cols>
  <sheetData>
    <row r="1" ht="15">
      <c r="B1" s="24" t="s">
        <v>706</v>
      </c>
    </row>
    <row r="2" spans="1:24" ht="15">
      <c r="A2" s="1" t="s">
        <v>0</v>
      </c>
      <c r="B2" s="9" t="s">
        <v>401</v>
      </c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>
      <c r="A3" s="1"/>
      <c r="B3" s="10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">
      <c r="A4" s="1"/>
      <c r="B4" s="1" t="s">
        <v>863</v>
      </c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>
      <c r="A5" s="11"/>
      <c r="B5" s="12" t="s">
        <v>507</v>
      </c>
      <c r="C5" s="29" t="s">
        <v>1</v>
      </c>
      <c r="D5" s="13" t="s">
        <v>2</v>
      </c>
      <c r="E5" s="13" t="s">
        <v>2</v>
      </c>
      <c r="F5" s="13"/>
      <c r="G5" s="13"/>
      <c r="H5" s="13"/>
      <c r="I5" s="13" t="s">
        <v>3</v>
      </c>
      <c r="J5" s="13" t="s">
        <v>361</v>
      </c>
      <c r="K5" s="13" t="s">
        <v>13</v>
      </c>
      <c r="L5" s="13" t="s">
        <v>4</v>
      </c>
      <c r="M5" s="13" t="s">
        <v>5</v>
      </c>
      <c r="N5" s="14" t="s">
        <v>398</v>
      </c>
      <c r="O5" s="14" t="s">
        <v>398</v>
      </c>
      <c r="P5" s="14" t="s">
        <v>404</v>
      </c>
      <c r="Q5" s="14" t="s">
        <v>405</v>
      </c>
      <c r="R5" s="14" t="s">
        <v>10</v>
      </c>
      <c r="S5" s="14" t="s">
        <v>406</v>
      </c>
      <c r="T5" s="14" t="s">
        <v>398</v>
      </c>
      <c r="U5" s="14" t="s">
        <v>362</v>
      </c>
      <c r="V5" s="14" t="s">
        <v>407</v>
      </c>
      <c r="W5" s="28" t="s">
        <v>409</v>
      </c>
      <c r="X5" s="14" t="s">
        <v>410</v>
      </c>
    </row>
    <row r="6" spans="1:24" ht="15">
      <c r="A6" s="11"/>
      <c r="B6" s="15" t="s">
        <v>508</v>
      </c>
      <c r="C6" s="29" t="s">
        <v>6</v>
      </c>
      <c r="D6" s="13" t="s">
        <v>7</v>
      </c>
      <c r="E6" s="13" t="s">
        <v>403</v>
      </c>
      <c r="F6" s="13" t="s">
        <v>8</v>
      </c>
      <c r="G6" s="13" t="s">
        <v>9</v>
      </c>
      <c r="H6" s="13" t="s">
        <v>10</v>
      </c>
      <c r="I6" s="13" t="s">
        <v>360</v>
      </c>
      <c r="J6" s="13" t="s">
        <v>359</v>
      </c>
      <c r="K6" s="13" t="s">
        <v>362</v>
      </c>
      <c r="L6" s="13" t="s">
        <v>3</v>
      </c>
      <c r="M6" s="13" t="s">
        <v>2</v>
      </c>
      <c r="N6" s="14" t="s">
        <v>402</v>
      </c>
      <c r="O6" s="14" t="s">
        <v>399</v>
      </c>
      <c r="P6" s="2"/>
      <c r="Q6" s="2"/>
      <c r="R6" s="2"/>
      <c r="S6" s="14" t="s">
        <v>360</v>
      </c>
      <c r="T6" s="14" t="s">
        <v>400</v>
      </c>
      <c r="U6" s="14"/>
      <c r="V6" s="14" t="s">
        <v>408</v>
      </c>
      <c r="W6" s="14" t="s">
        <v>361</v>
      </c>
      <c r="X6" s="14" t="s">
        <v>398</v>
      </c>
    </row>
    <row r="7" spans="1:24" ht="15">
      <c r="A7" s="11"/>
      <c r="B7" s="2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>
      <c r="A8" s="1">
        <v>2016</v>
      </c>
      <c r="B8" s="2" t="s">
        <v>11</v>
      </c>
      <c r="C8" s="3"/>
      <c r="D8" s="4">
        <v>0</v>
      </c>
      <c r="E8" s="4">
        <v>149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400</v>
      </c>
      <c r="L8" s="4">
        <v>0</v>
      </c>
      <c r="M8" s="4">
        <f aca="true" t="shared" si="0" ref="M8:M45">SUM(D8:L8)</f>
        <v>549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f aca="true" t="shared" si="1" ref="W8:W63">SUM(N8:V8)</f>
        <v>0</v>
      </c>
      <c r="X8" s="4">
        <f aca="true" t="shared" si="2" ref="X8:X63">SUM(M8,W8)</f>
        <v>549</v>
      </c>
    </row>
    <row r="9" spans="1:24" ht="15">
      <c r="A9" s="1">
        <v>2016</v>
      </c>
      <c r="B9" s="2" t="s">
        <v>12</v>
      </c>
      <c r="C9" s="3" t="s">
        <v>13</v>
      </c>
      <c r="D9" s="4">
        <v>10000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f t="shared" si="0"/>
        <v>10000</v>
      </c>
      <c r="N9" s="4">
        <v>10000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200</v>
      </c>
      <c r="V9" s="4">
        <v>0</v>
      </c>
      <c r="W9" s="4">
        <f t="shared" si="1"/>
        <v>10200</v>
      </c>
      <c r="X9" s="4">
        <f t="shared" si="2"/>
        <v>20200</v>
      </c>
    </row>
    <row r="10" spans="1:24" ht="15">
      <c r="A10" s="1">
        <v>2016</v>
      </c>
      <c r="B10" s="2" t="s">
        <v>682</v>
      </c>
      <c r="C10" s="3"/>
      <c r="D10" s="4">
        <v>36498.15</v>
      </c>
      <c r="E10" s="4">
        <v>224.69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f t="shared" si="0"/>
        <v>36722.840000000004</v>
      </c>
      <c r="N10" s="4">
        <v>37492.61</v>
      </c>
      <c r="O10" s="4">
        <v>7.39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f>SUM(N10:V10)</f>
        <v>37500</v>
      </c>
      <c r="X10" s="4">
        <f>SUM(M10,W10)</f>
        <v>74222.84</v>
      </c>
    </row>
    <row r="11" spans="1:24" ht="15">
      <c r="A11" s="1">
        <v>2016</v>
      </c>
      <c r="B11" s="2" t="s">
        <v>574</v>
      </c>
      <c r="C11" s="3"/>
      <c r="D11" s="4">
        <v>0</v>
      </c>
      <c r="E11" s="4">
        <v>10500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230</v>
      </c>
      <c r="L11" s="4">
        <v>0</v>
      </c>
      <c r="M11" s="4">
        <f t="shared" si="0"/>
        <v>10730</v>
      </c>
      <c r="N11" s="4">
        <v>10500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f>SUM(N11:V11)</f>
        <v>10500</v>
      </c>
      <c r="X11" s="4">
        <f>SUM(M11,W11)</f>
        <v>21230</v>
      </c>
    </row>
    <row r="12" spans="1:24" ht="15">
      <c r="A12" s="1">
        <v>2016</v>
      </c>
      <c r="B12" s="2" t="s">
        <v>707</v>
      </c>
      <c r="C12" s="3" t="s">
        <v>28</v>
      </c>
      <c r="D12" s="4"/>
      <c r="E12" s="4"/>
      <c r="F12" s="4"/>
      <c r="G12" s="4"/>
      <c r="H12" s="4"/>
      <c r="I12" s="4"/>
      <c r="J12" s="4"/>
      <c r="K12" s="4"/>
      <c r="L12" s="4"/>
      <c r="M12" s="4">
        <f t="shared" si="0"/>
        <v>0</v>
      </c>
      <c r="N12" s="4"/>
      <c r="O12" s="4"/>
      <c r="P12" s="4"/>
      <c r="Q12" s="4"/>
      <c r="R12" s="4"/>
      <c r="S12" s="4"/>
      <c r="T12" s="4"/>
      <c r="U12" s="4"/>
      <c r="V12" s="4"/>
      <c r="W12" s="4">
        <f>SUM(N12:V12)</f>
        <v>0</v>
      </c>
      <c r="X12" s="4">
        <f>SUM(M12,W12)</f>
        <v>0</v>
      </c>
    </row>
    <row r="13" spans="1:24" ht="15">
      <c r="A13" s="1">
        <v>2016</v>
      </c>
      <c r="B13" s="2" t="s">
        <v>753</v>
      </c>
      <c r="C13" s="3" t="s">
        <v>28</v>
      </c>
      <c r="D13" s="4"/>
      <c r="E13" s="4"/>
      <c r="F13" s="4"/>
      <c r="G13" s="4"/>
      <c r="H13" s="4"/>
      <c r="I13" s="4"/>
      <c r="J13" s="4"/>
      <c r="K13" s="4"/>
      <c r="L13" s="4"/>
      <c r="M13" s="4">
        <f>SUM(D13:L13)</f>
        <v>0</v>
      </c>
      <c r="N13" s="4"/>
      <c r="O13" s="4"/>
      <c r="P13" s="4"/>
      <c r="Q13" s="4"/>
      <c r="R13" s="4"/>
      <c r="S13" s="4"/>
      <c r="T13" s="4"/>
      <c r="U13" s="4"/>
      <c r="V13" s="4"/>
      <c r="W13" s="4">
        <f>SUM(N13:V13)</f>
        <v>0</v>
      </c>
      <c r="X13" s="4">
        <f>SUM(M13,W13)</f>
        <v>0</v>
      </c>
    </row>
    <row r="14" spans="1:24" ht="15">
      <c r="A14" s="1">
        <v>2016</v>
      </c>
      <c r="B14" s="2" t="s">
        <v>14</v>
      </c>
      <c r="C14" s="3"/>
      <c r="D14" s="4">
        <v>19999.98</v>
      </c>
      <c r="E14" s="4">
        <v>453.68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f t="shared" si="0"/>
        <v>20453.66</v>
      </c>
      <c r="N14" s="4">
        <v>19999.98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f t="shared" si="1"/>
        <v>19999.98</v>
      </c>
      <c r="X14" s="4">
        <f t="shared" si="2"/>
        <v>40453.64</v>
      </c>
    </row>
    <row r="15" spans="1:24" ht="15">
      <c r="A15" s="1">
        <v>2016</v>
      </c>
      <c r="B15" s="2" t="s">
        <v>15</v>
      </c>
      <c r="C15" s="3"/>
      <c r="D15" s="4">
        <v>136099.98</v>
      </c>
      <c r="E15" s="4">
        <v>218.47</v>
      </c>
      <c r="F15" s="4">
        <v>0</v>
      </c>
      <c r="G15" s="4">
        <v>26.89</v>
      </c>
      <c r="H15" s="4">
        <v>0</v>
      </c>
      <c r="I15" s="4">
        <v>1837</v>
      </c>
      <c r="J15" s="4">
        <v>368.83</v>
      </c>
      <c r="K15" s="4">
        <v>575</v>
      </c>
      <c r="L15" s="4">
        <v>0</v>
      </c>
      <c r="M15" s="4">
        <f t="shared" si="0"/>
        <v>139126.17</v>
      </c>
      <c r="N15" s="4">
        <v>41395.65</v>
      </c>
      <c r="O15" s="4">
        <v>0</v>
      </c>
      <c r="P15" s="4">
        <v>0</v>
      </c>
      <c r="Q15" s="4">
        <v>100.11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f t="shared" si="1"/>
        <v>41495.76</v>
      </c>
      <c r="X15" s="4">
        <f t="shared" si="2"/>
        <v>180621.93000000002</v>
      </c>
    </row>
    <row r="16" spans="1:24" ht="15">
      <c r="A16" s="1">
        <v>2016</v>
      </c>
      <c r="B16" s="2" t="s">
        <v>16</v>
      </c>
      <c r="C16" s="16" t="s">
        <v>13</v>
      </c>
      <c r="D16" s="4">
        <v>24229.35</v>
      </c>
      <c r="E16" s="4">
        <v>0</v>
      </c>
      <c r="F16" s="4">
        <v>2500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f t="shared" si="0"/>
        <v>26729.35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100</v>
      </c>
      <c r="V16" s="4">
        <v>0</v>
      </c>
      <c r="W16" s="4">
        <f t="shared" si="1"/>
        <v>100</v>
      </c>
      <c r="X16" s="4">
        <f t="shared" si="2"/>
        <v>26829.35</v>
      </c>
    </row>
    <row r="17" spans="1:24" ht="15">
      <c r="A17" s="1">
        <v>2016</v>
      </c>
      <c r="B17" s="2" t="s">
        <v>17</v>
      </c>
      <c r="C17" s="3"/>
      <c r="D17" s="4">
        <v>13999.98</v>
      </c>
      <c r="E17" s="4">
        <v>24.81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f t="shared" si="0"/>
        <v>14024.789999999999</v>
      </c>
      <c r="N17" s="4">
        <v>14666.66</v>
      </c>
      <c r="O17" s="4">
        <v>634.43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f t="shared" si="1"/>
        <v>15301.09</v>
      </c>
      <c r="X17" s="4">
        <f t="shared" si="2"/>
        <v>29325.879999999997</v>
      </c>
    </row>
    <row r="18" spans="1:24" ht="15">
      <c r="A18" s="1">
        <v>2016</v>
      </c>
      <c r="B18" s="2" t="s">
        <v>845</v>
      </c>
      <c r="C18" s="3" t="s">
        <v>841</v>
      </c>
      <c r="D18" s="4" t="s">
        <v>13</v>
      </c>
      <c r="E18" s="4" t="s">
        <v>13</v>
      </c>
      <c r="F18" s="4" t="s">
        <v>13</v>
      </c>
      <c r="G18" s="4" t="s">
        <v>13</v>
      </c>
      <c r="H18" s="4" t="s">
        <v>13</v>
      </c>
      <c r="I18" s="4" t="s">
        <v>13</v>
      </c>
      <c r="J18" s="4" t="s">
        <v>13</v>
      </c>
      <c r="K18" s="4" t="s">
        <v>13</v>
      </c>
      <c r="L18" s="4" t="s">
        <v>13</v>
      </c>
      <c r="M18" s="4">
        <f>SUM(D18:L18)</f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f>SUM(N18:V18)</f>
        <v>0</v>
      </c>
      <c r="X18" s="4">
        <f>SUM(M18,W18)</f>
        <v>0</v>
      </c>
    </row>
    <row r="19" spans="1:24" ht="15">
      <c r="A19" s="1">
        <v>2016</v>
      </c>
      <c r="B19" s="2" t="s">
        <v>18</v>
      </c>
      <c r="C19" s="3" t="s">
        <v>13</v>
      </c>
      <c r="D19" s="4">
        <v>165.19</v>
      </c>
      <c r="E19" s="4">
        <v>59.24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f t="shared" si="0"/>
        <v>224.43</v>
      </c>
      <c r="N19" s="4">
        <v>3154.94</v>
      </c>
      <c r="O19" s="4">
        <v>74.43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200</v>
      </c>
      <c r="V19" s="4">
        <v>0</v>
      </c>
      <c r="W19" s="4">
        <f t="shared" si="1"/>
        <v>3429.37</v>
      </c>
      <c r="X19" s="4">
        <f t="shared" si="2"/>
        <v>3653.7999999999997</v>
      </c>
    </row>
    <row r="20" spans="1:24" ht="15">
      <c r="A20" s="1">
        <v>2016</v>
      </c>
      <c r="B20" s="2" t="s">
        <v>768</v>
      </c>
      <c r="C20" s="3" t="s">
        <v>13</v>
      </c>
      <c r="D20" s="4">
        <v>27234.28</v>
      </c>
      <c r="E20" s="4">
        <v>6400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120</v>
      </c>
      <c r="M20" s="4">
        <f>SUM(D20:L20)</f>
        <v>33754.28</v>
      </c>
      <c r="N20" s="4">
        <v>30194.67</v>
      </c>
      <c r="O20" s="4">
        <v>10267.8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3638.19</v>
      </c>
      <c r="W20" s="4">
        <f>SUM(N20:V20)</f>
        <v>44100.66</v>
      </c>
      <c r="X20" s="4">
        <f>SUM(M20,W20)</f>
        <v>77854.94</v>
      </c>
    </row>
    <row r="21" spans="1:24" s="7" customFormat="1" ht="15">
      <c r="A21" s="1">
        <v>2016</v>
      </c>
      <c r="B21" s="2" t="s">
        <v>545</v>
      </c>
      <c r="C21" s="3"/>
      <c r="D21" s="4">
        <v>8822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430</v>
      </c>
      <c r="L21" s="4">
        <v>0</v>
      </c>
      <c r="M21" s="4">
        <f t="shared" si="0"/>
        <v>9252</v>
      </c>
      <c r="N21" s="4">
        <v>8822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645</v>
      </c>
      <c r="V21" s="4">
        <v>0</v>
      </c>
      <c r="W21" s="4">
        <f>SUM(N21:V21)</f>
        <v>9467</v>
      </c>
      <c r="X21" s="4">
        <f>SUM(M21,W21)</f>
        <v>18719</v>
      </c>
    </row>
    <row r="22" spans="1:24" ht="15">
      <c r="A22" s="1">
        <v>2016</v>
      </c>
      <c r="B22" s="2" t="s">
        <v>19</v>
      </c>
      <c r="C22" s="3"/>
      <c r="D22" s="4">
        <v>22483.45</v>
      </c>
      <c r="E22" s="4">
        <v>864</v>
      </c>
      <c r="F22" s="4">
        <v>0</v>
      </c>
      <c r="G22" s="4">
        <v>23.08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f t="shared" si="0"/>
        <v>23370.530000000002</v>
      </c>
      <c r="N22" s="4">
        <v>18816.79</v>
      </c>
      <c r="O22" s="4">
        <v>14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f t="shared" si="1"/>
        <v>18830.79</v>
      </c>
      <c r="X22" s="4">
        <f t="shared" si="2"/>
        <v>42201.32000000001</v>
      </c>
    </row>
    <row r="23" spans="1:24" ht="15">
      <c r="A23" s="1">
        <v>2016</v>
      </c>
      <c r="B23" s="2" t="s">
        <v>394</v>
      </c>
      <c r="C23" s="3" t="s">
        <v>13</v>
      </c>
      <c r="D23" s="4">
        <v>10250</v>
      </c>
      <c r="E23" s="4">
        <v>445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f t="shared" si="0"/>
        <v>10695</v>
      </c>
      <c r="N23" s="4">
        <v>1500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f t="shared" si="1"/>
        <v>1500</v>
      </c>
      <c r="X23" s="4">
        <f t="shared" si="2"/>
        <v>12195</v>
      </c>
    </row>
    <row r="24" spans="1:24" ht="15">
      <c r="A24" s="1">
        <v>2016</v>
      </c>
      <c r="B24" s="2" t="s">
        <v>754</v>
      </c>
      <c r="C24" s="3" t="s">
        <v>13</v>
      </c>
      <c r="D24" s="4">
        <v>6000</v>
      </c>
      <c r="E24" s="4">
        <v>0</v>
      </c>
      <c r="F24" s="4">
        <v>0</v>
      </c>
      <c r="G24" s="4">
        <v>0</v>
      </c>
      <c r="H24" s="4">
        <v>203</v>
      </c>
      <c r="I24" s="4">
        <v>0</v>
      </c>
      <c r="J24" s="4">
        <v>0</v>
      </c>
      <c r="K24" s="4">
        <v>115</v>
      </c>
      <c r="L24" s="4">
        <v>0</v>
      </c>
      <c r="M24" s="4">
        <f>SUM(D24:L24)</f>
        <v>6318</v>
      </c>
      <c r="N24" s="4">
        <v>12000</v>
      </c>
      <c r="O24" s="4">
        <v>0</v>
      </c>
      <c r="P24" s="4">
        <v>0</v>
      </c>
      <c r="Q24" s="4">
        <v>0</v>
      </c>
      <c r="R24" s="4">
        <v>31.46</v>
      </c>
      <c r="S24" s="4">
        <v>0</v>
      </c>
      <c r="T24" s="4">
        <v>0</v>
      </c>
      <c r="U24" s="4">
        <v>115</v>
      </c>
      <c r="V24" s="4">
        <v>0</v>
      </c>
      <c r="W24" s="4">
        <f>SUM(N24:V24)</f>
        <v>12146.46</v>
      </c>
      <c r="X24" s="4">
        <f>SUM(M24,W24)</f>
        <v>18464.46</v>
      </c>
    </row>
    <row r="25" spans="1:24" ht="15">
      <c r="A25" s="1">
        <v>2016</v>
      </c>
      <c r="B25" s="2" t="s">
        <v>628</v>
      </c>
      <c r="C25" s="3" t="s">
        <v>13</v>
      </c>
      <c r="D25" s="4">
        <v>34618.98</v>
      </c>
      <c r="E25" s="4">
        <v>0</v>
      </c>
      <c r="F25" s="4">
        <v>0</v>
      </c>
      <c r="G25" s="4">
        <v>478.32</v>
      </c>
      <c r="H25" s="4">
        <v>0</v>
      </c>
      <c r="I25" s="4">
        <v>2904.74</v>
      </c>
      <c r="J25" s="4">
        <v>344.84</v>
      </c>
      <c r="K25" s="4">
        <v>0</v>
      </c>
      <c r="L25" s="4">
        <v>0</v>
      </c>
      <c r="M25" s="4">
        <f t="shared" si="0"/>
        <v>38346.88</v>
      </c>
      <c r="N25" s="4">
        <v>22013.11</v>
      </c>
      <c r="O25" s="4">
        <v>8</v>
      </c>
      <c r="P25" s="4">
        <v>0</v>
      </c>
      <c r="Q25" s="4">
        <v>51.91</v>
      </c>
      <c r="R25" s="4">
        <v>0</v>
      </c>
      <c r="S25" s="4">
        <v>220.13</v>
      </c>
      <c r="T25" s="4">
        <v>276.41</v>
      </c>
      <c r="U25" s="4">
        <v>0</v>
      </c>
      <c r="V25" s="4">
        <v>0</v>
      </c>
      <c r="W25" s="4">
        <f>SUM(N25:V25)</f>
        <v>22569.56</v>
      </c>
      <c r="X25" s="4">
        <f>SUM(M25,W25)</f>
        <v>60916.44</v>
      </c>
    </row>
    <row r="26" spans="1:24" ht="15">
      <c r="A26" s="1">
        <v>2016</v>
      </c>
      <c r="B26" s="2" t="s">
        <v>413</v>
      </c>
      <c r="C26" s="3" t="s">
        <v>13</v>
      </c>
      <c r="D26" s="4">
        <v>15000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f t="shared" si="0"/>
        <v>15000</v>
      </c>
      <c r="N26" s="4">
        <v>15000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f>SUM(N26:V26)</f>
        <v>15000</v>
      </c>
      <c r="X26" s="4">
        <f>SUM(M26,W26)</f>
        <v>30000</v>
      </c>
    </row>
    <row r="27" spans="1:24" ht="15">
      <c r="A27" s="1">
        <v>2016</v>
      </c>
      <c r="B27" s="2" t="s">
        <v>20</v>
      </c>
      <c r="C27" s="3"/>
      <c r="D27" s="4">
        <v>6000</v>
      </c>
      <c r="E27" s="4">
        <v>0</v>
      </c>
      <c r="F27" s="4">
        <v>0</v>
      </c>
      <c r="G27" s="4">
        <v>0</v>
      </c>
      <c r="H27" s="4">
        <v>0</v>
      </c>
      <c r="I27" s="4">
        <v>162.85</v>
      </c>
      <c r="J27" s="4">
        <v>0</v>
      </c>
      <c r="K27" s="4">
        <v>0</v>
      </c>
      <c r="L27" s="4">
        <v>0</v>
      </c>
      <c r="M27" s="4">
        <f t="shared" si="0"/>
        <v>6162.85</v>
      </c>
      <c r="N27" s="4">
        <v>6000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f t="shared" si="1"/>
        <v>6000</v>
      </c>
      <c r="X27" s="4">
        <f t="shared" si="2"/>
        <v>12162.85</v>
      </c>
    </row>
    <row r="28" spans="1:24" ht="15">
      <c r="A28" s="1">
        <v>2016</v>
      </c>
      <c r="B28" s="2" t="s">
        <v>21</v>
      </c>
      <c r="C28" s="3"/>
      <c r="D28" s="4">
        <v>303.79</v>
      </c>
      <c r="E28" s="4">
        <v>24.75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f t="shared" si="0"/>
        <v>328.54</v>
      </c>
      <c r="N28" s="4">
        <v>4054.2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f t="shared" si="1"/>
        <v>4054.2</v>
      </c>
      <c r="X28" s="4">
        <f t="shared" si="2"/>
        <v>4382.74</v>
      </c>
    </row>
    <row r="29" spans="1:24" ht="15">
      <c r="A29" s="1">
        <v>2016</v>
      </c>
      <c r="B29" s="2" t="s">
        <v>770</v>
      </c>
      <c r="C29" s="3" t="s">
        <v>830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f>SUM(D29:L29)</f>
        <v>0</v>
      </c>
      <c r="N29" s="4">
        <v>282.3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f>SUM(N29:V29)</f>
        <v>282.3</v>
      </c>
      <c r="X29" s="4">
        <f>SUM(M29,W29)</f>
        <v>282.3</v>
      </c>
    </row>
    <row r="30" spans="1:24" ht="15">
      <c r="A30" s="1">
        <v>2016</v>
      </c>
      <c r="B30" s="2" t="s">
        <v>571</v>
      </c>
      <c r="C30" s="3"/>
      <c r="D30" s="4">
        <v>19500</v>
      </c>
      <c r="E30" s="4">
        <v>1141.67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200</v>
      </c>
      <c r="L30" s="4">
        <v>0</v>
      </c>
      <c r="M30" s="4">
        <f t="shared" si="0"/>
        <v>20841.67</v>
      </c>
      <c r="N30" s="4">
        <v>11500</v>
      </c>
      <c r="O30" s="4">
        <v>812.63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f>SUM(N30:V30)</f>
        <v>12312.63</v>
      </c>
      <c r="X30" s="4">
        <f>SUM(M30,W30)</f>
        <v>33154.299999999996</v>
      </c>
    </row>
    <row r="31" spans="1:24" ht="15">
      <c r="A31" s="1">
        <v>2016</v>
      </c>
      <c r="B31" s="2" t="s">
        <v>22</v>
      </c>
      <c r="C31" s="3"/>
      <c r="D31" s="4">
        <v>2299.51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200</v>
      </c>
      <c r="L31" s="4">
        <v>0</v>
      </c>
      <c r="M31" s="4">
        <f t="shared" si="0"/>
        <v>2499.51</v>
      </c>
      <c r="N31" s="4">
        <v>980.12</v>
      </c>
      <c r="O31" s="4">
        <v>0</v>
      </c>
      <c r="P31" s="4">
        <v>0</v>
      </c>
      <c r="Q31" s="4">
        <v>3.91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f t="shared" si="1"/>
        <v>984.03</v>
      </c>
      <c r="X31" s="4">
        <f t="shared" si="2"/>
        <v>3483.54</v>
      </c>
    </row>
    <row r="32" spans="1:24" ht="15">
      <c r="A32" s="1">
        <v>2016</v>
      </c>
      <c r="B32" s="2" t="s">
        <v>23</v>
      </c>
      <c r="C32" s="16"/>
      <c r="D32" s="4">
        <v>4320</v>
      </c>
      <c r="E32" s="4">
        <v>504.15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f t="shared" si="0"/>
        <v>4824.15</v>
      </c>
      <c r="N32" s="4">
        <v>540</v>
      </c>
      <c r="O32" s="4">
        <v>29.63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f t="shared" si="1"/>
        <v>569.63</v>
      </c>
      <c r="X32" s="4">
        <f t="shared" si="2"/>
        <v>5393.78</v>
      </c>
    </row>
    <row r="33" spans="1:24" ht="15">
      <c r="A33" s="1">
        <v>2016</v>
      </c>
      <c r="B33" s="2" t="s">
        <v>657</v>
      </c>
      <c r="C33" s="16"/>
      <c r="D33" s="4">
        <v>3000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200</v>
      </c>
      <c r="L33" s="4">
        <v>0</v>
      </c>
      <c r="M33" s="4">
        <f t="shared" si="0"/>
        <v>3200</v>
      </c>
      <c r="N33" s="4">
        <v>3000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f>SUM(N33:V33)</f>
        <v>3000</v>
      </c>
      <c r="X33" s="4">
        <f>SUM(M33,W33)</f>
        <v>6200</v>
      </c>
    </row>
    <row r="34" spans="1:24" ht="15">
      <c r="A34" s="1">
        <v>2016</v>
      </c>
      <c r="B34" s="2" t="s">
        <v>418</v>
      </c>
      <c r="C34" s="3" t="s">
        <v>830</v>
      </c>
      <c r="D34" s="4">
        <v>1575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f t="shared" si="0"/>
        <v>1575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f>SUM(N34:V34)</f>
        <v>0</v>
      </c>
      <c r="X34" s="4">
        <f>SUM(M34,W34)</f>
        <v>1575</v>
      </c>
    </row>
    <row r="35" spans="1:24" ht="15">
      <c r="A35" s="1">
        <v>2016</v>
      </c>
      <c r="B35" s="2" t="s">
        <v>24</v>
      </c>
      <c r="C35" s="3"/>
      <c r="D35" s="4">
        <v>33500</v>
      </c>
      <c r="E35" s="4">
        <v>0</v>
      </c>
      <c r="F35" s="4">
        <v>0</v>
      </c>
      <c r="G35" s="4">
        <v>202.4</v>
      </c>
      <c r="H35" s="4">
        <v>0</v>
      </c>
      <c r="I35" s="4">
        <v>0</v>
      </c>
      <c r="J35" s="4">
        <v>0</v>
      </c>
      <c r="K35" s="4">
        <v>400</v>
      </c>
      <c r="L35" s="4">
        <v>0</v>
      </c>
      <c r="M35" s="4">
        <f t="shared" si="0"/>
        <v>34102.4</v>
      </c>
      <c r="N35" s="4">
        <v>30000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f t="shared" si="1"/>
        <v>30000</v>
      </c>
      <c r="X35" s="4">
        <f t="shared" si="2"/>
        <v>64102.4</v>
      </c>
    </row>
    <row r="36" spans="1:24" ht="15">
      <c r="A36" s="1">
        <v>2016</v>
      </c>
      <c r="B36" s="2" t="s">
        <v>616</v>
      </c>
      <c r="C36" s="3"/>
      <c r="D36" s="4">
        <v>3000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200</v>
      </c>
      <c r="L36" s="4">
        <v>0</v>
      </c>
      <c r="M36" s="4">
        <f t="shared" si="0"/>
        <v>3200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f>SUM(N36:V36)</f>
        <v>0</v>
      </c>
      <c r="X36" s="4">
        <f>SUM(M36,W36)</f>
        <v>3200</v>
      </c>
    </row>
    <row r="37" spans="1:24" ht="15">
      <c r="A37" s="1">
        <v>2016</v>
      </c>
      <c r="B37" s="2" t="s">
        <v>25</v>
      </c>
      <c r="C37" s="3" t="s">
        <v>830</v>
      </c>
      <c r="D37" s="4">
        <v>2704.28</v>
      </c>
      <c r="E37" s="4">
        <v>227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f t="shared" si="0"/>
        <v>2931.28</v>
      </c>
      <c r="N37" s="4">
        <v>2740.75</v>
      </c>
      <c r="O37" s="4">
        <v>34.11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f t="shared" si="1"/>
        <v>2774.86</v>
      </c>
      <c r="X37" s="4">
        <f t="shared" si="2"/>
        <v>5706.14</v>
      </c>
    </row>
    <row r="38" spans="1:24" ht="15">
      <c r="A38" s="1">
        <v>2016</v>
      </c>
      <c r="B38" s="2" t="s">
        <v>26</v>
      </c>
      <c r="C38" s="3"/>
      <c r="D38" s="4">
        <v>3272.75</v>
      </c>
      <c r="E38" s="4">
        <v>0</v>
      </c>
      <c r="F38" s="4">
        <v>0</v>
      </c>
      <c r="G38" s="4">
        <v>0</v>
      </c>
      <c r="H38" s="4">
        <v>0</v>
      </c>
      <c r="I38" s="4">
        <v>250</v>
      </c>
      <c r="J38" s="4">
        <v>0</v>
      </c>
      <c r="K38" s="4">
        <v>0</v>
      </c>
      <c r="L38" s="4">
        <v>0</v>
      </c>
      <c r="M38" s="4">
        <f t="shared" si="0"/>
        <v>3522.75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10</v>
      </c>
      <c r="V38" s="4">
        <v>0</v>
      </c>
      <c r="W38" s="4">
        <f t="shared" si="1"/>
        <v>10</v>
      </c>
      <c r="X38" s="4">
        <f t="shared" si="2"/>
        <v>3532.75</v>
      </c>
    </row>
    <row r="39" spans="1:24" ht="15">
      <c r="A39" s="1">
        <v>2016</v>
      </c>
      <c r="B39" s="2" t="s">
        <v>708</v>
      </c>
      <c r="C39" s="3"/>
      <c r="D39" s="4">
        <v>39000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f t="shared" si="0"/>
        <v>39000</v>
      </c>
      <c r="N39" s="4">
        <v>0</v>
      </c>
      <c r="O39" s="4">
        <v>5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f>SUM(N39:V39)</f>
        <v>5</v>
      </c>
      <c r="X39" s="4">
        <f>SUM(M39,W39)</f>
        <v>39005</v>
      </c>
    </row>
    <row r="40" spans="1:24" ht="15">
      <c r="A40" s="1">
        <v>2016</v>
      </c>
      <c r="B40" s="2" t="s">
        <v>771</v>
      </c>
      <c r="C40" s="3"/>
      <c r="D40" s="4">
        <v>1122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222</v>
      </c>
      <c r="L40" s="4">
        <v>0</v>
      </c>
      <c r="M40" s="4">
        <f>SUM(D40:L40)</f>
        <v>1344</v>
      </c>
      <c r="N40" s="4">
        <v>271.5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5</v>
      </c>
      <c r="V40" s="4">
        <v>0</v>
      </c>
      <c r="W40" s="4">
        <f>SUM(N40:V40)</f>
        <v>276.5</v>
      </c>
      <c r="X40" s="4">
        <f>SUM(M40,W40)</f>
        <v>1620.5</v>
      </c>
    </row>
    <row r="41" spans="1:24" ht="15">
      <c r="A41" s="1">
        <v>2016</v>
      </c>
      <c r="B41" s="2" t="s">
        <v>720</v>
      </c>
      <c r="C41" s="3" t="s">
        <v>13</v>
      </c>
      <c r="D41" s="4">
        <v>45071.68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f>SUM(D41:L41)</f>
        <v>45071.68</v>
      </c>
      <c r="N41" s="4">
        <v>22571.68</v>
      </c>
      <c r="O41" s="4">
        <v>0</v>
      </c>
      <c r="P41" s="4">
        <v>0</v>
      </c>
      <c r="Q41" s="4">
        <v>14.06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f>SUM(N41:V41)</f>
        <v>22585.74</v>
      </c>
      <c r="X41" s="4">
        <f>SUM(M41,W41)</f>
        <v>67657.42</v>
      </c>
    </row>
    <row r="42" spans="1:24" ht="15">
      <c r="A42" s="1">
        <v>2016</v>
      </c>
      <c r="B42" s="2" t="s">
        <v>617</v>
      </c>
      <c r="C42" s="3" t="s">
        <v>13</v>
      </c>
      <c r="D42" s="4">
        <v>500</v>
      </c>
      <c r="E42" s="4">
        <v>0</v>
      </c>
      <c r="F42" s="4">
        <v>0</v>
      </c>
      <c r="G42" s="4">
        <v>0</v>
      </c>
      <c r="H42" s="4">
        <v>0</v>
      </c>
      <c r="I42" s="4">
        <v>65.36</v>
      </c>
      <c r="J42" s="4">
        <v>0</v>
      </c>
      <c r="K42" s="4">
        <v>0</v>
      </c>
      <c r="L42" s="4">
        <v>0</v>
      </c>
      <c r="M42" s="4">
        <f t="shared" si="0"/>
        <v>565.36</v>
      </c>
      <c r="N42" s="4">
        <v>3500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f>SUM(N42:V42)</f>
        <v>3500</v>
      </c>
      <c r="X42" s="4">
        <f>SUM(M42,W42)</f>
        <v>4065.36</v>
      </c>
    </row>
    <row r="43" spans="1:24" ht="15">
      <c r="A43" s="1">
        <v>2016</v>
      </c>
      <c r="B43" s="2" t="s">
        <v>27</v>
      </c>
      <c r="C43" s="3" t="s">
        <v>28</v>
      </c>
      <c r="D43" s="4"/>
      <c r="E43" s="4"/>
      <c r="F43" s="4"/>
      <c r="G43" s="4"/>
      <c r="H43" s="4"/>
      <c r="I43" s="4"/>
      <c r="J43" s="4"/>
      <c r="K43" s="4"/>
      <c r="L43" s="4"/>
      <c r="M43" s="4">
        <f t="shared" si="0"/>
        <v>0</v>
      </c>
      <c r="N43" s="4"/>
      <c r="O43" s="4"/>
      <c r="P43" s="4"/>
      <c r="Q43" s="4"/>
      <c r="R43" s="4"/>
      <c r="S43" s="4"/>
      <c r="T43" s="4"/>
      <c r="U43" s="4"/>
      <c r="V43" s="4"/>
      <c r="W43" s="4">
        <f t="shared" si="1"/>
        <v>0</v>
      </c>
      <c r="X43" s="4">
        <f t="shared" si="2"/>
        <v>0</v>
      </c>
    </row>
    <row r="44" spans="1:24" ht="15">
      <c r="A44" s="1">
        <v>2016</v>
      </c>
      <c r="B44" s="2" t="s">
        <v>29</v>
      </c>
      <c r="C44" s="3"/>
      <c r="D44" s="4">
        <v>26000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f t="shared" si="0"/>
        <v>26000</v>
      </c>
      <c r="N44" s="4">
        <v>33000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250</v>
      </c>
      <c r="V44" s="4">
        <v>0</v>
      </c>
      <c r="W44" s="4">
        <f t="shared" si="1"/>
        <v>33250</v>
      </c>
      <c r="X44" s="4">
        <f t="shared" si="2"/>
        <v>59250</v>
      </c>
    </row>
    <row r="45" spans="1:24" ht="15">
      <c r="A45" s="1">
        <v>2016</v>
      </c>
      <c r="B45" s="2" t="s">
        <v>563</v>
      </c>
      <c r="C45" s="3" t="s">
        <v>13</v>
      </c>
      <c r="D45" s="4">
        <v>6609.7</v>
      </c>
      <c r="E45" s="4">
        <v>119.71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222</v>
      </c>
      <c r="L45" s="4">
        <v>0</v>
      </c>
      <c r="M45" s="4">
        <f t="shared" si="0"/>
        <v>6951.41</v>
      </c>
      <c r="N45" s="4">
        <v>4883.26</v>
      </c>
      <c r="O45" s="4">
        <v>158.65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5</v>
      </c>
      <c r="V45" s="4">
        <v>0</v>
      </c>
      <c r="W45" s="4">
        <f>SUM(N45:V45)</f>
        <v>5046.91</v>
      </c>
      <c r="X45" s="4">
        <f>SUM(M45,W45)</f>
        <v>11998.32</v>
      </c>
    </row>
    <row r="46" spans="1:24" ht="15">
      <c r="A46" s="1">
        <v>2016</v>
      </c>
      <c r="B46" s="2" t="s">
        <v>417</v>
      </c>
      <c r="C46" s="3" t="s">
        <v>13</v>
      </c>
      <c r="D46" s="4">
        <v>8000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100</v>
      </c>
      <c r="L46" s="4">
        <v>0</v>
      </c>
      <c r="M46" s="4">
        <f aca="true" t="shared" si="3" ref="M46:M52">SUM(D46:L46)</f>
        <v>8100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f t="shared" si="1"/>
        <v>0</v>
      </c>
      <c r="X46" s="4">
        <f t="shared" si="2"/>
        <v>8100</v>
      </c>
    </row>
    <row r="47" spans="1:24" ht="15">
      <c r="A47" s="1">
        <v>2016</v>
      </c>
      <c r="B47" s="2" t="s">
        <v>30</v>
      </c>
      <c r="C47" s="3" t="s">
        <v>830</v>
      </c>
      <c r="D47" s="4">
        <v>360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f t="shared" si="3"/>
        <v>360</v>
      </c>
      <c r="N47" s="4">
        <v>1363.9</v>
      </c>
      <c r="O47" s="4">
        <v>7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f t="shared" si="1"/>
        <v>1370.9</v>
      </c>
      <c r="X47" s="4">
        <f t="shared" si="2"/>
        <v>1730.9</v>
      </c>
    </row>
    <row r="48" spans="1:24" ht="15">
      <c r="A48" s="1">
        <v>2016</v>
      </c>
      <c r="B48" s="2" t="s">
        <v>567</v>
      </c>
      <c r="C48" s="3" t="s">
        <v>767</v>
      </c>
      <c r="D48" s="4">
        <v>4000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f>SUM(D48:L48)</f>
        <v>4000</v>
      </c>
      <c r="N48" s="4"/>
      <c r="O48" s="4"/>
      <c r="P48" s="4"/>
      <c r="Q48" s="4"/>
      <c r="R48" s="4"/>
      <c r="S48" s="4"/>
      <c r="T48" s="4"/>
      <c r="U48" s="4"/>
      <c r="V48" s="4"/>
      <c r="W48" s="4">
        <f>SUM(N48:V48)</f>
        <v>0</v>
      </c>
      <c r="X48" s="4">
        <f>SUM(M48,W48)</f>
        <v>4000</v>
      </c>
    </row>
    <row r="49" spans="1:24" ht="15">
      <c r="A49" s="1">
        <v>2016</v>
      </c>
      <c r="B49" s="2" t="s">
        <v>462</v>
      </c>
      <c r="C49" s="3"/>
      <c r="D49" s="4">
        <v>23119.8</v>
      </c>
      <c r="E49" s="4">
        <v>389.12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8675</v>
      </c>
      <c r="M49" s="4">
        <f t="shared" si="3"/>
        <v>32183.92</v>
      </c>
      <c r="N49" s="4">
        <v>25526.4</v>
      </c>
      <c r="O49" s="4">
        <v>258.44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f>SUM(N49:V49)</f>
        <v>25784.84</v>
      </c>
      <c r="X49" s="4">
        <f>SUM(M49,W49)</f>
        <v>57968.759999999995</v>
      </c>
    </row>
    <row r="50" spans="1:24" ht="15">
      <c r="A50" s="1">
        <v>2016</v>
      </c>
      <c r="B50" s="2" t="s">
        <v>510</v>
      </c>
      <c r="C50" s="3" t="s">
        <v>13</v>
      </c>
      <c r="D50" s="4">
        <v>22400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f t="shared" si="3"/>
        <v>22400</v>
      </c>
      <c r="N50" s="4">
        <v>12400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f t="shared" si="1"/>
        <v>12400</v>
      </c>
      <c r="X50" s="4">
        <f t="shared" si="2"/>
        <v>34800</v>
      </c>
    </row>
    <row r="51" spans="1:24" ht="15">
      <c r="A51" s="1">
        <v>2016</v>
      </c>
      <c r="B51" s="2" t="s">
        <v>675</v>
      </c>
      <c r="C51" s="16" t="s">
        <v>13</v>
      </c>
      <c r="D51" s="4">
        <v>31.73</v>
      </c>
      <c r="E51" s="4">
        <v>220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f>SUM(D51:L51)</f>
        <v>251.73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f>SUM(N51:V51)</f>
        <v>0</v>
      </c>
      <c r="X51" s="4">
        <f>SUM(M51,W51)</f>
        <v>251.73</v>
      </c>
    </row>
    <row r="52" spans="1:24" ht="15">
      <c r="A52" s="1">
        <v>2016</v>
      </c>
      <c r="B52" s="2" t="s">
        <v>570</v>
      </c>
      <c r="C52" s="16" t="s">
        <v>830</v>
      </c>
      <c r="D52" s="4">
        <v>759.9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f t="shared" si="3"/>
        <v>759.9</v>
      </c>
      <c r="N52" s="4">
        <v>126.65</v>
      </c>
      <c r="O52" s="4">
        <v>0</v>
      </c>
      <c r="P52" s="4">
        <v>0</v>
      </c>
      <c r="Q52" s="4">
        <v>24.5</v>
      </c>
      <c r="R52" s="4">
        <v>0</v>
      </c>
      <c r="S52" s="4">
        <v>0</v>
      </c>
      <c r="T52" s="4">
        <v>85</v>
      </c>
      <c r="U52" s="4">
        <v>0</v>
      </c>
      <c r="V52" s="4">
        <v>0</v>
      </c>
      <c r="W52" s="4">
        <f>SUM(N52:V52)</f>
        <v>236.15</v>
      </c>
      <c r="X52" s="4">
        <f>SUM(M52,W52)</f>
        <v>996.05</v>
      </c>
    </row>
    <row r="53" spans="1:24" ht="15">
      <c r="A53" s="1">
        <v>2016</v>
      </c>
      <c r="B53" s="2" t="s">
        <v>654</v>
      </c>
      <c r="C53" s="16" t="s">
        <v>13</v>
      </c>
      <c r="D53" s="4">
        <v>388.93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230</v>
      </c>
      <c r="L53" s="4">
        <v>0</v>
      </c>
      <c r="M53" s="4">
        <f aca="true" t="shared" si="4" ref="M53:M87">SUM(D53:L53)</f>
        <v>618.9300000000001</v>
      </c>
      <c r="N53" s="4">
        <v>169.12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f>SUM(N53:V53)</f>
        <v>169.12</v>
      </c>
      <c r="X53" s="4">
        <f>SUM(M53,W53)</f>
        <v>788.0500000000001</v>
      </c>
    </row>
    <row r="54" spans="1:24" ht="15">
      <c r="A54" s="1">
        <v>2016</v>
      </c>
      <c r="B54" s="2" t="s">
        <v>31</v>
      </c>
      <c r="C54" s="16" t="s">
        <v>830</v>
      </c>
      <c r="D54" s="4">
        <v>8250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f t="shared" si="4"/>
        <v>8250</v>
      </c>
      <c r="N54" s="4">
        <v>24750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f t="shared" si="1"/>
        <v>24750</v>
      </c>
      <c r="X54" s="4">
        <f t="shared" si="2"/>
        <v>33000</v>
      </c>
    </row>
    <row r="55" spans="1:24" ht="15">
      <c r="A55" s="1">
        <v>2016</v>
      </c>
      <c r="B55" s="2" t="s">
        <v>411</v>
      </c>
      <c r="C55" s="3" t="s">
        <v>13</v>
      </c>
      <c r="D55" s="4">
        <v>325.27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f t="shared" si="4"/>
        <v>325.27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f t="shared" si="1"/>
        <v>0</v>
      </c>
      <c r="X55" s="4">
        <f t="shared" si="2"/>
        <v>325.27</v>
      </c>
    </row>
    <row r="56" spans="1:24" ht="15">
      <c r="A56" s="1">
        <v>2016</v>
      </c>
      <c r="B56" s="2" t="s">
        <v>32</v>
      </c>
      <c r="C56" s="3"/>
      <c r="D56" s="4">
        <v>14000</v>
      </c>
      <c r="E56" s="4">
        <v>71.96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f t="shared" si="4"/>
        <v>14071.96</v>
      </c>
      <c r="N56" s="4">
        <v>5000</v>
      </c>
      <c r="O56" s="4">
        <v>7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f t="shared" si="1"/>
        <v>5007</v>
      </c>
      <c r="X56" s="4">
        <f t="shared" si="2"/>
        <v>19078.96</v>
      </c>
    </row>
    <row r="57" spans="1:24" ht="15">
      <c r="A57" s="1">
        <v>2016</v>
      </c>
      <c r="B57" s="2" t="s">
        <v>33</v>
      </c>
      <c r="C57" s="3"/>
      <c r="D57" s="4">
        <v>147876</v>
      </c>
      <c r="E57" s="4">
        <v>0</v>
      </c>
      <c r="F57" s="4">
        <v>0</v>
      </c>
      <c r="G57" s="4">
        <v>0</v>
      </c>
      <c r="H57" s="4">
        <v>0</v>
      </c>
      <c r="I57" s="4">
        <v>2010</v>
      </c>
      <c r="J57" s="4">
        <v>0</v>
      </c>
      <c r="K57" s="4">
        <v>300</v>
      </c>
      <c r="L57" s="4">
        <v>5398.6</v>
      </c>
      <c r="M57" s="4">
        <f t="shared" si="4"/>
        <v>155584.6</v>
      </c>
      <c r="N57" s="4">
        <v>82500</v>
      </c>
      <c r="O57" s="4">
        <v>0</v>
      </c>
      <c r="P57" s="4">
        <v>0</v>
      </c>
      <c r="Q57" s="4">
        <v>0</v>
      </c>
      <c r="R57" s="4">
        <v>38.17</v>
      </c>
      <c r="S57" s="4">
        <v>93.19</v>
      </c>
      <c r="T57" s="4">
        <v>0</v>
      </c>
      <c r="U57" s="4">
        <v>0</v>
      </c>
      <c r="V57" s="4">
        <v>0</v>
      </c>
      <c r="W57" s="4">
        <f t="shared" si="1"/>
        <v>82631.36</v>
      </c>
      <c r="X57" s="4">
        <f t="shared" si="2"/>
        <v>238215.96000000002</v>
      </c>
    </row>
    <row r="58" spans="1:24" ht="15">
      <c r="A58" s="1">
        <v>2016</v>
      </c>
      <c r="B58" s="2" t="s">
        <v>34</v>
      </c>
      <c r="C58" s="3"/>
      <c r="D58" s="4">
        <v>1192.56</v>
      </c>
      <c r="E58" s="4">
        <v>225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f t="shared" si="4"/>
        <v>1417.56</v>
      </c>
      <c r="N58" s="4">
        <v>4384.2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f t="shared" si="1"/>
        <v>4384.2</v>
      </c>
      <c r="X58" s="4">
        <f t="shared" si="2"/>
        <v>5801.76</v>
      </c>
    </row>
    <row r="59" spans="1:24" ht="15">
      <c r="A59" s="1">
        <v>2016</v>
      </c>
      <c r="B59" s="2" t="s">
        <v>35</v>
      </c>
      <c r="C59" s="3"/>
      <c r="D59" s="4">
        <v>6500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f t="shared" si="4"/>
        <v>6500</v>
      </c>
      <c r="N59" s="4">
        <v>6500</v>
      </c>
      <c r="O59" s="4">
        <v>9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f t="shared" si="1"/>
        <v>6509</v>
      </c>
      <c r="X59" s="4">
        <f t="shared" si="2"/>
        <v>13009</v>
      </c>
    </row>
    <row r="60" spans="1:24" ht="15">
      <c r="A60" s="1">
        <v>2016</v>
      </c>
      <c r="B60" s="2" t="s">
        <v>376</v>
      </c>
      <c r="C60" s="3"/>
      <c r="D60" s="4">
        <v>23500</v>
      </c>
      <c r="E60" s="4">
        <v>1270.41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f t="shared" si="4"/>
        <v>24770.41</v>
      </c>
      <c r="N60" s="4">
        <v>3000</v>
      </c>
      <c r="O60" s="4">
        <v>413.13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f t="shared" si="1"/>
        <v>3413.13</v>
      </c>
      <c r="X60" s="4">
        <f t="shared" si="2"/>
        <v>28183.54</v>
      </c>
    </row>
    <row r="61" spans="1:24" ht="15">
      <c r="A61" s="1">
        <v>2016</v>
      </c>
      <c r="B61" s="2" t="s">
        <v>416</v>
      </c>
      <c r="C61" s="3"/>
      <c r="D61" s="4">
        <v>15395.81</v>
      </c>
      <c r="E61" s="4">
        <v>0</v>
      </c>
      <c r="F61" s="4">
        <v>0</v>
      </c>
      <c r="G61" s="4">
        <v>0</v>
      </c>
      <c r="H61" s="4">
        <v>0</v>
      </c>
      <c r="I61" s="4">
        <v>1929</v>
      </c>
      <c r="J61" s="4">
        <v>0</v>
      </c>
      <c r="K61" s="4">
        <v>355</v>
      </c>
      <c r="L61" s="4">
        <v>86.95</v>
      </c>
      <c r="M61" s="4">
        <f t="shared" si="4"/>
        <v>17766.76</v>
      </c>
      <c r="N61" s="4">
        <v>11988.92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30</v>
      </c>
      <c r="V61" s="4">
        <v>0</v>
      </c>
      <c r="W61" s="4">
        <f t="shared" si="1"/>
        <v>12018.92</v>
      </c>
      <c r="X61" s="4">
        <f t="shared" si="2"/>
        <v>29785.68</v>
      </c>
    </row>
    <row r="62" spans="1:24" ht="15">
      <c r="A62" s="1">
        <v>2016</v>
      </c>
      <c r="B62" s="2" t="s">
        <v>36</v>
      </c>
      <c r="C62" s="3" t="s">
        <v>13</v>
      </c>
      <c r="D62" s="4">
        <v>900</v>
      </c>
      <c r="E62" s="4">
        <v>200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f t="shared" si="4"/>
        <v>1100</v>
      </c>
      <c r="N62" s="4">
        <v>300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f t="shared" si="1"/>
        <v>300</v>
      </c>
      <c r="X62" s="4">
        <f t="shared" si="2"/>
        <v>1400</v>
      </c>
    </row>
    <row r="63" spans="1:24" ht="15">
      <c r="A63" s="1">
        <v>2016</v>
      </c>
      <c r="B63" s="2" t="s">
        <v>37</v>
      </c>
      <c r="C63" s="3" t="s">
        <v>13</v>
      </c>
      <c r="D63" s="4">
        <v>19387.2</v>
      </c>
      <c r="E63" s="4">
        <v>5464.86</v>
      </c>
      <c r="F63" s="4">
        <v>950</v>
      </c>
      <c r="G63" s="4">
        <v>0</v>
      </c>
      <c r="H63" s="4">
        <v>0</v>
      </c>
      <c r="I63" s="4">
        <v>0</v>
      </c>
      <c r="J63" s="4">
        <v>0</v>
      </c>
      <c r="K63" s="4">
        <v>430</v>
      </c>
      <c r="L63" s="4">
        <v>1118.6</v>
      </c>
      <c r="M63" s="4">
        <f t="shared" si="4"/>
        <v>27350.66</v>
      </c>
      <c r="N63" s="4">
        <v>49569.87</v>
      </c>
      <c r="O63" s="4">
        <v>521.29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440</v>
      </c>
      <c r="V63" s="4">
        <v>0</v>
      </c>
      <c r="W63" s="4">
        <f t="shared" si="1"/>
        <v>50531.16</v>
      </c>
      <c r="X63" s="4">
        <f t="shared" si="2"/>
        <v>77881.82</v>
      </c>
    </row>
    <row r="64" spans="1:24" ht="15">
      <c r="A64" s="1">
        <v>2016</v>
      </c>
      <c r="B64" s="2" t="s">
        <v>709</v>
      </c>
      <c r="C64" s="3" t="s">
        <v>830</v>
      </c>
      <c r="D64" s="4">
        <v>22250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f t="shared" si="4"/>
        <v>22250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f aca="true" t="shared" si="5" ref="W64:W70">SUM(N64:V64)</f>
        <v>0</v>
      </c>
      <c r="X64" s="4">
        <f aca="true" t="shared" si="6" ref="X64:X70">SUM(M64,W64)</f>
        <v>22250</v>
      </c>
    </row>
    <row r="65" spans="1:24" ht="15">
      <c r="A65" s="1">
        <v>2016</v>
      </c>
      <c r="B65" s="2" t="s">
        <v>836</v>
      </c>
      <c r="C65" s="3" t="s">
        <v>830</v>
      </c>
      <c r="D65" s="4">
        <v>20000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f>SUM(D65:L65)</f>
        <v>20000</v>
      </c>
      <c r="N65" s="4">
        <v>5000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1800</v>
      </c>
      <c r="V65" s="4">
        <v>0</v>
      </c>
      <c r="W65" s="4">
        <f>SUM(N65:V65)</f>
        <v>6800</v>
      </c>
      <c r="X65" s="4">
        <f>SUM(M65,W65)</f>
        <v>26800</v>
      </c>
    </row>
    <row r="66" spans="1:24" ht="15">
      <c r="A66" s="1">
        <v>2016</v>
      </c>
      <c r="B66" s="2" t="s">
        <v>476</v>
      </c>
      <c r="C66" s="3"/>
      <c r="D66" s="4">
        <v>18554.58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f t="shared" si="4"/>
        <v>18554.58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f t="shared" si="5"/>
        <v>0</v>
      </c>
      <c r="X66" s="4">
        <f t="shared" si="6"/>
        <v>18554.58</v>
      </c>
    </row>
    <row r="67" spans="1:24" ht="15">
      <c r="A67" s="1">
        <v>2016</v>
      </c>
      <c r="B67" s="2" t="s">
        <v>772</v>
      </c>
      <c r="C67" s="3"/>
      <c r="D67" s="4">
        <v>8000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215</v>
      </c>
      <c r="L67" s="4">
        <v>0</v>
      </c>
      <c r="M67" s="4">
        <f>SUM(D67:L67)</f>
        <v>8215</v>
      </c>
      <c r="N67" s="4">
        <v>12000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f t="shared" si="5"/>
        <v>12000</v>
      </c>
      <c r="X67" s="4">
        <f t="shared" si="6"/>
        <v>20215</v>
      </c>
    </row>
    <row r="68" spans="1:24" ht="15">
      <c r="A68" s="1">
        <v>2016</v>
      </c>
      <c r="B68" s="2" t="s">
        <v>562</v>
      </c>
      <c r="C68" s="3"/>
      <c r="D68" s="4">
        <v>0</v>
      </c>
      <c r="E68" s="4">
        <v>0</v>
      </c>
      <c r="F68" s="4">
        <v>0</v>
      </c>
      <c r="G68" s="4">
        <v>0</v>
      </c>
      <c r="H68" s="4">
        <v>668.15</v>
      </c>
      <c r="I68" s="4">
        <v>743.75</v>
      </c>
      <c r="J68" s="4">
        <v>0</v>
      </c>
      <c r="K68" s="4">
        <v>0</v>
      </c>
      <c r="L68" s="4">
        <v>0</v>
      </c>
      <c r="M68" s="4">
        <f t="shared" si="4"/>
        <v>1411.9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f t="shared" si="5"/>
        <v>0</v>
      </c>
      <c r="X68" s="4">
        <f t="shared" si="6"/>
        <v>1411.9</v>
      </c>
    </row>
    <row r="69" spans="1:24" ht="15">
      <c r="A69" s="1">
        <v>2016</v>
      </c>
      <c r="B69" s="2" t="s">
        <v>441</v>
      </c>
      <c r="C69" s="3" t="s">
        <v>13</v>
      </c>
      <c r="D69" s="4">
        <v>4759.76</v>
      </c>
      <c r="E69" s="4">
        <v>626.94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95</v>
      </c>
      <c r="L69" s="4">
        <v>14229</v>
      </c>
      <c r="M69" s="4">
        <f t="shared" si="4"/>
        <v>19710.7</v>
      </c>
      <c r="N69" s="4">
        <v>173.08</v>
      </c>
      <c r="O69" s="4">
        <v>0</v>
      </c>
      <c r="P69" s="4">
        <v>0</v>
      </c>
      <c r="Q69" s="4">
        <v>26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f t="shared" si="5"/>
        <v>199.08</v>
      </c>
      <c r="X69" s="4">
        <f t="shared" si="6"/>
        <v>19909.780000000002</v>
      </c>
    </row>
    <row r="70" spans="1:24" ht="15">
      <c r="A70" s="1">
        <v>2016</v>
      </c>
      <c r="B70" s="2" t="s">
        <v>773</v>
      </c>
      <c r="C70" s="3" t="s">
        <v>830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195</v>
      </c>
      <c r="L70" s="4">
        <v>0</v>
      </c>
      <c r="M70" s="4">
        <f>SUM(D70:L70)</f>
        <v>195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f t="shared" si="5"/>
        <v>0</v>
      </c>
      <c r="X70" s="4">
        <f t="shared" si="6"/>
        <v>195</v>
      </c>
    </row>
    <row r="71" spans="1:24" ht="15">
      <c r="A71" s="1">
        <v>2016</v>
      </c>
      <c r="B71" s="2" t="s">
        <v>774</v>
      </c>
      <c r="C71" s="3" t="s">
        <v>13</v>
      </c>
      <c r="D71" s="4">
        <v>21458.33</v>
      </c>
      <c r="E71" s="4">
        <v>220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f t="shared" si="4"/>
        <v>21678.33</v>
      </c>
      <c r="N71" s="4">
        <v>30041.69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f aca="true" t="shared" si="7" ref="W71:W126">SUM(N71:V71)</f>
        <v>30041.69</v>
      </c>
      <c r="X71" s="4">
        <f aca="true" t="shared" si="8" ref="X71:X126">SUM(M71,W71)</f>
        <v>51720.020000000004</v>
      </c>
    </row>
    <row r="72" spans="1:24" ht="15">
      <c r="A72" s="1">
        <v>2016</v>
      </c>
      <c r="B72" s="2" t="s">
        <v>493</v>
      </c>
      <c r="C72" s="3" t="s">
        <v>13</v>
      </c>
      <c r="D72" s="4">
        <v>35000</v>
      </c>
      <c r="E72" s="4">
        <v>224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f t="shared" si="4"/>
        <v>35224</v>
      </c>
      <c r="N72" s="4">
        <v>30000</v>
      </c>
      <c r="O72" s="4">
        <v>6.49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f>SUM(N72:V72)</f>
        <v>30006.49</v>
      </c>
      <c r="X72" s="4">
        <f>SUM(M72,W72)</f>
        <v>65230.490000000005</v>
      </c>
    </row>
    <row r="73" spans="1:24" ht="15">
      <c r="A73" s="1">
        <v>2016</v>
      </c>
      <c r="B73" s="2" t="s">
        <v>564</v>
      </c>
      <c r="C73" s="3" t="s">
        <v>13</v>
      </c>
      <c r="D73" s="4">
        <v>733.75</v>
      </c>
      <c r="E73" s="4">
        <v>434.51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215</v>
      </c>
      <c r="L73" s="4">
        <v>0</v>
      </c>
      <c r="M73" s="4">
        <f t="shared" si="4"/>
        <v>1383.26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f>SUM(N73:V73)</f>
        <v>0</v>
      </c>
      <c r="X73" s="4">
        <f>SUM(M73,W73)</f>
        <v>1383.26</v>
      </c>
    </row>
    <row r="74" spans="1:24" ht="15">
      <c r="A74" s="1">
        <v>2016</v>
      </c>
      <c r="B74" s="2" t="s">
        <v>38</v>
      </c>
      <c r="C74" s="3" t="s">
        <v>13</v>
      </c>
      <c r="D74" s="4">
        <v>10872.37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f t="shared" si="4"/>
        <v>10872.37</v>
      </c>
      <c r="N74" s="4">
        <v>5928.28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f t="shared" si="7"/>
        <v>5928.28</v>
      </c>
      <c r="X74" s="4">
        <f t="shared" si="8"/>
        <v>16800.65</v>
      </c>
    </row>
    <row r="75" spans="1:24" ht="15">
      <c r="A75" s="1">
        <v>2016</v>
      </c>
      <c r="B75" s="2" t="s">
        <v>635</v>
      </c>
      <c r="C75" s="3"/>
      <c r="D75" s="4">
        <v>136062.5</v>
      </c>
      <c r="E75" s="4">
        <v>734.47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215</v>
      </c>
      <c r="L75" s="4">
        <v>0</v>
      </c>
      <c r="M75" s="4">
        <f t="shared" si="4"/>
        <v>137011.97</v>
      </c>
      <c r="N75" s="4">
        <v>65262.5</v>
      </c>
      <c r="O75" s="4">
        <v>637.51</v>
      </c>
      <c r="P75" s="4">
        <v>0</v>
      </c>
      <c r="Q75" s="4">
        <v>159.05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f>SUM(N75:V75)</f>
        <v>66059.06</v>
      </c>
      <c r="X75" s="4">
        <f>SUM(M75,W75)</f>
        <v>203071.03</v>
      </c>
    </row>
    <row r="76" spans="1:24" ht="15">
      <c r="A76" s="1">
        <v>2016</v>
      </c>
      <c r="B76" s="2" t="s">
        <v>554</v>
      </c>
      <c r="C76" s="3"/>
      <c r="D76" s="4">
        <v>11200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f t="shared" si="4"/>
        <v>11200</v>
      </c>
      <c r="N76" s="4">
        <v>4800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200</v>
      </c>
      <c r="V76" s="4">
        <v>0</v>
      </c>
      <c r="W76" s="4">
        <f t="shared" si="7"/>
        <v>5000</v>
      </c>
      <c r="X76" s="4">
        <f t="shared" si="8"/>
        <v>16200</v>
      </c>
    </row>
    <row r="77" spans="1:24" ht="15">
      <c r="A77" s="1">
        <v>2016</v>
      </c>
      <c r="B77" s="2" t="s">
        <v>769</v>
      </c>
      <c r="C77" s="3" t="s">
        <v>28</v>
      </c>
      <c r="D77" s="4"/>
      <c r="E77" s="4"/>
      <c r="F77" s="4"/>
      <c r="G77" s="4"/>
      <c r="H77" s="4"/>
      <c r="I77" s="4"/>
      <c r="J77" s="4"/>
      <c r="K77" s="4"/>
      <c r="L77" s="4"/>
      <c r="M77" s="4">
        <f>SUM(D77:L77)</f>
        <v>0</v>
      </c>
      <c r="N77" s="4"/>
      <c r="O77" s="4"/>
      <c r="P77" s="4"/>
      <c r="Q77" s="4"/>
      <c r="R77" s="4"/>
      <c r="S77" s="4"/>
      <c r="T77" s="4"/>
      <c r="U77" s="4"/>
      <c r="V77" s="4"/>
      <c r="W77" s="4">
        <f>SUM(N77:V77)</f>
        <v>0</v>
      </c>
      <c r="X77" s="4">
        <f>SUM(M77,W77)</f>
        <v>0</v>
      </c>
    </row>
    <row r="78" spans="1:24" ht="15">
      <c r="A78" s="1">
        <v>2016</v>
      </c>
      <c r="B78" s="2" t="s">
        <v>775</v>
      </c>
      <c r="C78" s="3"/>
      <c r="D78" s="4">
        <v>4000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400</v>
      </c>
      <c r="L78" s="4">
        <v>0</v>
      </c>
      <c r="M78" s="4">
        <f>SUM(D78:L78)</f>
        <v>4400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f>SUM(N78:V78)</f>
        <v>0</v>
      </c>
      <c r="X78" s="4">
        <f>SUM(M78,W78)</f>
        <v>4400</v>
      </c>
    </row>
    <row r="79" spans="1:24" ht="15">
      <c r="A79" s="1">
        <v>2016</v>
      </c>
      <c r="B79" s="2" t="s">
        <v>618</v>
      </c>
      <c r="C79" s="3"/>
      <c r="D79" s="4">
        <v>10251.08</v>
      </c>
      <c r="E79" s="4">
        <v>200.29</v>
      </c>
      <c r="F79" s="4">
        <v>0</v>
      </c>
      <c r="G79" s="4">
        <v>0</v>
      </c>
      <c r="H79" s="4">
        <v>0</v>
      </c>
      <c r="I79" s="4">
        <v>0</v>
      </c>
      <c r="J79" s="4">
        <v>75.78</v>
      </c>
      <c r="K79" s="4">
        <v>0</v>
      </c>
      <c r="L79" s="4">
        <v>0</v>
      </c>
      <c r="M79" s="4">
        <f t="shared" si="4"/>
        <v>10527.150000000001</v>
      </c>
      <c r="N79" s="4">
        <v>5378.49</v>
      </c>
      <c r="O79" s="4">
        <v>56.26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f>SUM(N79:V79)</f>
        <v>5434.75</v>
      </c>
      <c r="X79" s="4">
        <f>SUM(M79,W79)</f>
        <v>15961.900000000001</v>
      </c>
    </row>
    <row r="80" spans="1:24" ht="15">
      <c r="A80" s="1">
        <v>2016</v>
      </c>
      <c r="B80" s="2" t="s">
        <v>454</v>
      </c>
      <c r="C80" s="3"/>
      <c r="D80" s="4">
        <v>30000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f t="shared" si="4"/>
        <v>30000</v>
      </c>
      <c r="N80" s="4">
        <v>25000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200</v>
      </c>
      <c r="V80" s="4">
        <v>0</v>
      </c>
      <c r="W80" s="4">
        <f t="shared" si="7"/>
        <v>25200</v>
      </c>
      <c r="X80" s="4">
        <f t="shared" si="8"/>
        <v>55200</v>
      </c>
    </row>
    <row r="81" spans="1:24" ht="15">
      <c r="A81" s="1">
        <v>2016</v>
      </c>
      <c r="B81" s="2" t="s">
        <v>39</v>
      </c>
      <c r="C81" s="3" t="s">
        <v>13</v>
      </c>
      <c r="D81" s="4">
        <v>90566.69</v>
      </c>
      <c r="E81" s="4">
        <v>6731.11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645</v>
      </c>
      <c r="L81" s="4">
        <v>0</v>
      </c>
      <c r="M81" s="4">
        <f t="shared" si="4"/>
        <v>97942.8</v>
      </c>
      <c r="N81" s="4">
        <v>61078.82</v>
      </c>
      <c r="O81" s="4">
        <v>1616.98</v>
      </c>
      <c r="P81" s="4">
        <v>0</v>
      </c>
      <c r="Q81" s="4">
        <v>0</v>
      </c>
      <c r="R81" s="4">
        <v>0</v>
      </c>
      <c r="S81" s="4">
        <v>0</v>
      </c>
      <c r="T81" s="4">
        <v>100</v>
      </c>
      <c r="U81" s="4">
        <v>0</v>
      </c>
      <c r="V81" s="4">
        <v>0</v>
      </c>
      <c r="W81" s="4">
        <f t="shared" si="7"/>
        <v>62795.8</v>
      </c>
      <c r="X81" s="4">
        <f t="shared" si="8"/>
        <v>160738.6</v>
      </c>
    </row>
    <row r="82" spans="1:24" ht="15">
      <c r="A82" s="1">
        <v>2016</v>
      </c>
      <c r="B82" s="2" t="s">
        <v>513</v>
      </c>
      <c r="C82" s="3" t="s">
        <v>13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1500</v>
      </c>
      <c r="J82" s="4">
        <v>0</v>
      </c>
      <c r="K82" s="4">
        <v>0</v>
      </c>
      <c r="L82" s="4">
        <v>1500</v>
      </c>
      <c r="M82" s="4">
        <f t="shared" si="4"/>
        <v>3000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430</v>
      </c>
      <c r="V82" s="4">
        <v>0</v>
      </c>
      <c r="W82" s="4">
        <f>SUM(N82:V82)</f>
        <v>430</v>
      </c>
      <c r="X82" s="4">
        <f>SUM(M82,W82)</f>
        <v>3430</v>
      </c>
    </row>
    <row r="83" spans="1:24" ht="15">
      <c r="A83" s="1">
        <v>2016</v>
      </c>
      <c r="B83" s="2" t="s">
        <v>543</v>
      </c>
      <c r="C83" s="3" t="s">
        <v>13</v>
      </c>
      <c r="D83" s="4">
        <v>33717.2</v>
      </c>
      <c r="E83" s="4">
        <v>3368.75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200</v>
      </c>
      <c r="L83" s="4">
        <v>0</v>
      </c>
      <c r="M83" s="4">
        <f t="shared" si="4"/>
        <v>37285.95</v>
      </c>
      <c r="N83" s="4">
        <v>22873.77</v>
      </c>
      <c r="O83" s="4">
        <v>3360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f t="shared" si="7"/>
        <v>26233.77</v>
      </c>
      <c r="X83" s="4">
        <f t="shared" si="8"/>
        <v>63519.72</v>
      </c>
    </row>
    <row r="84" spans="1:24" ht="15">
      <c r="A84" s="1">
        <v>2016</v>
      </c>
      <c r="B84" s="2" t="s">
        <v>650</v>
      </c>
      <c r="C84" s="16"/>
      <c r="D84" s="4">
        <v>20000</v>
      </c>
      <c r="E84" s="4">
        <v>225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f t="shared" si="4"/>
        <v>20225</v>
      </c>
      <c r="N84" s="4">
        <v>15000</v>
      </c>
      <c r="O84" s="4">
        <v>5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f>SUM(N84:V84)</f>
        <v>15005</v>
      </c>
      <c r="X84" s="4">
        <f>SUM(M84,W84)</f>
        <v>35230</v>
      </c>
    </row>
    <row r="85" spans="1:24" ht="15">
      <c r="A85" s="1">
        <v>2016</v>
      </c>
      <c r="B85" s="2" t="s">
        <v>651</v>
      </c>
      <c r="C85" s="16"/>
      <c r="D85" s="4">
        <v>30000</v>
      </c>
      <c r="E85" s="4">
        <v>466.03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220</v>
      </c>
      <c r="L85" s="4">
        <v>0</v>
      </c>
      <c r="M85" s="4">
        <f t="shared" si="4"/>
        <v>30686.03</v>
      </c>
      <c r="N85" s="4">
        <v>30000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7</v>
      </c>
      <c r="V85" s="4">
        <v>0</v>
      </c>
      <c r="W85" s="4">
        <f>SUM(N85:V85)</f>
        <v>30007</v>
      </c>
      <c r="X85" s="4">
        <f>SUM(M85,W85)</f>
        <v>60693.03</v>
      </c>
    </row>
    <row r="86" spans="1:24" ht="15">
      <c r="A86" s="1">
        <v>2016</v>
      </c>
      <c r="B86" s="2" t="s">
        <v>474</v>
      </c>
      <c r="C86" s="16"/>
      <c r="D86" s="4">
        <v>31824.71</v>
      </c>
      <c r="E86" s="4">
        <v>0</v>
      </c>
      <c r="F86" s="4">
        <v>200</v>
      </c>
      <c r="G86" s="4">
        <v>6.79</v>
      </c>
      <c r="H86" s="4">
        <v>0</v>
      </c>
      <c r="I86" s="4">
        <v>1277.79</v>
      </c>
      <c r="J86" s="4">
        <v>0</v>
      </c>
      <c r="K86" s="4">
        <v>1199</v>
      </c>
      <c r="L86" s="4">
        <v>0</v>
      </c>
      <c r="M86" s="4">
        <f t="shared" si="4"/>
        <v>34508.29</v>
      </c>
      <c r="N86" s="4">
        <v>1328.21</v>
      </c>
      <c r="O86" s="4">
        <v>0</v>
      </c>
      <c r="P86" s="4">
        <v>0</v>
      </c>
      <c r="Q86" s="4">
        <v>69.17</v>
      </c>
      <c r="R86" s="4">
        <v>0</v>
      </c>
      <c r="S86" s="4">
        <v>111.46</v>
      </c>
      <c r="T86" s="4">
        <v>0</v>
      </c>
      <c r="U86" s="4">
        <v>0</v>
      </c>
      <c r="V86" s="4">
        <v>0</v>
      </c>
      <c r="W86" s="4">
        <f t="shared" si="7"/>
        <v>1508.8400000000001</v>
      </c>
      <c r="X86" s="4">
        <f t="shared" si="8"/>
        <v>36017.130000000005</v>
      </c>
    </row>
    <row r="87" spans="1:24" ht="15">
      <c r="A87" s="1">
        <v>2016</v>
      </c>
      <c r="B87" s="2" t="s">
        <v>40</v>
      </c>
      <c r="C87" s="3" t="s">
        <v>13</v>
      </c>
      <c r="D87" s="4">
        <v>7000</v>
      </c>
      <c r="E87" s="4">
        <v>71.96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f t="shared" si="4"/>
        <v>7071.96</v>
      </c>
      <c r="N87" s="4">
        <v>4500</v>
      </c>
      <c r="O87" s="4">
        <v>7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f t="shared" si="7"/>
        <v>4507</v>
      </c>
      <c r="X87" s="4">
        <f t="shared" si="8"/>
        <v>11578.96</v>
      </c>
    </row>
    <row r="88" spans="1:24" ht="15">
      <c r="A88" s="1">
        <v>2016</v>
      </c>
      <c r="B88" s="2" t="s">
        <v>41</v>
      </c>
      <c r="C88" s="3"/>
      <c r="D88" s="4">
        <v>3202.79</v>
      </c>
      <c r="E88" s="4">
        <v>355.97</v>
      </c>
      <c r="F88" s="4">
        <v>0</v>
      </c>
      <c r="G88" s="4">
        <v>0</v>
      </c>
      <c r="H88" s="4">
        <v>0</v>
      </c>
      <c r="I88" s="4">
        <v>65.36</v>
      </c>
      <c r="J88" s="4">
        <v>0</v>
      </c>
      <c r="K88" s="4">
        <v>0</v>
      </c>
      <c r="L88" s="4">
        <v>0</v>
      </c>
      <c r="M88" s="4">
        <f aca="true" t="shared" si="9" ref="M88:M118">SUM(D88:L88)</f>
        <v>3624.1200000000003</v>
      </c>
      <c r="N88" s="4">
        <v>8820.98</v>
      </c>
      <c r="O88" s="4">
        <v>72.13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f t="shared" si="7"/>
        <v>8893.109999999999</v>
      </c>
      <c r="X88" s="4">
        <f t="shared" si="8"/>
        <v>12517.23</v>
      </c>
    </row>
    <row r="89" spans="1:24" s="7" customFormat="1" ht="15">
      <c r="A89" s="1">
        <v>2016</v>
      </c>
      <c r="B89" s="2" t="s">
        <v>470</v>
      </c>
      <c r="C89" s="3"/>
      <c r="D89" s="4">
        <v>30000</v>
      </c>
      <c r="E89" s="4">
        <v>0</v>
      </c>
      <c r="F89" s="4">
        <v>0</v>
      </c>
      <c r="G89" s="4">
        <v>0</v>
      </c>
      <c r="H89" s="4">
        <v>122.49</v>
      </c>
      <c r="I89" s="4">
        <v>6879.29</v>
      </c>
      <c r="J89" s="4">
        <v>1165.08</v>
      </c>
      <c r="K89" s="4">
        <v>0</v>
      </c>
      <c r="L89" s="4">
        <v>0</v>
      </c>
      <c r="M89" s="4">
        <f t="shared" si="9"/>
        <v>38166.86</v>
      </c>
      <c r="N89" s="4">
        <v>30000</v>
      </c>
      <c r="O89" s="4">
        <v>0</v>
      </c>
      <c r="P89" s="4">
        <v>0</v>
      </c>
      <c r="Q89" s="4">
        <v>0</v>
      </c>
      <c r="R89" s="4">
        <v>696.34</v>
      </c>
      <c r="S89" s="4">
        <v>440.26</v>
      </c>
      <c r="T89" s="4">
        <v>1791</v>
      </c>
      <c r="U89" s="4">
        <v>200</v>
      </c>
      <c r="V89" s="4">
        <v>0</v>
      </c>
      <c r="W89" s="4">
        <f t="shared" si="7"/>
        <v>33127.6</v>
      </c>
      <c r="X89" s="4">
        <f t="shared" si="8"/>
        <v>71294.45999999999</v>
      </c>
    </row>
    <row r="90" spans="1:24" ht="15">
      <c r="A90" s="1">
        <v>2016</v>
      </c>
      <c r="B90" s="2" t="s">
        <v>42</v>
      </c>
      <c r="C90" s="3" t="s">
        <v>13</v>
      </c>
      <c r="D90" s="4">
        <v>6000</v>
      </c>
      <c r="E90" s="4">
        <v>225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f t="shared" si="9"/>
        <v>6225</v>
      </c>
      <c r="N90" s="4">
        <v>1000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f t="shared" si="7"/>
        <v>1000</v>
      </c>
      <c r="X90" s="4">
        <f t="shared" si="8"/>
        <v>7225</v>
      </c>
    </row>
    <row r="91" spans="1:24" ht="15">
      <c r="A91" s="1">
        <v>2016</v>
      </c>
      <c r="B91" s="2" t="s">
        <v>589</v>
      </c>
      <c r="C91" s="3" t="s">
        <v>13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430</v>
      </c>
      <c r="L91" s="4">
        <v>0</v>
      </c>
      <c r="M91" s="4">
        <f t="shared" si="9"/>
        <v>430</v>
      </c>
      <c r="N91" s="4">
        <v>6400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f>SUM(N91:V91)</f>
        <v>6400</v>
      </c>
      <c r="X91" s="4">
        <f>SUM(M91,W91)</f>
        <v>6830</v>
      </c>
    </row>
    <row r="92" spans="1:24" ht="15">
      <c r="A92" s="1">
        <v>2016</v>
      </c>
      <c r="B92" s="2" t="s">
        <v>539</v>
      </c>
      <c r="C92" s="3"/>
      <c r="D92" s="4">
        <v>500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f t="shared" si="9"/>
        <v>500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f>SUM(N92:V92)</f>
        <v>0</v>
      </c>
      <c r="X92" s="4">
        <f>SUM(M92,W92)</f>
        <v>500</v>
      </c>
    </row>
    <row r="93" spans="1:24" ht="15">
      <c r="A93" s="1">
        <v>2016</v>
      </c>
      <c r="B93" s="2" t="s">
        <v>43</v>
      </c>
      <c r="C93" s="3"/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f t="shared" si="9"/>
        <v>0</v>
      </c>
      <c r="N93" s="4">
        <v>8190.86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f t="shared" si="7"/>
        <v>8190.86</v>
      </c>
      <c r="X93" s="4">
        <f t="shared" si="8"/>
        <v>8190.86</v>
      </c>
    </row>
    <row r="94" spans="1:24" ht="15">
      <c r="A94" s="1">
        <v>2016</v>
      </c>
      <c r="B94" s="2" t="s">
        <v>44</v>
      </c>
      <c r="C94" s="3"/>
      <c r="D94" s="4">
        <v>6914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f t="shared" si="9"/>
        <v>6914</v>
      </c>
      <c r="N94" s="4">
        <v>6996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f t="shared" si="7"/>
        <v>6996</v>
      </c>
      <c r="X94" s="4">
        <f t="shared" si="8"/>
        <v>13910</v>
      </c>
    </row>
    <row r="95" spans="1:24" ht="15">
      <c r="A95" s="1">
        <v>2016</v>
      </c>
      <c r="B95" s="2" t="s">
        <v>604</v>
      </c>
      <c r="C95" s="3" t="s">
        <v>13</v>
      </c>
      <c r="D95" s="4">
        <v>29169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603.2</v>
      </c>
      <c r="K95" s="4">
        <v>245</v>
      </c>
      <c r="L95" s="4">
        <v>0</v>
      </c>
      <c r="M95" s="4">
        <f t="shared" si="9"/>
        <v>30017.2</v>
      </c>
      <c r="N95" s="4">
        <v>29169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f>SUM(N95:V95)</f>
        <v>29169</v>
      </c>
      <c r="X95" s="4">
        <f>SUM(M95,W95)</f>
        <v>59186.2</v>
      </c>
    </row>
    <row r="96" spans="1:24" ht="15">
      <c r="A96" s="1">
        <v>2016</v>
      </c>
      <c r="B96" s="2" t="s">
        <v>702</v>
      </c>
      <c r="C96" s="3" t="s">
        <v>767</v>
      </c>
      <c r="D96" s="4">
        <v>21000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200</v>
      </c>
      <c r="L96" s="4">
        <v>0</v>
      </c>
      <c r="M96" s="4">
        <f>SUM(D96:L96)</f>
        <v>21200</v>
      </c>
      <c r="N96" s="4"/>
      <c r="O96" s="4"/>
      <c r="P96" s="4"/>
      <c r="Q96" s="4"/>
      <c r="R96" s="4"/>
      <c r="S96" s="4"/>
      <c r="T96" s="4"/>
      <c r="U96" s="4"/>
      <c r="V96" s="4"/>
      <c r="W96" s="4">
        <f>SUM(N96:V96)</f>
        <v>0</v>
      </c>
      <c r="X96" s="4">
        <f>SUM(M96,W96)</f>
        <v>21200</v>
      </c>
    </row>
    <row r="97" spans="1:24" ht="15">
      <c r="A97" s="1">
        <v>2016</v>
      </c>
      <c r="B97" s="2" t="s">
        <v>509</v>
      </c>
      <c r="C97" s="3"/>
      <c r="D97" s="4">
        <v>28000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f t="shared" si="9"/>
        <v>28000</v>
      </c>
      <c r="N97" s="4">
        <v>18000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f t="shared" si="7"/>
        <v>18000</v>
      </c>
      <c r="X97" s="4">
        <f t="shared" si="8"/>
        <v>46000</v>
      </c>
    </row>
    <row r="98" spans="1:24" ht="15">
      <c r="A98" s="1">
        <v>2016</v>
      </c>
      <c r="B98" s="2" t="s">
        <v>419</v>
      </c>
      <c r="C98" s="3"/>
      <c r="D98" s="4">
        <v>5932.5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200</v>
      </c>
      <c r="L98" s="4">
        <v>0</v>
      </c>
      <c r="M98" s="4">
        <f t="shared" si="9"/>
        <v>6132.5</v>
      </c>
      <c r="N98" s="4">
        <v>2115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f>SUM(N98:V98)</f>
        <v>2115</v>
      </c>
      <c r="X98" s="4">
        <f>SUM(M98,W98)</f>
        <v>8247.5</v>
      </c>
    </row>
    <row r="99" spans="1:24" ht="15">
      <c r="A99" s="1">
        <v>2016</v>
      </c>
      <c r="B99" s="2" t="s">
        <v>45</v>
      </c>
      <c r="C99" s="3" t="s">
        <v>13</v>
      </c>
      <c r="D99" s="4">
        <v>10850.1</v>
      </c>
      <c r="E99" s="4">
        <v>81.02</v>
      </c>
      <c r="F99" s="4">
        <v>2500</v>
      </c>
      <c r="G99" s="4">
        <v>0</v>
      </c>
      <c r="H99" s="4">
        <v>0</v>
      </c>
      <c r="I99" s="4">
        <v>0</v>
      </c>
      <c r="J99" s="4">
        <v>27.59</v>
      </c>
      <c r="K99" s="4">
        <v>0</v>
      </c>
      <c r="L99" s="4">
        <v>0</v>
      </c>
      <c r="M99" s="4">
        <f t="shared" si="9"/>
        <v>13458.710000000001</v>
      </c>
      <c r="N99" s="4">
        <v>6775.17</v>
      </c>
      <c r="O99" s="4">
        <v>1269.19</v>
      </c>
      <c r="P99" s="4">
        <v>0</v>
      </c>
      <c r="Q99" s="4">
        <v>0</v>
      </c>
      <c r="R99" s="4">
        <v>0</v>
      </c>
      <c r="S99" s="4">
        <v>0</v>
      </c>
      <c r="T99" s="4">
        <v>55.18</v>
      </c>
      <c r="U99" s="4">
        <v>0</v>
      </c>
      <c r="V99" s="4">
        <v>0</v>
      </c>
      <c r="W99" s="4">
        <f t="shared" si="7"/>
        <v>8099.540000000001</v>
      </c>
      <c r="X99" s="4">
        <f t="shared" si="8"/>
        <v>21558.25</v>
      </c>
    </row>
    <row r="100" spans="1:24" ht="15">
      <c r="A100" s="1">
        <v>2016</v>
      </c>
      <c r="B100" s="2" t="s">
        <v>721</v>
      </c>
      <c r="C100" s="3" t="s">
        <v>830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400</v>
      </c>
      <c r="L100" s="4">
        <v>0</v>
      </c>
      <c r="M100" s="4">
        <f>SUM(D100:L100)</f>
        <v>400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f>SUM(N100:V100)</f>
        <v>0</v>
      </c>
      <c r="X100" s="4">
        <f>SUM(M100,W100)</f>
        <v>400</v>
      </c>
    </row>
    <row r="101" spans="1:24" ht="15">
      <c r="A101" s="1">
        <v>2016</v>
      </c>
      <c r="B101" s="2" t="s">
        <v>449</v>
      </c>
      <c r="C101" s="3" t="s">
        <v>28</v>
      </c>
      <c r="D101" s="4"/>
      <c r="E101" s="4"/>
      <c r="F101" s="4"/>
      <c r="G101" s="4"/>
      <c r="H101" s="4"/>
      <c r="I101" s="4"/>
      <c r="J101" s="4"/>
      <c r="K101" s="4"/>
      <c r="L101" s="4"/>
      <c r="M101" s="4">
        <f t="shared" si="9"/>
        <v>0</v>
      </c>
      <c r="N101" s="4"/>
      <c r="O101" s="4"/>
      <c r="P101" s="4"/>
      <c r="Q101" s="4"/>
      <c r="R101" s="4"/>
      <c r="S101" s="4"/>
      <c r="T101" s="4"/>
      <c r="U101" s="4"/>
      <c r="V101" s="4"/>
      <c r="W101" s="4">
        <f t="shared" si="7"/>
        <v>0</v>
      </c>
      <c r="X101" s="4">
        <f t="shared" si="8"/>
        <v>0</v>
      </c>
    </row>
    <row r="102" spans="1:24" ht="15">
      <c r="A102" s="1">
        <v>2016</v>
      </c>
      <c r="B102" s="2" t="s">
        <v>46</v>
      </c>
      <c r="C102" s="3"/>
      <c r="D102" s="4">
        <v>9761.52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430</v>
      </c>
      <c r="L102" s="4">
        <v>0</v>
      </c>
      <c r="M102" s="4">
        <f t="shared" si="9"/>
        <v>10191.52</v>
      </c>
      <c r="N102" s="4">
        <v>9761.62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f t="shared" si="7"/>
        <v>9761.62</v>
      </c>
      <c r="X102" s="4">
        <f t="shared" si="8"/>
        <v>19953.14</v>
      </c>
    </row>
    <row r="103" spans="1:24" ht="15">
      <c r="A103" s="1">
        <v>2016</v>
      </c>
      <c r="B103" s="2" t="s">
        <v>455</v>
      </c>
      <c r="C103" s="3" t="s">
        <v>28</v>
      </c>
      <c r="D103" s="4"/>
      <c r="E103" s="4"/>
      <c r="F103" s="4"/>
      <c r="G103" s="4"/>
      <c r="H103" s="4"/>
      <c r="I103" s="4"/>
      <c r="J103" s="4"/>
      <c r="K103" s="4"/>
      <c r="L103" s="4"/>
      <c r="M103" s="4">
        <f t="shared" si="9"/>
        <v>0</v>
      </c>
      <c r="N103" s="4"/>
      <c r="O103" s="4"/>
      <c r="P103" s="4"/>
      <c r="Q103" s="4"/>
      <c r="R103" s="4"/>
      <c r="S103" s="4"/>
      <c r="T103" s="4"/>
      <c r="U103" s="4"/>
      <c r="V103" s="4"/>
      <c r="W103" s="4">
        <f t="shared" si="7"/>
        <v>0</v>
      </c>
      <c r="X103" s="4">
        <f t="shared" si="8"/>
        <v>0</v>
      </c>
    </row>
    <row r="104" spans="1:24" ht="15">
      <c r="A104" s="1">
        <v>2016</v>
      </c>
      <c r="B104" s="2" t="s">
        <v>601</v>
      </c>
      <c r="C104" s="3" t="s">
        <v>13</v>
      </c>
      <c r="D104" s="4">
        <v>11200</v>
      </c>
      <c r="E104" s="4">
        <v>286.96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f t="shared" si="9"/>
        <v>11486.96</v>
      </c>
      <c r="N104" s="4">
        <v>4800</v>
      </c>
      <c r="O104" s="4">
        <v>5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f>SUM(N104:V104)</f>
        <v>4805</v>
      </c>
      <c r="X104" s="4">
        <f>SUM(M104,W104)</f>
        <v>16291.96</v>
      </c>
    </row>
    <row r="105" spans="1:24" ht="15">
      <c r="A105" s="1">
        <v>2016</v>
      </c>
      <c r="B105" s="2" t="s">
        <v>520</v>
      </c>
      <c r="C105" s="3"/>
      <c r="D105" s="4">
        <v>8786.25</v>
      </c>
      <c r="E105" s="4">
        <v>0</v>
      </c>
      <c r="F105" s="4">
        <v>0</v>
      </c>
      <c r="G105" s="4">
        <v>426.59</v>
      </c>
      <c r="H105" s="4">
        <v>0</v>
      </c>
      <c r="I105" s="4">
        <v>1122.48</v>
      </c>
      <c r="J105" s="4">
        <v>277.52</v>
      </c>
      <c r="K105" s="4">
        <v>0</v>
      </c>
      <c r="L105" s="4">
        <v>0</v>
      </c>
      <c r="M105" s="4">
        <f t="shared" si="9"/>
        <v>10612.84</v>
      </c>
      <c r="N105" s="4">
        <v>6203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f>SUM(N105:V105)</f>
        <v>6203</v>
      </c>
      <c r="X105" s="4">
        <f>SUM(M105,W105)</f>
        <v>16815.84</v>
      </c>
    </row>
    <row r="106" spans="1:24" ht="15">
      <c r="A106" s="1">
        <v>2016</v>
      </c>
      <c r="B106" s="2" t="s">
        <v>420</v>
      </c>
      <c r="C106" s="3" t="s">
        <v>28</v>
      </c>
      <c r="D106" s="4"/>
      <c r="E106" s="4"/>
      <c r="F106" s="4"/>
      <c r="G106" s="4"/>
      <c r="H106" s="4"/>
      <c r="I106" s="4"/>
      <c r="J106" s="4"/>
      <c r="K106" s="4"/>
      <c r="L106" s="4"/>
      <c r="M106" s="4">
        <f t="shared" si="9"/>
        <v>0</v>
      </c>
      <c r="N106" s="4"/>
      <c r="O106" s="4"/>
      <c r="P106" s="4"/>
      <c r="Q106" s="4"/>
      <c r="R106" s="4"/>
      <c r="S106" s="4"/>
      <c r="T106" s="4"/>
      <c r="U106" s="4"/>
      <c r="V106" s="4"/>
      <c r="W106" s="4">
        <f t="shared" si="7"/>
        <v>0</v>
      </c>
      <c r="X106" s="4">
        <f t="shared" si="8"/>
        <v>0</v>
      </c>
    </row>
    <row r="107" spans="1:24" ht="15">
      <c r="A107" s="1">
        <v>2016</v>
      </c>
      <c r="B107" s="2" t="s">
        <v>461</v>
      </c>
      <c r="C107" s="3"/>
      <c r="D107" s="4">
        <v>2500</v>
      </c>
      <c r="E107" s="4">
        <v>0</v>
      </c>
      <c r="F107" s="4">
        <v>0</v>
      </c>
      <c r="G107" s="4">
        <v>0</v>
      </c>
      <c r="H107" s="4">
        <v>0</v>
      </c>
      <c r="I107" s="4">
        <v>1125</v>
      </c>
      <c r="J107" s="4">
        <v>2225</v>
      </c>
      <c r="K107" s="4">
        <v>105</v>
      </c>
      <c r="L107" s="4">
        <v>846</v>
      </c>
      <c r="M107" s="4">
        <f t="shared" si="9"/>
        <v>6801</v>
      </c>
      <c r="N107" s="4">
        <v>12000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112</v>
      </c>
      <c r="V107" s="4">
        <v>445.6</v>
      </c>
      <c r="W107" s="4">
        <f>SUM(N107:V107)</f>
        <v>12557.6</v>
      </c>
      <c r="X107" s="4">
        <f>SUM(M107,W107)</f>
        <v>19358.6</v>
      </c>
    </row>
    <row r="108" spans="1:24" ht="15">
      <c r="A108" s="1">
        <v>2016</v>
      </c>
      <c r="B108" s="2" t="s">
        <v>47</v>
      </c>
      <c r="C108" s="3"/>
      <c r="D108" s="4">
        <v>22500</v>
      </c>
      <c r="E108" s="4">
        <v>1419.37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f t="shared" si="9"/>
        <v>23919.37</v>
      </c>
      <c r="N108" s="4">
        <v>4500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f t="shared" si="7"/>
        <v>4500</v>
      </c>
      <c r="X108" s="4">
        <f t="shared" si="8"/>
        <v>28419.37</v>
      </c>
    </row>
    <row r="109" spans="1:24" ht="15">
      <c r="A109" s="1">
        <v>2016</v>
      </c>
      <c r="B109" s="2" t="s">
        <v>48</v>
      </c>
      <c r="C109" s="3" t="s">
        <v>13</v>
      </c>
      <c r="D109" s="4">
        <v>10543.37</v>
      </c>
      <c r="E109" s="4">
        <v>251.74</v>
      </c>
      <c r="F109" s="4">
        <v>0</v>
      </c>
      <c r="G109" s="4">
        <v>0</v>
      </c>
      <c r="H109" s="4">
        <v>0</v>
      </c>
      <c r="I109" s="4">
        <v>0</v>
      </c>
      <c r="J109" s="4">
        <v>92.68</v>
      </c>
      <c r="K109" s="4">
        <v>0</v>
      </c>
      <c r="L109" s="4">
        <v>0</v>
      </c>
      <c r="M109" s="4">
        <f t="shared" si="9"/>
        <v>10887.79</v>
      </c>
      <c r="N109" s="4">
        <v>12335.28</v>
      </c>
      <c r="O109" s="4">
        <v>1620.24</v>
      </c>
      <c r="P109" s="4">
        <v>0</v>
      </c>
      <c r="Q109" s="4">
        <v>0</v>
      </c>
      <c r="R109" s="4">
        <v>0</v>
      </c>
      <c r="S109" s="4">
        <v>3862</v>
      </c>
      <c r="T109" s="4">
        <v>20.82</v>
      </c>
      <c r="U109" s="4">
        <v>0</v>
      </c>
      <c r="V109" s="4">
        <v>0</v>
      </c>
      <c r="W109" s="4">
        <f t="shared" si="7"/>
        <v>17838.34</v>
      </c>
      <c r="X109" s="4">
        <f t="shared" si="8"/>
        <v>28726.13</v>
      </c>
    </row>
    <row r="110" spans="1:24" ht="15">
      <c r="A110" s="1">
        <v>2016</v>
      </c>
      <c r="B110" s="2" t="s">
        <v>494</v>
      </c>
      <c r="C110" s="3"/>
      <c r="D110" s="4">
        <v>5591.5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f t="shared" si="9"/>
        <v>5591.5</v>
      </c>
      <c r="N110" s="4">
        <v>1524.41</v>
      </c>
      <c r="O110" s="4">
        <v>0</v>
      </c>
      <c r="P110" s="4">
        <v>0</v>
      </c>
      <c r="Q110" s="4">
        <v>212.75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f>SUM(N110:V110)</f>
        <v>1737.16</v>
      </c>
      <c r="X110" s="4">
        <f>SUM(M110,W110)</f>
        <v>7328.66</v>
      </c>
    </row>
    <row r="111" spans="1:24" ht="15">
      <c r="A111" s="1">
        <v>2016</v>
      </c>
      <c r="B111" s="2" t="s">
        <v>655</v>
      </c>
      <c r="C111" s="3" t="s">
        <v>13</v>
      </c>
      <c r="D111" s="4">
        <v>28000</v>
      </c>
      <c r="E111" s="4">
        <v>225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f t="shared" si="9"/>
        <v>28225</v>
      </c>
      <c r="N111" s="4">
        <v>18000</v>
      </c>
      <c r="O111" s="4">
        <v>10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f>SUM(N111:V111)</f>
        <v>18010</v>
      </c>
      <c r="X111" s="4">
        <f>SUM(M111,W111)</f>
        <v>46235</v>
      </c>
    </row>
    <row r="112" spans="1:24" ht="15">
      <c r="A112" s="1">
        <v>2016</v>
      </c>
      <c r="B112" s="2" t="s">
        <v>677</v>
      </c>
      <c r="C112" s="3"/>
      <c r="D112" s="4">
        <v>5000</v>
      </c>
      <c r="E112" s="4">
        <v>225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f t="shared" si="9"/>
        <v>5225</v>
      </c>
      <c r="N112" s="4">
        <v>0</v>
      </c>
      <c r="O112" s="4">
        <v>10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f>SUM(N112:V112)</f>
        <v>10</v>
      </c>
      <c r="X112" s="4">
        <f>SUM(M112,W112)</f>
        <v>5235</v>
      </c>
    </row>
    <row r="113" spans="1:24" ht="15">
      <c r="A113" s="1">
        <v>2016</v>
      </c>
      <c r="B113" s="2" t="s">
        <v>685</v>
      </c>
      <c r="C113" s="3"/>
      <c r="D113" s="4">
        <v>30000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f t="shared" si="9"/>
        <v>30000</v>
      </c>
      <c r="N113" s="4">
        <v>35000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f>SUM(N113:V113)</f>
        <v>35000</v>
      </c>
      <c r="X113" s="4">
        <f>SUM(M113,W113)</f>
        <v>65000</v>
      </c>
    </row>
    <row r="114" spans="1:24" ht="15">
      <c r="A114" s="1">
        <v>2016</v>
      </c>
      <c r="B114" s="2" t="s">
        <v>550</v>
      </c>
      <c r="C114" s="3"/>
      <c r="D114" s="4">
        <v>44716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215</v>
      </c>
      <c r="L114" s="4">
        <v>0</v>
      </c>
      <c r="M114" s="4">
        <f t="shared" si="9"/>
        <v>44931</v>
      </c>
      <c r="N114" s="4">
        <v>27323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f t="shared" si="7"/>
        <v>27323</v>
      </c>
      <c r="X114" s="4">
        <f t="shared" si="8"/>
        <v>72254</v>
      </c>
    </row>
    <row r="115" spans="1:24" ht="15">
      <c r="A115" s="1">
        <v>2016</v>
      </c>
      <c r="B115" s="2" t="s">
        <v>744</v>
      </c>
      <c r="C115" s="3" t="s">
        <v>13</v>
      </c>
      <c r="D115" s="4">
        <v>7000</v>
      </c>
      <c r="E115" s="4">
        <v>115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f>SUM(D115:L115)</f>
        <v>7115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f>SUM(N115:V115)</f>
        <v>0</v>
      </c>
      <c r="X115" s="4">
        <f>SUM(M115,W115)</f>
        <v>7115</v>
      </c>
    </row>
    <row r="116" spans="1:24" ht="15">
      <c r="A116" s="1">
        <v>2016</v>
      </c>
      <c r="B116" s="2" t="s">
        <v>846</v>
      </c>
      <c r="C116" s="3" t="s">
        <v>833</v>
      </c>
      <c r="D116" s="4"/>
      <c r="E116" s="4"/>
      <c r="F116" s="4"/>
      <c r="G116" s="4"/>
      <c r="H116" s="4"/>
      <c r="I116" s="4"/>
      <c r="J116" s="4"/>
      <c r="K116" s="4"/>
      <c r="L116" s="4"/>
      <c r="M116" s="4">
        <f>SUM(D116:L116)</f>
        <v>0</v>
      </c>
      <c r="N116" s="4">
        <v>891.9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432</v>
      </c>
      <c r="V116" s="4">
        <v>0</v>
      </c>
      <c r="W116" s="4">
        <f>SUM(N116:V116)</f>
        <v>1323.9</v>
      </c>
      <c r="X116" s="4">
        <f>SUM(M116,W116)</f>
        <v>1323.9</v>
      </c>
    </row>
    <row r="117" spans="1:24" ht="15">
      <c r="A117" s="1">
        <v>2016</v>
      </c>
      <c r="B117" s="2" t="s">
        <v>722</v>
      </c>
      <c r="C117" s="3" t="s">
        <v>28</v>
      </c>
      <c r="D117" s="4"/>
      <c r="E117" s="4"/>
      <c r="F117" s="4"/>
      <c r="G117" s="4"/>
      <c r="H117" s="4"/>
      <c r="I117" s="4"/>
      <c r="J117" s="4"/>
      <c r="K117" s="4"/>
      <c r="L117" s="4"/>
      <c r="M117" s="4">
        <f>SUM(D117:L117)</f>
        <v>0</v>
      </c>
      <c r="N117" s="4"/>
      <c r="O117" s="4"/>
      <c r="P117" s="4"/>
      <c r="Q117" s="4"/>
      <c r="R117" s="4"/>
      <c r="S117" s="4"/>
      <c r="T117" s="4"/>
      <c r="U117" s="4"/>
      <c r="V117" s="4"/>
      <c r="W117" s="4">
        <f>SUM(N117:V117)</f>
        <v>0</v>
      </c>
      <c r="X117" s="4">
        <f>SUM(M117,W117)</f>
        <v>0</v>
      </c>
    </row>
    <row r="118" spans="1:24" ht="15">
      <c r="A118" s="1">
        <v>2016</v>
      </c>
      <c r="B118" s="2" t="s">
        <v>49</v>
      </c>
      <c r="C118" s="3" t="s">
        <v>28</v>
      </c>
      <c r="D118" s="4"/>
      <c r="E118" s="4"/>
      <c r="F118" s="4"/>
      <c r="G118" s="4"/>
      <c r="H118" s="4"/>
      <c r="I118" s="4"/>
      <c r="J118" s="4"/>
      <c r="K118" s="4"/>
      <c r="L118" s="4"/>
      <c r="M118" s="4">
        <f t="shared" si="9"/>
        <v>0</v>
      </c>
      <c r="N118" s="4"/>
      <c r="O118" s="4"/>
      <c r="P118" s="4"/>
      <c r="Q118" s="4"/>
      <c r="R118" s="4"/>
      <c r="S118" s="4"/>
      <c r="T118" s="4"/>
      <c r="U118" s="4"/>
      <c r="V118" s="4"/>
      <c r="W118" s="4">
        <f t="shared" si="7"/>
        <v>0</v>
      </c>
      <c r="X118" s="4">
        <f t="shared" si="8"/>
        <v>0</v>
      </c>
    </row>
    <row r="119" spans="1:24" ht="15">
      <c r="A119" s="1">
        <v>2016</v>
      </c>
      <c r="B119" s="2" t="s">
        <v>50</v>
      </c>
      <c r="C119" s="3" t="s">
        <v>28</v>
      </c>
      <c r="D119" s="4"/>
      <c r="E119" s="4"/>
      <c r="F119" s="4"/>
      <c r="G119" s="4"/>
      <c r="H119" s="4"/>
      <c r="I119" s="4"/>
      <c r="J119" s="4"/>
      <c r="K119" s="4"/>
      <c r="L119" s="4"/>
      <c r="M119" s="4">
        <f aca="true" t="shared" si="10" ref="M119:M145">SUM(D119:L119)</f>
        <v>0</v>
      </c>
      <c r="N119" s="4"/>
      <c r="O119" s="4"/>
      <c r="P119" s="4"/>
      <c r="Q119" s="4"/>
      <c r="R119" s="4"/>
      <c r="S119" s="4"/>
      <c r="T119" s="4"/>
      <c r="U119" s="4"/>
      <c r="V119" s="4"/>
      <c r="W119" s="4">
        <f t="shared" si="7"/>
        <v>0</v>
      </c>
      <c r="X119" s="4">
        <f t="shared" si="8"/>
        <v>0</v>
      </c>
    </row>
    <row r="120" spans="1:24" ht="15">
      <c r="A120" s="1">
        <v>2016</v>
      </c>
      <c r="B120" s="2" t="s">
        <v>421</v>
      </c>
      <c r="C120" s="3" t="s">
        <v>13</v>
      </c>
      <c r="D120" s="4">
        <v>3000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f t="shared" si="10"/>
        <v>3000</v>
      </c>
      <c r="N120" s="4">
        <v>3000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430</v>
      </c>
      <c r="V120" s="4">
        <v>0</v>
      </c>
      <c r="W120" s="4">
        <f>SUM(N120:V120)</f>
        <v>3430</v>
      </c>
      <c r="X120" s="4">
        <f>SUM(M120,W120)</f>
        <v>6430</v>
      </c>
    </row>
    <row r="121" spans="1:24" ht="15">
      <c r="A121" s="1">
        <v>2016</v>
      </c>
      <c r="B121" s="2" t="s">
        <v>51</v>
      </c>
      <c r="C121" s="3"/>
      <c r="D121" s="4">
        <v>2834.46</v>
      </c>
      <c r="E121" s="4">
        <v>900</v>
      </c>
      <c r="F121" s="4">
        <v>0</v>
      </c>
      <c r="G121" s="4">
        <v>26.52</v>
      </c>
      <c r="H121" s="4">
        <v>0</v>
      </c>
      <c r="I121" s="4">
        <v>0</v>
      </c>
      <c r="J121" s="4">
        <v>125.63</v>
      </c>
      <c r="K121" s="4">
        <v>800</v>
      </c>
      <c r="L121" s="4">
        <v>0</v>
      </c>
      <c r="M121" s="4">
        <f t="shared" si="10"/>
        <v>4686.610000000001</v>
      </c>
      <c r="N121" s="4">
        <v>516.92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f t="shared" si="7"/>
        <v>516.92</v>
      </c>
      <c r="X121" s="4">
        <f t="shared" si="8"/>
        <v>5203.530000000001</v>
      </c>
    </row>
    <row r="122" spans="1:24" ht="15">
      <c r="A122" s="1">
        <v>2016</v>
      </c>
      <c r="B122" s="2" t="s">
        <v>52</v>
      </c>
      <c r="C122" s="3" t="s">
        <v>13</v>
      </c>
      <c r="D122" s="4">
        <v>10989</v>
      </c>
      <c r="E122" s="4">
        <v>0</v>
      </c>
      <c r="F122" s="4">
        <v>4925.17</v>
      </c>
      <c r="G122" s="4">
        <v>0</v>
      </c>
      <c r="H122" s="4">
        <v>0</v>
      </c>
      <c r="I122" s="4">
        <v>0</v>
      </c>
      <c r="J122" s="4">
        <v>0</v>
      </c>
      <c r="K122" s="4">
        <v>200</v>
      </c>
      <c r="L122" s="4">
        <v>0</v>
      </c>
      <c r="M122" s="4">
        <f t="shared" si="10"/>
        <v>16114.17</v>
      </c>
      <c r="N122" s="4">
        <v>6190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f t="shared" si="7"/>
        <v>6190</v>
      </c>
      <c r="X122" s="4">
        <f t="shared" si="8"/>
        <v>22304.17</v>
      </c>
    </row>
    <row r="123" spans="1:24" ht="15">
      <c r="A123" s="1">
        <v>2016</v>
      </c>
      <c r="B123" s="2" t="s">
        <v>642</v>
      </c>
      <c r="C123" s="3" t="s">
        <v>13</v>
      </c>
      <c r="D123" s="4">
        <v>1341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430</v>
      </c>
      <c r="L123" s="4">
        <v>0</v>
      </c>
      <c r="M123" s="4">
        <f t="shared" si="10"/>
        <v>1771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215</v>
      </c>
      <c r="V123" s="4">
        <v>0</v>
      </c>
      <c r="W123" s="4">
        <f>SUM(N123:V123)</f>
        <v>215</v>
      </c>
      <c r="X123" s="4">
        <f>SUM(M123,W123)</f>
        <v>1986</v>
      </c>
    </row>
    <row r="124" spans="1:24" ht="15">
      <c r="A124" s="1">
        <v>2016</v>
      </c>
      <c r="B124" s="2" t="s">
        <v>632</v>
      </c>
      <c r="C124" s="16"/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f t="shared" si="10"/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f>SUM(N124:V124)</f>
        <v>0</v>
      </c>
      <c r="X124" s="4">
        <f>SUM(M124,W124)</f>
        <v>0</v>
      </c>
    </row>
    <row r="125" spans="1:24" s="7" customFormat="1" ht="15">
      <c r="A125" s="1">
        <v>2016</v>
      </c>
      <c r="B125" s="2" t="s">
        <v>526</v>
      </c>
      <c r="C125" s="3"/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745</v>
      </c>
      <c r="L125" s="4">
        <v>0</v>
      </c>
      <c r="M125" s="4">
        <f t="shared" si="10"/>
        <v>745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f t="shared" si="7"/>
        <v>0</v>
      </c>
      <c r="X125" s="4">
        <f t="shared" si="8"/>
        <v>745</v>
      </c>
    </row>
    <row r="126" spans="1:24" ht="15">
      <c r="A126" s="1">
        <v>2016</v>
      </c>
      <c r="B126" s="2" t="s">
        <v>678</v>
      </c>
      <c r="C126" s="3"/>
      <c r="D126" s="4">
        <v>0</v>
      </c>
      <c r="E126" s="4">
        <v>225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f t="shared" si="10"/>
        <v>225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f t="shared" si="7"/>
        <v>0</v>
      </c>
      <c r="X126" s="4">
        <f t="shared" si="8"/>
        <v>225</v>
      </c>
    </row>
    <row r="127" spans="1:24" ht="15">
      <c r="A127" s="1">
        <v>2016</v>
      </c>
      <c r="B127" s="2" t="s">
        <v>53</v>
      </c>
      <c r="C127" s="3"/>
      <c r="D127" s="4">
        <v>34375</v>
      </c>
      <c r="E127" s="4">
        <v>30</v>
      </c>
      <c r="F127" s="4">
        <v>0</v>
      </c>
      <c r="G127" s="4">
        <v>17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f t="shared" si="10"/>
        <v>34422</v>
      </c>
      <c r="N127" s="4">
        <v>41250</v>
      </c>
      <c r="O127" s="4">
        <v>1148.48</v>
      </c>
      <c r="P127" s="4">
        <v>0</v>
      </c>
      <c r="Q127" s="4">
        <v>85.98</v>
      </c>
      <c r="R127" s="4">
        <v>0</v>
      </c>
      <c r="S127" s="4">
        <v>0</v>
      </c>
      <c r="T127" s="4">
        <v>0</v>
      </c>
      <c r="U127" s="4">
        <v>215</v>
      </c>
      <c r="V127" s="4">
        <v>0</v>
      </c>
      <c r="W127" s="4">
        <f aca="true" t="shared" si="11" ref="W127:W162">SUM(N127:V127)</f>
        <v>42699.46000000001</v>
      </c>
      <c r="X127" s="4">
        <f aca="true" t="shared" si="12" ref="X127:X162">SUM(M127,W127)</f>
        <v>77121.46</v>
      </c>
    </row>
    <row r="128" spans="1:24" ht="15">
      <c r="A128" s="1">
        <v>2016</v>
      </c>
      <c r="B128" s="2" t="s">
        <v>54</v>
      </c>
      <c r="C128" s="3" t="s">
        <v>830</v>
      </c>
      <c r="D128" s="4">
        <v>3558.37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f t="shared" si="10"/>
        <v>3558.37</v>
      </c>
      <c r="N128" s="4">
        <v>815.17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f t="shared" si="11"/>
        <v>815.17</v>
      </c>
      <c r="X128" s="4">
        <f t="shared" si="12"/>
        <v>4373.54</v>
      </c>
    </row>
    <row r="129" spans="1:24" ht="15">
      <c r="A129" s="1">
        <v>2016</v>
      </c>
      <c r="B129" s="2" t="s">
        <v>477</v>
      </c>
      <c r="C129" s="3"/>
      <c r="D129" s="4">
        <v>15000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f t="shared" si="10"/>
        <v>15000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200</v>
      </c>
      <c r="T129" s="4">
        <v>0</v>
      </c>
      <c r="U129" s="4">
        <v>0</v>
      </c>
      <c r="V129" s="4">
        <v>0</v>
      </c>
      <c r="W129" s="4">
        <f t="shared" si="11"/>
        <v>200</v>
      </c>
      <c r="X129" s="4">
        <f t="shared" si="12"/>
        <v>15200</v>
      </c>
    </row>
    <row r="130" spans="1:24" ht="15">
      <c r="A130" s="1">
        <v>2016</v>
      </c>
      <c r="B130" s="2" t="s">
        <v>55</v>
      </c>
      <c r="C130" s="3" t="s">
        <v>13</v>
      </c>
      <c r="D130" s="4">
        <v>1200</v>
      </c>
      <c r="E130" s="4">
        <v>838.6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f t="shared" si="10"/>
        <v>2038.6</v>
      </c>
      <c r="N130" s="4">
        <v>250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f t="shared" si="11"/>
        <v>250</v>
      </c>
      <c r="X130" s="4">
        <f t="shared" si="12"/>
        <v>2288.6</v>
      </c>
    </row>
    <row r="131" spans="1:24" ht="15">
      <c r="A131" s="1">
        <v>2016</v>
      </c>
      <c r="B131" s="2" t="s">
        <v>546</v>
      </c>
      <c r="C131" s="3"/>
      <c r="D131" s="4">
        <v>20781.5</v>
      </c>
      <c r="E131" s="4">
        <v>299.42</v>
      </c>
      <c r="F131" s="4">
        <v>0</v>
      </c>
      <c r="G131" s="4">
        <v>0</v>
      </c>
      <c r="H131" s="4">
        <v>0</v>
      </c>
      <c r="I131" s="4">
        <v>142.85</v>
      </c>
      <c r="J131" s="4">
        <v>0</v>
      </c>
      <c r="K131" s="4">
        <v>0</v>
      </c>
      <c r="L131" s="4">
        <v>0</v>
      </c>
      <c r="M131" s="4">
        <f t="shared" si="10"/>
        <v>21223.769999999997</v>
      </c>
      <c r="N131" s="4">
        <v>0</v>
      </c>
      <c r="O131" s="4">
        <v>10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f t="shared" si="11"/>
        <v>10</v>
      </c>
      <c r="X131" s="4">
        <f t="shared" si="12"/>
        <v>21233.769999999997</v>
      </c>
    </row>
    <row r="132" spans="1:24" ht="15">
      <c r="A132" s="1">
        <v>2016</v>
      </c>
      <c r="B132" s="2" t="s">
        <v>828</v>
      </c>
      <c r="C132" s="3"/>
      <c r="D132" s="4">
        <v>15773.75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40.31</v>
      </c>
      <c r="K132" s="4">
        <v>0</v>
      </c>
      <c r="L132" s="4">
        <v>0</v>
      </c>
      <c r="M132" s="4">
        <f>SUM(D132:L132)</f>
        <v>15814.06</v>
      </c>
      <c r="N132" s="4">
        <v>30000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200</v>
      </c>
      <c r="V132" s="4">
        <v>0</v>
      </c>
      <c r="W132" s="4">
        <f>SUM(N132:V132)</f>
        <v>30200</v>
      </c>
      <c r="X132" s="4">
        <f>SUM(M132,W132)</f>
        <v>46014.06</v>
      </c>
    </row>
    <row r="133" spans="1:24" ht="15">
      <c r="A133" s="1">
        <v>2016</v>
      </c>
      <c r="B133" s="2" t="s">
        <v>639</v>
      </c>
      <c r="C133" s="3" t="s">
        <v>13</v>
      </c>
      <c r="D133" s="4">
        <v>28000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f t="shared" si="10"/>
        <v>28000</v>
      </c>
      <c r="N133" s="4">
        <v>12000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f t="shared" si="11"/>
        <v>12000</v>
      </c>
      <c r="X133" s="4">
        <f t="shared" si="12"/>
        <v>40000</v>
      </c>
    </row>
    <row r="134" spans="1:24" ht="15">
      <c r="A134" s="1">
        <v>2016</v>
      </c>
      <c r="B134" s="2" t="s">
        <v>612</v>
      </c>
      <c r="C134" s="3"/>
      <c r="D134" s="4">
        <v>8687</v>
      </c>
      <c r="E134" s="4">
        <v>30.4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f t="shared" si="10"/>
        <v>8717.4</v>
      </c>
      <c r="N134" s="4">
        <v>8876</v>
      </c>
      <c r="O134" s="4">
        <v>455.72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f t="shared" si="11"/>
        <v>9331.72</v>
      </c>
      <c r="X134" s="4">
        <f t="shared" si="12"/>
        <v>18049.12</v>
      </c>
    </row>
    <row r="135" spans="1:24" ht="15">
      <c r="A135" s="1">
        <v>2016</v>
      </c>
      <c r="B135" s="2" t="s">
        <v>672</v>
      </c>
      <c r="C135" s="3" t="s">
        <v>13</v>
      </c>
      <c r="D135" s="4">
        <v>28000</v>
      </c>
      <c r="E135" s="4">
        <v>0</v>
      </c>
      <c r="F135" s="4">
        <v>0</v>
      </c>
      <c r="G135" s="4">
        <v>740.53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f t="shared" si="10"/>
        <v>28740.53</v>
      </c>
      <c r="N135" s="4">
        <v>42000</v>
      </c>
      <c r="O135" s="4">
        <v>0</v>
      </c>
      <c r="P135" s="4">
        <v>0</v>
      </c>
      <c r="Q135" s="4">
        <v>129.45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f t="shared" si="11"/>
        <v>42129.45</v>
      </c>
      <c r="X135" s="4">
        <f t="shared" si="12"/>
        <v>70869.98</v>
      </c>
    </row>
    <row r="136" spans="1:24" ht="15">
      <c r="A136" s="1">
        <v>2016</v>
      </c>
      <c r="B136" s="2" t="s">
        <v>363</v>
      </c>
      <c r="C136" s="3" t="s">
        <v>13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f t="shared" si="10"/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f t="shared" si="11"/>
        <v>0</v>
      </c>
      <c r="X136" s="4">
        <f t="shared" si="12"/>
        <v>0</v>
      </c>
    </row>
    <row r="137" spans="1:24" ht="15">
      <c r="A137" s="1">
        <v>2016</v>
      </c>
      <c r="B137" s="2" t="s">
        <v>56</v>
      </c>
      <c r="C137" s="3" t="s">
        <v>13</v>
      </c>
      <c r="D137" s="4">
        <v>738.36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350</v>
      </c>
      <c r="L137" s="4">
        <v>0</v>
      </c>
      <c r="M137" s="4">
        <f t="shared" si="10"/>
        <v>1088.3600000000001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f t="shared" si="11"/>
        <v>0</v>
      </c>
      <c r="X137" s="4">
        <f t="shared" si="12"/>
        <v>1088.3600000000001</v>
      </c>
    </row>
    <row r="138" spans="1:24" ht="15">
      <c r="A138" s="1">
        <v>2016</v>
      </c>
      <c r="B138" s="2" t="s">
        <v>57</v>
      </c>
      <c r="C138" s="3" t="s">
        <v>13</v>
      </c>
      <c r="D138" s="4">
        <v>869.4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215</v>
      </c>
      <c r="L138" s="4">
        <v>0</v>
      </c>
      <c r="M138" s="4">
        <f t="shared" si="10"/>
        <v>1084.4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7</v>
      </c>
      <c r="V138" s="4">
        <v>0</v>
      </c>
      <c r="W138" s="4">
        <f t="shared" si="11"/>
        <v>7</v>
      </c>
      <c r="X138" s="4">
        <f t="shared" si="12"/>
        <v>1091.4</v>
      </c>
    </row>
    <row r="139" spans="1:24" ht="15">
      <c r="A139" s="1">
        <v>2016</v>
      </c>
      <c r="B139" s="2" t="s">
        <v>823</v>
      </c>
      <c r="C139" s="3" t="s">
        <v>28</v>
      </c>
      <c r="D139" s="4"/>
      <c r="E139" s="4"/>
      <c r="F139" s="4"/>
      <c r="G139" s="4"/>
      <c r="H139" s="4"/>
      <c r="I139" s="4"/>
      <c r="J139" s="4"/>
      <c r="K139" s="4"/>
      <c r="L139" s="4"/>
      <c r="M139" s="4">
        <f>SUM(D139:L139)</f>
        <v>0</v>
      </c>
      <c r="N139" s="4"/>
      <c r="O139" s="4"/>
      <c r="P139" s="4"/>
      <c r="Q139" s="4"/>
      <c r="R139" s="4"/>
      <c r="S139" s="4"/>
      <c r="T139" s="4"/>
      <c r="U139" s="4"/>
      <c r="V139" s="4"/>
      <c r="W139" s="4">
        <f>SUM(N139:V139)</f>
        <v>0</v>
      </c>
      <c r="X139" s="4">
        <f>SUM(M139,W139)</f>
        <v>0</v>
      </c>
    </row>
    <row r="140" spans="1:24" ht="15">
      <c r="A140" s="1">
        <v>2016</v>
      </c>
      <c r="B140" s="2" t="s">
        <v>58</v>
      </c>
      <c r="C140" s="3" t="s">
        <v>28</v>
      </c>
      <c r="D140" s="4"/>
      <c r="E140" s="4"/>
      <c r="F140" s="4"/>
      <c r="G140" s="4"/>
      <c r="H140" s="4"/>
      <c r="I140" s="4"/>
      <c r="J140" s="4"/>
      <c r="K140" s="4"/>
      <c r="L140" s="4"/>
      <c r="M140" s="4">
        <f t="shared" si="10"/>
        <v>0</v>
      </c>
      <c r="N140" s="4"/>
      <c r="O140" s="4"/>
      <c r="P140" s="4"/>
      <c r="Q140" s="4"/>
      <c r="R140" s="4"/>
      <c r="S140" s="4"/>
      <c r="T140" s="4"/>
      <c r="U140" s="4"/>
      <c r="V140" s="4"/>
      <c r="W140" s="4">
        <f t="shared" si="11"/>
        <v>0</v>
      </c>
      <c r="X140" s="4">
        <f t="shared" si="12"/>
        <v>0</v>
      </c>
    </row>
    <row r="141" spans="1:24" ht="15">
      <c r="A141" s="1">
        <v>2016</v>
      </c>
      <c r="B141" s="2" t="s">
        <v>649</v>
      </c>
      <c r="C141" s="3" t="s">
        <v>28</v>
      </c>
      <c r="D141" s="4"/>
      <c r="E141" s="4"/>
      <c r="F141" s="4"/>
      <c r="G141" s="4"/>
      <c r="H141" s="4"/>
      <c r="I141" s="4"/>
      <c r="J141" s="4"/>
      <c r="K141" s="4"/>
      <c r="L141" s="4"/>
      <c r="M141" s="4">
        <f t="shared" si="10"/>
        <v>0</v>
      </c>
      <c r="N141" s="4"/>
      <c r="O141" s="4"/>
      <c r="P141" s="4"/>
      <c r="Q141" s="4"/>
      <c r="R141" s="4"/>
      <c r="S141" s="4"/>
      <c r="T141" s="4"/>
      <c r="U141" s="4"/>
      <c r="V141" s="4"/>
      <c r="W141" s="4">
        <f t="shared" si="11"/>
        <v>0</v>
      </c>
      <c r="X141" s="4">
        <f t="shared" si="12"/>
        <v>0</v>
      </c>
    </row>
    <row r="142" spans="1:24" ht="15">
      <c r="A142" s="1">
        <v>2016</v>
      </c>
      <c r="B142" s="2" t="s">
        <v>819</v>
      </c>
      <c r="C142" s="3" t="s">
        <v>830</v>
      </c>
      <c r="D142" s="4">
        <v>9000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f>SUM(D142:L142)</f>
        <v>9000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f>SUM(N142:V142)</f>
        <v>0</v>
      </c>
      <c r="X142" s="4">
        <f>SUM(M142,W142)</f>
        <v>9000</v>
      </c>
    </row>
    <row r="143" spans="1:24" ht="15">
      <c r="A143" s="1">
        <v>2016</v>
      </c>
      <c r="B143" s="2" t="s">
        <v>59</v>
      </c>
      <c r="C143" s="3" t="s">
        <v>830</v>
      </c>
      <c r="D143" s="4">
        <v>27900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f t="shared" si="10"/>
        <v>27900</v>
      </c>
      <c r="N143" s="4">
        <v>18000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f t="shared" si="11"/>
        <v>18000</v>
      </c>
      <c r="X143" s="4">
        <f t="shared" si="12"/>
        <v>45900</v>
      </c>
    </row>
    <row r="144" spans="1:24" ht="15">
      <c r="A144" s="1">
        <v>2016</v>
      </c>
      <c r="B144" s="2" t="s">
        <v>60</v>
      </c>
      <c r="C144" s="3"/>
      <c r="D144" s="4">
        <v>10026.88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f t="shared" si="10"/>
        <v>10026.88</v>
      </c>
      <c r="N144" s="4">
        <v>8160.28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f t="shared" si="11"/>
        <v>8160.28</v>
      </c>
      <c r="X144" s="4">
        <f t="shared" si="12"/>
        <v>18187.16</v>
      </c>
    </row>
    <row r="145" spans="1:24" ht="15">
      <c r="A145" s="1">
        <v>2016</v>
      </c>
      <c r="B145" s="2" t="s">
        <v>519</v>
      </c>
      <c r="C145" s="3" t="s">
        <v>28</v>
      </c>
      <c r="D145" s="4"/>
      <c r="E145" s="4"/>
      <c r="F145" s="4"/>
      <c r="G145" s="4"/>
      <c r="H145" s="4"/>
      <c r="I145" s="4"/>
      <c r="J145" s="4"/>
      <c r="K145" s="4"/>
      <c r="L145" s="4"/>
      <c r="M145" s="4">
        <f t="shared" si="10"/>
        <v>0</v>
      </c>
      <c r="N145" s="4"/>
      <c r="O145" s="4"/>
      <c r="P145" s="4"/>
      <c r="Q145" s="4"/>
      <c r="R145" s="4"/>
      <c r="S145" s="4"/>
      <c r="T145" s="4"/>
      <c r="U145" s="4"/>
      <c r="V145" s="4"/>
      <c r="W145" s="4">
        <f t="shared" si="11"/>
        <v>0</v>
      </c>
      <c r="X145" s="4">
        <f t="shared" si="12"/>
        <v>0</v>
      </c>
    </row>
    <row r="146" spans="1:24" ht="15">
      <c r="A146" s="1">
        <v>2016</v>
      </c>
      <c r="B146" s="2" t="s">
        <v>710</v>
      </c>
      <c r="C146" s="3" t="s">
        <v>13</v>
      </c>
      <c r="D146" s="4">
        <v>4000</v>
      </c>
      <c r="E146" s="4">
        <v>5</v>
      </c>
      <c r="F146" s="4">
        <v>0</v>
      </c>
      <c r="G146" s="4">
        <v>0</v>
      </c>
      <c r="H146" s="4">
        <v>0</v>
      </c>
      <c r="I146" s="4">
        <v>424.53</v>
      </c>
      <c r="J146" s="4">
        <v>0</v>
      </c>
      <c r="K146" s="4">
        <v>0</v>
      </c>
      <c r="L146" s="4">
        <v>0</v>
      </c>
      <c r="M146" s="4">
        <f>SUM(D146:L146)</f>
        <v>4429.53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200</v>
      </c>
      <c r="V146" s="4">
        <v>0</v>
      </c>
      <c r="W146" s="4">
        <f t="shared" si="11"/>
        <v>200</v>
      </c>
      <c r="X146" s="4">
        <f t="shared" si="12"/>
        <v>4629.53</v>
      </c>
    </row>
    <row r="147" spans="1:24" ht="15">
      <c r="A147" s="1">
        <v>2016</v>
      </c>
      <c r="B147" s="2" t="s">
        <v>776</v>
      </c>
      <c r="C147" s="3" t="s">
        <v>830</v>
      </c>
      <c r="D147" s="4">
        <v>517.73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f>SUM(D147:L147)</f>
        <v>517.73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f t="shared" si="11"/>
        <v>0</v>
      </c>
      <c r="X147" s="4">
        <f t="shared" si="12"/>
        <v>517.73</v>
      </c>
    </row>
    <row r="148" spans="1:24" ht="15">
      <c r="A148" s="1">
        <v>2016</v>
      </c>
      <c r="B148" s="2" t="s">
        <v>364</v>
      </c>
      <c r="C148" s="3" t="s">
        <v>13</v>
      </c>
      <c r="D148" s="4">
        <v>18000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200</v>
      </c>
      <c r="L148" s="4">
        <v>0</v>
      </c>
      <c r="M148" s="4">
        <f aca="true" t="shared" si="13" ref="M148:M155">SUM(D148:L148)</f>
        <v>18200</v>
      </c>
      <c r="N148" s="4">
        <v>18000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f t="shared" si="11"/>
        <v>18000</v>
      </c>
      <c r="X148" s="4">
        <f t="shared" si="12"/>
        <v>36200</v>
      </c>
    </row>
    <row r="149" spans="1:24" ht="15">
      <c r="A149" s="1">
        <v>2016</v>
      </c>
      <c r="B149" s="2" t="s">
        <v>61</v>
      </c>
      <c r="C149" s="3" t="s">
        <v>13</v>
      </c>
      <c r="D149" s="4">
        <v>1880.62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f t="shared" si="13"/>
        <v>1880.62</v>
      </c>
      <c r="N149" s="4">
        <v>542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400</v>
      </c>
      <c r="V149" s="4">
        <v>0</v>
      </c>
      <c r="W149" s="4">
        <f t="shared" si="11"/>
        <v>942</v>
      </c>
      <c r="X149" s="4">
        <f t="shared" si="12"/>
        <v>2822.62</v>
      </c>
    </row>
    <row r="150" spans="1:24" ht="15">
      <c r="A150" s="1">
        <v>2016</v>
      </c>
      <c r="B150" s="2" t="s">
        <v>777</v>
      </c>
      <c r="C150" s="3"/>
      <c r="D150" s="4">
        <v>450.54</v>
      </c>
      <c r="E150" s="4">
        <v>292.83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f>SUM(D150:L150)</f>
        <v>743.37</v>
      </c>
      <c r="N150" s="4">
        <v>2093.18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f t="shared" si="11"/>
        <v>2093.18</v>
      </c>
      <c r="X150" s="4">
        <f t="shared" si="12"/>
        <v>2836.5499999999997</v>
      </c>
    </row>
    <row r="151" spans="1:24" ht="15">
      <c r="A151" s="1">
        <v>2016</v>
      </c>
      <c r="B151" s="2" t="s">
        <v>422</v>
      </c>
      <c r="C151" s="3"/>
      <c r="D151" s="4">
        <v>35100</v>
      </c>
      <c r="E151" s="4">
        <v>0</v>
      </c>
      <c r="F151" s="4">
        <v>0</v>
      </c>
      <c r="G151" s="4">
        <v>185.33</v>
      </c>
      <c r="H151" s="4">
        <v>0</v>
      </c>
      <c r="I151" s="4">
        <v>0</v>
      </c>
      <c r="J151" s="4">
        <v>0</v>
      </c>
      <c r="K151" s="4">
        <v>230</v>
      </c>
      <c r="L151" s="4">
        <v>0</v>
      </c>
      <c r="M151" s="4">
        <f t="shared" si="13"/>
        <v>35515.33</v>
      </c>
      <c r="N151" s="4">
        <v>35135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f t="shared" si="11"/>
        <v>35135</v>
      </c>
      <c r="X151" s="4">
        <f t="shared" si="12"/>
        <v>70650.33</v>
      </c>
    </row>
    <row r="152" spans="1:24" ht="15">
      <c r="A152" s="1">
        <v>2016</v>
      </c>
      <c r="B152" s="2" t="s">
        <v>856</v>
      </c>
      <c r="C152" s="3" t="s">
        <v>833</v>
      </c>
      <c r="D152" s="4" t="s">
        <v>13</v>
      </c>
      <c r="E152" s="4" t="s">
        <v>13</v>
      </c>
      <c r="F152" s="4" t="s">
        <v>13</v>
      </c>
      <c r="G152" s="4" t="s">
        <v>13</v>
      </c>
      <c r="H152" s="4" t="s">
        <v>13</v>
      </c>
      <c r="I152" s="4" t="s">
        <v>13</v>
      </c>
      <c r="J152" s="4" t="s">
        <v>13</v>
      </c>
      <c r="K152" s="4" t="s">
        <v>13</v>
      </c>
      <c r="L152" s="4">
        <v>0</v>
      </c>
      <c r="M152" s="4">
        <f>SUM(D152:L152)</f>
        <v>0</v>
      </c>
      <c r="N152" s="4">
        <v>5000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f>SUM(N152:V152)</f>
        <v>5000</v>
      </c>
      <c r="X152" s="4">
        <f>SUM(M152,W152)</f>
        <v>5000</v>
      </c>
    </row>
    <row r="153" spans="1:24" ht="15">
      <c r="A153" s="1">
        <v>2016</v>
      </c>
      <c r="B153" s="2" t="s">
        <v>495</v>
      </c>
      <c r="C153" s="3" t="s">
        <v>13</v>
      </c>
      <c r="D153" s="4">
        <v>10000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f t="shared" si="13"/>
        <v>10000</v>
      </c>
      <c r="N153" s="4">
        <v>0</v>
      </c>
      <c r="O153" s="4">
        <v>5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f t="shared" si="11"/>
        <v>5</v>
      </c>
      <c r="X153" s="4">
        <f t="shared" si="12"/>
        <v>10005</v>
      </c>
    </row>
    <row r="154" spans="1:24" ht="15">
      <c r="A154" s="1">
        <v>2016</v>
      </c>
      <c r="B154" s="2" t="s">
        <v>572</v>
      </c>
      <c r="C154" s="3" t="s">
        <v>13</v>
      </c>
      <c r="D154" s="4">
        <v>8750</v>
      </c>
      <c r="E154" s="4">
        <v>564.7</v>
      </c>
      <c r="F154" s="4">
        <v>0</v>
      </c>
      <c r="G154" s="4">
        <v>0</v>
      </c>
      <c r="H154" s="4">
        <v>0</v>
      </c>
      <c r="I154" s="4">
        <v>0</v>
      </c>
      <c r="J154" s="4">
        <v>253.36</v>
      </c>
      <c r="K154" s="4">
        <v>200</v>
      </c>
      <c r="L154" s="4">
        <v>0</v>
      </c>
      <c r="M154" s="4">
        <f t="shared" si="13"/>
        <v>9768.060000000001</v>
      </c>
      <c r="N154" s="4">
        <v>6491.6</v>
      </c>
      <c r="O154" s="4">
        <v>565.27</v>
      </c>
      <c r="P154" s="4">
        <v>0</v>
      </c>
      <c r="Q154" s="4">
        <v>0</v>
      </c>
      <c r="R154" s="4">
        <v>0</v>
      </c>
      <c r="S154" s="4">
        <v>220.13</v>
      </c>
      <c r="T154" s="4">
        <v>0</v>
      </c>
      <c r="U154" s="4">
        <v>0</v>
      </c>
      <c r="V154" s="4">
        <v>0</v>
      </c>
      <c r="W154" s="4">
        <f t="shared" si="11"/>
        <v>7277.000000000001</v>
      </c>
      <c r="X154" s="4">
        <f t="shared" si="12"/>
        <v>17045.06</v>
      </c>
    </row>
    <row r="155" spans="1:24" ht="15">
      <c r="A155" s="1">
        <v>2016</v>
      </c>
      <c r="B155" s="2" t="s">
        <v>613</v>
      </c>
      <c r="C155" s="3" t="s">
        <v>13</v>
      </c>
      <c r="D155" s="4">
        <v>733.75</v>
      </c>
      <c r="E155" s="4">
        <v>435.04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215</v>
      </c>
      <c r="L155" s="4">
        <v>0</v>
      </c>
      <c r="M155" s="4">
        <f t="shared" si="13"/>
        <v>1383.79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f t="shared" si="11"/>
        <v>0</v>
      </c>
      <c r="X155" s="4">
        <f t="shared" si="12"/>
        <v>1383.79</v>
      </c>
    </row>
    <row r="156" spans="1:24" ht="15">
      <c r="A156" s="1">
        <v>2016</v>
      </c>
      <c r="B156" s="2" t="s">
        <v>778</v>
      </c>
      <c r="C156" s="3" t="s">
        <v>13</v>
      </c>
      <c r="D156" s="4">
        <v>1507.63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500</v>
      </c>
      <c r="L156" s="4">
        <v>0</v>
      </c>
      <c r="M156" s="4">
        <f aca="true" t="shared" si="14" ref="M156:M190">SUM(D156:L156)</f>
        <v>2007.63</v>
      </c>
      <c r="N156" s="4">
        <v>209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200</v>
      </c>
      <c r="V156" s="4">
        <v>0</v>
      </c>
      <c r="W156" s="4">
        <f t="shared" si="11"/>
        <v>409</v>
      </c>
      <c r="X156" s="4">
        <f t="shared" si="12"/>
        <v>2416.63</v>
      </c>
    </row>
    <row r="157" spans="1:24" ht="15">
      <c r="A157" s="1">
        <v>2016</v>
      </c>
      <c r="B157" s="2" t="s">
        <v>779</v>
      </c>
      <c r="C157" s="3" t="s">
        <v>830</v>
      </c>
      <c r="D157" s="4">
        <v>14085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200</v>
      </c>
      <c r="L157" s="4">
        <v>0</v>
      </c>
      <c r="M157" s="4">
        <f t="shared" si="14"/>
        <v>14285</v>
      </c>
      <c r="N157" s="4">
        <v>13950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f t="shared" si="11"/>
        <v>13950</v>
      </c>
      <c r="X157" s="4">
        <f t="shared" si="12"/>
        <v>28235</v>
      </c>
    </row>
    <row r="158" spans="1:24" ht="15">
      <c r="A158" s="1">
        <v>2016</v>
      </c>
      <c r="B158" s="2" t="s">
        <v>478</v>
      </c>
      <c r="C158" s="3" t="s">
        <v>28</v>
      </c>
      <c r="D158" s="4"/>
      <c r="E158" s="4"/>
      <c r="F158" s="4"/>
      <c r="G158" s="4"/>
      <c r="H158" s="4"/>
      <c r="I158" s="4"/>
      <c r="J158" s="4"/>
      <c r="K158" s="4"/>
      <c r="L158" s="4"/>
      <c r="M158" s="4">
        <f t="shared" si="14"/>
        <v>0</v>
      </c>
      <c r="N158" s="4"/>
      <c r="O158" s="4"/>
      <c r="P158" s="4"/>
      <c r="Q158" s="4"/>
      <c r="R158" s="4"/>
      <c r="S158" s="4"/>
      <c r="T158" s="4"/>
      <c r="U158" s="4"/>
      <c r="V158" s="4"/>
      <c r="W158" s="4">
        <f t="shared" si="11"/>
        <v>0</v>
      </c>
      <c r="X158" s="4">
        <f t="shared" si="12"/>
        <v>0</v>
      </c>
    </row>
    <row r="159" spans="1:24" ht="15">
      <c r="A159" s="1">
        <v>2016</v>
      </c>
      <c r="B159" s="2" t="s">
        <v>780</v>
      </c>
      <c r="C159" s="3"/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200</v>
      </c>
      <c r="L159" s="4">
        <v>0</v>
      </c>
      <c r="M159" s="4">
        <f t="shared" si="14"/>
        <v>200</v>
      </c>
      <c r="N159" s="4">
        <v>15000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200</v>
      </c>
      <c r="V159" s="4">
        <v>0</v>
      </c>
      <c r="W159" s="4">
        <f t="shared" si="11"/>
        <v>15200</v>
      </c>
      <c r="X159" s="4">
        <f t="shared" si="12"/>
        <v>15400</v>
      </c>
    </row>
    <row r="160" spans="1:24" ht="15">
      <c r="A160" s="1">
        <v>2016</v>
      </c>
      <c r="B160" s="2" t="s">
        <v>62</v>
      </c>
      <c r="C160" s="3"/>
      <c r="D160" s="4">
        <v>18500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183</v>
      </c>
      <c r="K160" s="4">
        <v>100</v>
      </c>
      <c r="L160" s="4">
        <v>0</v>
      </c>
      <c r="M160" s="4">
        <f t="shared" si="14"/>
        <v>18783</v>
      </c>
      <c r="N160" s="4">
        <v>18500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f t="shared" si="11"/>
        <v>18500</v>
      </c>
      <c r="X160" s="4">
        <f t="shared" si="12"/>
        <v>37283</v>
      </c>
    </row>
    <row r="161" spans="1:24" ht="15">
      <c r="A161" s="1">
        <v>2016</v>
      </c>
      <c r="B161" s="2" t="s">
        <v>63</v>
      </c>
      <c r="C161" s="16"/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f t="shared" si="14"/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f t="shared" si="11"/>
        <v>0</v>
      </c>
      <c r="X161" s="4">
        <f t="shared" si="12"/>
        <v>0</v>
      </c>
    </row>
    <row r="162" spans="1:24" ht="15">
      <c r="A162" s="1">
        <v>2016</v>
      </c>
      <c r="B162" s="2" t="s">
        <v>64</v>
      </c>
      <c r="C162" s="3" t="s">
        <v>767</v>
      </c>
      <c r="D162" s="4">
        <v>500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f t="shared" si="14"/>
        <v>500</v>
      </c>
      <c r="N162" s="4"/>
      <c r="O162" s="4"/>
      <c r="P162" s="4"/>
      <c r="Q162" s="4"/>
      <c r="R162" s="4"/>
      <c r="S162" s="4"/>
      <c r="T162" s="4"/>
      <c r="U162" s="4"/>
      <c r="V162" s="4"/>
      <c r="W162" s="4">
        <f t="shared" si="11"/>
        <v>0</v>
      </c>
      <c r="X162" s="4">
        <f t="shared" si="12"/>
        <v>500</v>
      </c>
    </row>
    <row r="163" spans="1:24" ht="15">
      <c r="A163" s="1">
        <v>2016</v>
      </c>
      <c r="B163" s="2" t="s">
        <v>832</v>
      </c>
      <c r="C163" s="3" t="s">
        <v>833</v>
      </c>
      <c r="D163" s="4" t="s">
        <v>13</v>
      </c>
      <c r="E163" s="4" t="s">
        <v>13</v>
      </c>
      <c r="F163" s="4" t="s">
        <v>13</v>
      </c>
      <c r="G163" s="4" t="s">
        <v>13</v>
      </c>
      <c r="H163" s="4" t="s">
        <v>13</v>
      </c>
      <c r="I163" s="4" t="s">
        <v>13</v>
      </c>
      <c r="J163" s="4" t="s">
        <v>13</v>
      </c>
      <c r="K163" s="4" t="s">
        <v>13</v>
      </c>
      <c r="L163" s="4" t="s">
        <v>13</v>
      </c>
      <c r="M163" s="4">
        <f>SUM(D163:L163)</f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f>SUM(N163:V163)</f>
        <v>0</v>
      </c>
      <c r="X163" s="4">
        <f>SUM(M163,W163)</f>
        <v>0</v>
      </c>
    </row>
    <row r="164" spans="1:24" ht="15">
      <c r="A164" s="1">
        <v>2016</v>
      </c>
      <c r="B164" s="2" t="s">
        <v>65</v>
      </c>
      <c r="C164" s="3"/>
      <c r="D164" s="4">
        <v>4333.41</v>
      </c>
      <c r="E164" s="4">
        <v>21.05</v>
      </c>
      <c r="F164" s="4">
        <v>0</v>
      </c>
      <c r="G164" s="4">
        <v>0</v>
      </c>
      <c r="H164" s="4">
        <v>0</v>
      </c>
      <c r="I164" s="4">
        <v>0</v>
      </c>
      <c r="J164" s="4">
        <v>11.84</v>
      </c>
      <c r="K164" s="4">
        <v>0</v>
      </c>
      <c r="L164" s="4">
        <v>0</v>
      </c>
      <c r="M164" s="4">
        <f t="shared" si="14"/>
        <v>4366.3</v>
      </c>
      <c r="N164" s="4">
        <v>1280.51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f aca="true" t="shared" si="15" ref="W164:W192">SUM(N164:V164)</f>
        <v>1280.51</v>
      </c>
      <c r="X164" s="4">
        <f aca="true" t="shared" si="16" ref="X164:X192">SUM(M164,W164)</f>
        <v>5646.81</v>
      </c>
    </row>
    <row r="165" spans="1:24" ht="15">
      <c r="A165" s="1">
        <v>2016</v>
      </c>
      <c r="B165" s="2" t="s">
        <v>66</v>
      </c>
      <c r="C165" s="3"/>
      <c r="D165" s="4">
        <v>8000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588</v>
      </c>
      <c r="L165" s="4">
        <v>0</v>
      </c>
      <c r="M165" s="4">
        <f t="shared" si="14"/>
        <v>8588</v>
      </c>
      <c r="N165" s="4">
        <v>1833.33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f t="shared" si="15"/>
        <v>1833.33</v>
      </c>
      <c r="X165" s="4">
        <f t="shared" si="16"/>
        <v>10421.33</v>
      </c>
    </row>
    <row r="166" spans="1:24" ht="15">
      <c r="A166" s="1">
        <v>2016</v>
      </c>
      <c r="B166" s="2" t="s">
        <v>781</v>
      </c>
      <c r="C166" s="3" t="s">
        <v>830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962.5</v>
      </c>
      <c r="M166" s="4">
        <f t="shared" si="14"/>
        <v>962.5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f t="shared" si="15"/>
        <v>0</v>
      </c>
      <c r="X166" s="4">
        <f t="shared" si="16"/>
        <v>962.5</v>
      </c>
    </row>
    <row r="167" spans="1:24" ht="15">
      <c r="A167" s="1">
        <v>2016</v>
      </c>
      <c r="B167" s="2" t="s">
        <v>711</v>
      </c>
      <c r="C167" s="3" t="s">
        <v>13</v>
      </c>
      <c r="D167" s="4">
        <v>36000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f t="shared" si="14"/>
        <v>36000</v>
      </c>
      <c r="N167" s="4">
        <v>9000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f t="shared" si="15"/>
        <v>9000</v>
      </c>
      <c r="X167" s="4">
        <f t="shared" si="16"/>
        <v>45000</v>
      </c>
    </row>
    <row r="168" spans="1:24" ht="15">
      <c r="A168" s="1">
        <v>2016</v>
      </c>
      <c r="B168" s="2" t="s">
        <v>667</v>
      </c>
      <c r="C168" s="3" t="s">
        <v>13</v>
      </c>
      <c r="D168" s="4">
        <v>40000</v>
      </c>
      <c r="E168" s="4">
        <v>225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f t="shared" si="14"/>
        <v>40225</v>
      </c>
      <c r="N168" s="4">
        <v>37500</v>
      </c>
      <c r="O168" s="4">
        <v>10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f t="shared" si="15"/>
        <v>37510</v>
      </c>
      <c r="X168" s="4">
        <f t="shared" si="16"/>
        <v>77735</v>
      </c>
    </row>
    <row r="169" spans="1:24" ht="15">
      <c r="A169" s="1">
        <v>2016</v>
      </c>
      <c r="B169" s="2" t="s">
        <v>67</v>
      </c>
      <c r="C169" s="3"/>
      <c r="D169" s="4">
        <v>5464</v>
      </c>
      <c r="E169" s="4">
        <v>227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f t="shared" si="14"/>
        <v>5691</v>
      </c>
      <c r="N169" s="4">
        <v>7782.2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f t="shared" si="15"/>
        <v>7782.2</v>
      </c>
      <c r="X169" s="4">
        <f t="shared" si="16"/>
        <v>13473.2</v>
      </c>
    </row>
    <row r="170" spans="1:24" ht="15">
      <c r="A170" s="1">
        <v>2016</v>
      </c>
      <c r="B170" s="2" t="s">
        <v>847</v>
      </c>
      <c r="C170" s="3" t="s">
        <v>841</v>
      </c>
      <c r="D170" s="4" t="s">
        <v>13</v>
      </c>
      <c r="E170" s="4" t="s">
        <v>13</v>
      </c>
      <c r="F170" s="4" t="s">
        <v>13</v>
      </c>
      <c r="G170" s="4" t="s">
        <v>13</v>
      </c>
      <c r="H170" s="4" t="s">
        <v>13</v>
      </c>
      <c r="I170" s="4" t="s">
        <v>13</v>
      </c>
      <c r="J170" s="4" t="s">
        <v>13</v>
      </c>
      <c r="K170" s="4" t="s">
        <v>13</v>
      </c>
      <c r="L170" s="4" t="s">
        <v>13</v>
      </c>
      <c r="M170" s="4">
        <f>SUM(D170:L170)</f>
        <v>0</v>
      </c>
      <c r="N170" s="4">
        <v>7200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f>SUM(N170:V170)</f>
        <v>7200</v>
      </c>
      <c r="X170" s="4">
        <f>SUM(M170,W170)</f>
        <v>7200</v>
      </c>
    </row>
    <row r="171" spans="1:24" ht="15">
      <c r="A171" s="1">
        <v>2016</v>
      </c>
      <c r="B171" s="2" t="s">
        <v>705</v>
      </c>
      <c r="C171" s="3" t="s">
        <v>13</v>
      </c>
      <c r="D171" s="4">
        <v>25000</v>
      </c>
      <c r="E171" s="4">
        <v>222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f t="shared" si="14"/>
        <v>25222</v>
      </c>
      <c r="N171" s="4">
        <v>162.5</v>
      </c>
      <c r="O171" s="4">
        <v>10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f t="shared" si="15"/>
        <v>172.5</v>
      </c>
      <c r="X171" s="4">
        <f t="shared" si="16"/>
        <v>25394.5</v>
      </c>
    </row>
    <row r="172" spans="1:24" s="21" customFormat="1" ht="15">
      <c r="A172" s="17">
        <v>2016</v>
      </c>
      <c r="B172" s="18" t="s">
        <v>68</v>
      </c>
      <c r="C172" s="19"/>
      <c r="D172" s="20">
        <v>6698.69</v>
      </c>
      <c r="E172" s="20">
        <v>237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f t="shared" si="14"/>
        <v>6935.69</v>
      </c>
      <c r="N172" s="20">
        <v>6052.17</v>
      </c>
      <c r="O172" s="20">
        <v>0</v>
      </c>
      <c r="P172" s="20">
        <v>0</v>
      </c>
      <c r="Q172" s="20">
        <v>0</v>
      </c>
      <c r="R172" s="20">
        <v>0</v>
      </c>
      <c r="S172" s="20">
        <v>0</v>
      </c>
      <c r="T172" s="20">
        <v>0</v>
      </c>
      <c r="U172" s="20">
        <v>0</v>
      </c>
      <c r="V172" s="20">
        <v>0</v>
      </c>
      <c r="W172" s="20">
        <f t="shared" si="15"/>
        <v>6052.17</v>
      </c>
      <c r="X172" s="20">
        <f t="shared" si="16"/>
        <v>12987.86</v>
      </c>
    </row>
    <row r="173" spans="1:24" ht="15">
      <c r="A173" s="1">
        <v>2016</v>
      </c>
      <c r="B173" s="2" t="s">
        <v>782</v>
      </c>
      <c r="C173" s="3"/>
      <c r="D173" s="4">
        <v>13000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f t="shared" si="14"/>
        <v>13000</v>
      </c>
      <c r="N173" s="4">
        <v>6500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f t="shared" si="15"/>
        <v>6500</v>
      </c>
      <c r="X173" s="4">
        <f t="shared" si="16"/>
        <v>19500</v>
      </c>
    </row>
    <row r="174" spans="1:24" ht="15">
      <c r="A174" s="1">
        <v>2016</v>
      </c>
      <c r="B174" s="2" t="s">
        <v>588</v>
      </c>
      <c r="C174" s="3"/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f t="shared" si="14"/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f t="shared" si="15"/>
        <v>0</v>
      </c>
      <c r="X174" s="4">
        <f t="shared" si="16"/>
        <v>0</v>
      </c>
    </row>
    <row r="175" spans="1:24" ht="15">
      <c r="A175" s="1">
        <v>2016</v>
      </c>
      <c r="B175" s="2" t="s">
        <v>783</v>
      </c>
      <c r="C175" s="3" t="s">
        <v>767</v>
      </c>
      <c r="D175" s="4">
        <v>4333.34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205</v>
      </c>
      <c r="L175" s="4">
        <v>0</v>
      </c>
      <c r="M175" s="4">
        <f t="shared" si="14"/>
        <v>4538.34</v>
      </c>
      <c r="N175" s="4"/>
      <c r="O175" s="4"/>
      <c r="P175" s="4"/>
      <c r="Q175" s="4"/>
      <c r="R175" s="4"/>
      <c r="S175" s="4"/>
      <c r="T175" s="4"/>
      <c r="U175" s="4"/>
      <c r="V175" s="4"/>
      <c r="W175" s="4">
        <f t="shared" si="15"/>
        <v>0</v>
      </c>
      <c r="X175" s="4">
        <f t="shared" si="16"/>
        <v>4538.34</v>
      </c>
    </row>
    <row r="176" spans="1:24" ht="15">
      <c r="A176" s="1">
        <v>2016</v>
      </c>
      <c r="B176" s="2" t="s">
        <v>784</v>
      </c>
      <c r="C176" s="16"/>
      <c r="D176" s="4">
        <v>5000</v>
      </c>
      <c r="E176" s="4">
        <v>275.55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f t="shared" si="14"/>
        <v>5275.55</v>
      </c>
      <c r="N176" s="4">
        <v>10000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f t="shared" si="15"/>
        <v>10000</v>
      </c>
      <c r="X176" s="4">
        <f t="shared" si="16"/>
        <v>15275.55</v>
      </c>
    </row>
    <row r="177" spans="1:24" ht="15">
      <c r="A177" s="1">
        <v>2016</v>
      </c>
      <c r="B177" s="2" t="s">
        <v>579</v>
      </c>
      <c r="C177" s="16"/>
      <c r="D177" s="4">
        <v>8448.5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215</v>
      </c>
      <c r="L177" s="4">
        <v>0</v>
      </c>
      <c r="M177" s="4">
        <f t="shared" si="14"/>
        <v>8663.5</v>
      </c>
      <c r="N177" s="4">
        <v>1369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f t="shared" si="15"/>
        <v>1369</v>
      </c>
      <c r="X177" s="4">
        <f t="shared" si="16"/>
        <v>10032.5</v>
      </c>
    </row>
    <row r="178" spans="1:24" ht="15">
      <c r="A178" s="1">
        <v>2016</v>
      </c>
      <c r="B178" s="2" t="s">
        <v>599</v>
      </c>
      <c r="C178" s="3" t="s">
        <v>13</v>
      </c>
      <c r="D178" s="4">
        <v>9000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200</v>
      </c>
      <c r="L178" s="4">
        <v>0</v>
      </c>
      <c r="M178" s="4">
        <f t="shared" si="14"/>
        <v>9200</v>
      </c>
      <c r="N178" s="4">
        <v>16800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f t="shared" si="15"/>
        <v>16800</v>
      </c>
      <c r="X178" s="4">
        <f t="shared" si="16"/>
        <v>26000</v>
      </c>
    </row>
    <row r="179" spans="1:24" ht="15">
      <c r="A179" s="1">
        <v>2016</v>
      </c>
      <c r="B179" s="2" t="s">
        <v>69</v>
      </c>
      <c r="C179" s="3" t="s">
        <v>13</v>
      </c>
      <c r="D179" s="4">
        <v>12750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f t="shared" si="14"/>
        <v>12750</v>
      </c>
      <c r="N179" s="4">
        <v>12000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200</v>
      </c>
      <c r="V179" s="4">
        <v>0</v>
      </c>
      <c r="W179" s="4">
        <f t="shared" si="15"/>
        <v>12200</v>
      </c>
      <c r="X179" s="4">
        <f t="shared" si="16"/>
        <v>24950</v>
      </c>
    </row>
    <row r="180" spans="1:24" ht="15">
      <c r="A180" s="1">
        <v>2016</v>
      </c>
      <c r="B180" s="2" t="s">
        <v>674</v>
      </c>
      <c r="C180" s="3"/>
      <c r="D180" s="4">
        <v>5000</v>
      </c>
      <c r="E180" s="4">
        <v>220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f t="shared" si="14"/>
        <v>5220</v>
      </c>
      <c r="N180" s="4">
        <v>278</v>
      </c>
      <c r="O180" s="4">
        <v>10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f t="shared" si="15"/>
        <v>288</v>
      </c>
      <c r="X180" s="4">
        <f t="shared" si="16"/>
        <v>5508</v>
      </c>
    </row>
    <row r="181" spans="1:24" ht="15">
      <c r="A181" s="1">
        <v>2016</v>
      </c>
      <c r="B181" s="2" t="s">
        <v>824</v>
      </c>
      <c r="C181" s="3" t="s">
        <v>830</v>
      </c>
      <c r="D181" s="4">
        <v>66000</v>
      </c>
      <c r="E181" s="4">
        <v>66000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f>SUM(D181:L181)</f>
        <v>132000</v>
      </c>
      <c r="N181" s="4">
        <v>1524.41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f>SUM(N181:V181)</f>
        <v>1524.41</v>
      </c>
      <c r="X181" s="4">
        <f>SUM(M181,W181)</f>
        <v>133524.41</v>
      </c>
    </row>
    <row r="182" spans="1:24" ht="15">
      <c r="A182" s="1">
        <v>2016</v>
      </c>
      <c r="B182" s="2" t="s">
        <v>70</v>
      </c>
      <c r="C182" s="3" t="s">
        <v>13</v>
      </c>
      <c r="D182" s="4">
        <v>30000</v>
      </c>
      <c r="E182" s="4">
        <v>220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f t="shared" si="14"/>
        <v>30220</v>
      </c>
      <c r="N182" s="4">
        <v>25000</v>
      </c>
      <c r="O182" s="4">
        <v>5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f t="shared" si="15"/>
        <v>25005</v>
      </c>
      <c r="X182" s="4">
        <f t="shared" si="16"/>
        <v>55225</v>
      </c>
    </row>
    <row r="183" spans="1:24" ht="15">
      <c r="A183" s="1">
        <v>2016</v>
      </c>
      <c r="B183" s="2" t="s">
        <v>479</v>
      </c>
      <c r="C183" s="3" t="s">
        <v>13</v>
      </c>
      <c r="D183" s="4">
        <v>13999.98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f t="shared" si="14"/>
        <v>13999.98</v>
      </c>
      <c r="N183" s="4">
        <v>13999.98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f t="shared" si="15"/>
        <v>13999.98</v>
      </c>
      <c r="X183" s="4">
        <f t="shared" si="16"/>
        <v>27999.96</v>
      </c>
    </row>
    <row r="184" spans="1:24" ht="15">
      <c r="A184" s="1">
        <v>2016</v>
      </c>
      <c r="B184" s="2" t="s">
        <v>629</v>
      </c>
      <c r="C184" s="3" t="s">
        <v>28</v>
      </c>
      <c r="D184" s="4"/>
      <c r="E184" s="4"/>
      <c r="F184" s="4"/>
      <c r="G184" s="4"/>
      <c r="H184" s="4"/>
      <c r="I184" s="4"/>
      <c r="J184" s="4"/>
      <c r="K184" s="4"/>
      <c r="L184" s="4"/>
      <c r="M184" s="4">
        <f t="shared" si="14"/>
        <v>0</v>
      </c>
      <c r="N184" s="4"/>
      <c r="O184" s="4"/>
      <c r="P184" s="4"/>
      <c r="Q184" s="4"/>
      <c r="R184" s="4"/>
      <c r="S184" s="4"/>
      <c r="T184" s="4"/>
      <c r="U184" s="4"/>
      <c r="V184" s="4"/>
      <c r="W184" s="4">
        <f t="shared" si="15"/>
        <v>0</v>
      </c>
      <c r="X184" s="4">
        <f t="shared" si="16"/>
        <v>0</v>
      </c>
    </row>
    <row r="185" spans="1:24" ht="15">
      <c r="A185" s="1">
        <v>2016</v>
      </c>
      <c r="B185" s="2" t="s">
        <v>673</v>
      </c>
      <c r="C185" s="3" t="s">
        <v>28</v>
      </c>
      <c r="D185" s="4"/>
      <c r="E185" s="4"/>
      <c r="F185" s="4"/>
      <c r="G185" s="4"/>
      <c r="H185" s="4"/>
      <c r="I185" s="4"/>
      <c r="J185" s="4"/>
      <c r="K185" s="4"/>
      <c r="L185" s="4"/>
      <c r="M185" s="4">
        <f t="shared" si="14"/>
        <v>0</v>
      </c>
      <c r="N185" s="4"/>
      <c r="O185" s="4"/>
      <c r="P185" s="4"/>
      <c r="Q185" s="4"/>
      <c r="R185" s="4"/>
      <c r="S185" s="4"/>
      <c r="T185" s="4"/>
      <c r="U185" s="4"/>
      <c r="V185" s="4"/>
      <c r="W185" s="4">
        <f t="shared" si="15"/>
        <v>0</v>
      </c>
      <c r="X185" s="4">
        <f t="shared" si="16"/>
        <v>0</v>
      </c>
    </row>
    <row r="186" spans="1:24" ht="15">
      <c r="A186" s="1">
        <v>2016</v>
      </c>
      <c r="B186" s="2" t="s">
        <v>712</v>
      </c>
      <c r="C186" s="3" t="s">
        <v>830</v>
      </c>
      <c r="D186" s="4">
        <v>146.56</v>
      </c>
      <c r="E186" s="4">
        <v>220</v>
      </c>
      <c r="F186" s="4">
        <v>0</v>
      </c>
      <c r="G186" s="4">
        <v>0</v>
      </c>
      <c r="H186" s="4">
        <v>0</v>
      </c>
      <c r="I186" s="4">
        <v>2075.7</v>
      </c>
      <c r="J186" s="4">
        <v>0</v>
      </c>
      <c r="K186" s="4">
        <v>0</v>
      </c>
      <c r="L186" s="4">
        <v>0</v>
      </c>
      <c r="M186" s="4">
        <f t="shared" si="14"/>
        <v>2442.2599999999998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f t="shared" si="15"/>
        <v>0</v>
      </c>
      <c r="X186" s="4">
        <f t="shared" si="16"/>
        <v>2442.2599999999998</v>
      </c>
    </row>
    <row r="187" spans="1:24" ht="15">
      <c r="A187" s="1">
        <v>2016</v>
      </c>
      <c r="B187" s="2" t="s">
        <v>745</v>
      </c>
      <c r="C187" s="3" t="s">
        <v>13</v>
      </c>
      <c r="D187" s="4">
        <v>14500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f t="shared" si="14"/>
        <v>14500</v>
      </c>
      <c r="N187" s="4">
        <v>3000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f t="shared" si="15"/>
        <v>3000</v>
      </c>
      <c r="X187" s="4">
        <f t="shared" si="16"/>
        <v>17500</v>
      </c>
    </row>
    <row r="188" spans="1:24" ht="15">
      <c r="A188" s="1">
        <v>2016</v>
      </c>
      <c r="B188" s="2" t="s">
        <v>71</v>
      </c>
      <c r="C188" s="3" t="s">
        <v>13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10</v>
      </c>
      <c r="L188" s="4">
        <v>0</v>
      </c>
      <c r="M188" s="4">
        <f t="shared" si="14"/>
        <v>10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f t="shared" si="15"/>
        <v>0</v>
      </c>
      <c r="X188" s="4">
        <f t="shared" si="16"/>
        <v>10</v>
      </c>
    </row>
    <row r="189" spans="1:24" ht="15">
      <c r="A189" s="1">
        <v>2016</v>
      </c>
      <c r="B189" s="2" t="s">
        <v>480</v>
      </c>
      <c r="C189" s="3"/>
      <c r="D189" s="4">
        <v>17500</v>
      </c>
      <c r="E189" s="4">
        <v>260.68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f t="shared" si="14"/>
        <v>17760.68</v>
      </c>
      <c r="N189" s="4">
        <v>15000</v>
      </c>
      <c r="O189" s="4">
        <v>5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f t="shared" si="15"/>
        <v>15005</v>
      </c>
      <c r="X189" s="4">
        <f t="shared" si="16"/>
        <v>32765.68</v>
      </c>
    </row>
    <row r="190" spans="1:24" ht="15">
      <c r="A190" s="1">
        <v>2016</v>
      </c>
      <c r="B190" s="2" t="s">
        <v>844</v>
      </c>
      <c r="C190" s="16" t="s">
        <v>13</v>
      </c>
      <c r="D190" s="4">
        <v>9000</v>
      </c>
      <c r="E190" s="4">
        <v>225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f t="shared" si="14"/>
        <v>9225</v>
      </c>
      <c r="N190" s="4">
        <v>1800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f t="shared" si="15"/>
        <v>1800</v>
      </c>
      <c r="X190" s="4">
        <f t="shared" si="16"/>
        <v>11025</v>
      </c>
    </row>
    <row r="191" spans="1:24" ht="15">
      <c r="A191" s="1">
        <v>2016</v>
      </c>
      <c r="B191" s="2" t="s">
        <v>72</v>
      </c>
      <c r="C191" s="16" t="s">
        <v>13</v>
      </c>
      <c r="D191" s="4">
        <v>5334.73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15</v>
      </c>
      <c r="L191" s="4">
        <v>0</v>
      </c>
      <c r="M191" s="4">
        <f aca="true" t="shared" si="17" ref="M191:M222">SUM(D191:L191)</f>
        <v>5349.73</v>
      </c>
      <c r="N191" s="4">
        <v>13611.46</v>
      </c>
      <c r="O191" s="4">
        <v>0</v>
      </c>
      <c r="P191" s="4">
        <v>0</v>
      </c>
      <c r="Q191" s="4">
        <v>161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f t="shared" si="15"/>
        <v>13772.46</v>
      </c>
      <c r="X191" s="4">
        <f t="shared" si="16"/>
        <v>19122.19</v>
      </c>
    </row>
    <row r="192" spans="1:24" ht="15">
      <c r="A192" s="1">
        <v>2016</v>
      </c>
      <c r="B192" s="2" t="s">
        <v>785</v>
      </c>
      <c r="C192" s="3" t="s">
        <v>830</v>
      </c>
      <c r="D192" s="4">
        <v>517.73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f t="shared" si="17"/>
        <v>517.73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f t="shared" si="15"/>
        <v>0</v>
      </c>
      <c r="X192" s="4">
        <f t="shared" si="16"/>
        <v>517.73</v>
      </c>
    </row>
    <row r="193" spans="1:24" ht="15">
      <c r="A193" s="1">
        <v>2016</v>
      </c>
      <c r="B193" s="2" t="s">
        <v>73</v>
      </c>
      <c r="C193" s="3"/>
      <c r="D193" s="4">
        <v>39204</v>
      </c>
      <c r="E193" s="4">
        <v>0</v>
      </c>
      <c r="F193" s="4">
        <v>0</v>
      </c>
      <c r="G193" s="4">
        <v>638.74</v>
      </c>
      <c r="H193" s="4">
        <v>0</v>
      </c>
      <c r="I193" s="4">
        <v>99</v>
      </c>
      <c r="J193" s="4">
        <v>1057.82</v>
      </c>
      <c r="K193" s="4">
        <v>0</v>
      </c>
      <c r="L193" s="4">
        <v>0</v>
      </c>
      <c r="M193" s="4">
        <f t="shared" si="17"/>
        <v>40999.56</v>
      </c>
      <c r="N193" s="4">
        <v>29091.47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617.44</v>
      </c>
      <c r="U193" s="4">
        <v>0</v>
      </c>
      <c r="V193" s="4">
        <v>0</v>
      </c>
      <c r="W193" s="4">
        <f aca="true" t="shared" si="18" ref="W193:W239">SUM(N193:V193)</f>
        <v>29708.91</v>
      </c>
      <c r="X193" s="4">
        <f aca="true" t="shared" si="19" ref="X193:X239">SUM(M193,W193)</f>
        <v>70708.47</v>
      </c>
    </row>
    <row r="194" spans="1:24" ht="15">
      <c r="A194" s="1">
        <v>2016</v>
      </c>
      <c r="B194" s="2" t="s">
        <v>74</v>
      </c>
      <c r="C194" s="3"/>
      <c r="D194" s="4">
        <v>445.32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245</v>
      </c>
      <c r="L194" s="4">
        <v>0</v>
      </c>
      <c r="M194" s="4">
        <f t="shared" si="17"/>
        <v>690.3199999999999</v>
      </c>
      <c r="N194" s="4">
        <v>222.65</v>
      </c>
      <c r="O194" s="4">
        <v>37.25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f t="shared" si="18"/>
        <v>259.9</v>
      </c>
      <c r="X194" s="4">
        <f t="shared" si="19"/>
        <v>950.2199999999999</v>
      </c>
    </row>
    <row r="195" spans="1:24" ht="15">
      <c r="A195" s="1">
        <v>2016</v>
      </c>
      <c r="B195" s="2" t="s">
        <v>573</v>
      </c>
      <c r="C195" s="3"/>
      <c r="D195" s="4">
        <v>19500</v>
      </c>
      <c r="E195" s="4">
        <v>1159.98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200</v>
      </c>
      <c r="L195" s="4">
        <v>0</v>
      </c>
      <c r="M195" s="4">
        <f t="shared" si="17"/>
        <v>20859.98</v>
      </c>
      <c r="N195" s="4">
        <v>11500</v>
      </c>
      <c r="O195" s="4">
        <v>812.46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f>SUM(N195:V195)</f>
        <v>12312.46</v>
      </c>
      <c r="X195" s="4">
        <f>SUM(M195,W195)</f>
        <v>33172.44</v>
      </c>
    </row>
    <row r="196" spans="1:24" ht="15">
      <c r="A196" s="1">
        <v>2016</v>
      </c>
      <c r="B196" s="2" t="s">
        <v>75</v>
      </c>
      <c r="C196" s="3" t="s">
        <v>13</v>
      </c>
      <c r="D196" s="4">
        <v>19479.34</v>
      </c>
      <c r="E196" s="4">
        <v>1091.31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250</v>
      </c>
      <c r="L196" s="4">
        <v>0</v>
      </c>
      <c r="M196" s="4">
        <f t="shared" si="17"/>
        <v>20820.65</v>
      </c>
      <c r="N196" s="4">
        <v>8020.97</v>
      </c>
      <c r="O196" s="4">
        <v>590.52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f t="shared" si="18"/>
        <v>8611.49</v>
      </c>
      <c r="X196" s="4">
        <f t="shared" si="19"/>
        <v>29432.14</v>
      </c>
    </row>
    <row r="197" spans="1:24" ht="15">
      <c r="A197" s="1">
        <v>2016</v>
      </c>
      <c r="B197" s="2" t="s">
        <v>76</v>
      </c>
      <c r="C197" s="3"/>
      <c r="D197" s="4">
        <v>11124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215</v>
      </c>
      <c r="L197" s="4">
        <v>0</v>
      </c>
      <c r="M197" s="4">
        <f t="shared" si="17"/>
        <v>11339</v>
      </c>
      <c r="N197" s="4">
        <v>2225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f t="shared" si="18"/>
        <v>2225</v>
      </c>
      <c r="X197" s="4">
        <f t="shared" si="19"/>
        <v>13564</v>
      </c>
    </row>
    <row r="198" spans="1:24" ht="15">
      <c r="A198" s="1">
        <v>2016</v>
      </c>
      <c r="B198" s="2" t="s">
        <v>77</v>
      </c>
      <c r="C198" s="3" t="s">
        <v>767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f t="shared" si="17"/>
        <v>0</v>
      </c>
      <c r="N198" s="4"/>
      <c r="O198" s="4"/>
      <c r="P198" s="4"/>
      <c r="Q198" s="4"/>
      <c r="R198" s="4"/>
      <c r="S198" s="4"/>
      <c r="T198" s="4"/>
      <c r="U198" s="4"/>
      <c r="V198" s="4"/>
      <c r="W198" s="4">
        <f t="shared" si="18"/>
        <v>0</v>
      </c>
      <c r="X198" s="4">
        <f t="shared" si="19"/>
        <v>0</v>
      </c>
    </row>
    <row r="199" spans="1:24" ht="15">
      <c r="A199" s="1">
        <v>2016</v>
      </c>
      <c r="B199" s="2" t="s">
        <v>496</v>
      </c>
      <c r="C199" s="3" t="s">
        <v>767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f t="shared" si="17"/>
        <v>0</v>
      </c>
      <c r="N199" s="4"/>
      <c r="O199" s="4"/>
      <c r="P199" s="4"/>
      <c r="Q199" s="4"/>
      <c r="R199" s="4"/>
      <c r="S199" s="4"/>
      <c r="T199" s="4"/>
      <c r="U199" s="4"/>
      <c r="V199" s="4"/>
      <c r="W199" s="4">
        <f>SUM(N199:V199)</f>
        <v>0</v>
      </c>
      <c r="X199" s="4">
        <f>SUM(M199,W199)</f>
        <v>0</v>
      </c>
    </row>
    <row r="200" spans="1:24" ht="15">
      <c r="A200" s="1">
        <v>2016</v>
      </c>
      <c r="B200" s="2" t="s">
        <v>514</v>
      </c>
      <c r="C200" s="3" t="s">
        <v>13</v>
      </c>
      <c r="D200" s="4">
        <v>15750</v>
      </c>
      <c r="E200" s="4">
        <v>225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f t="shared" si="17"/>
        <v>15975</v>
      </c>
      <c r="N200" s="4">
        <v>3150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f t="shared" si="18"/>
        <v>3150</v>
      </c>
      <c r="X200" s="4">
        <f t="shared" si="19"/>
        <v>19125</v>
      </c>
    </row>
    <row r="201" spans="1:24" ht="15">
      <c r="A201" s="1">
        <v>2016</v>
      </c>
      <c r="B201" s="2" t="s">
        <v>786</v>
      </c>
      <c r="C201" s="3" t="s">
        <v>830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f t="shared" si="17"/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f>SUM(N201:V201)</f>
        <v>0</v>
      </c>
      <c r="X201" s="4">
        <f>SUM(M201,W201)</f>
        <v>0</v>
      </c>
    </row>
    <row r="202" spans="1:24" ht="15">
      <c r="A202" s="1">
        <v>2016</v>
      </c>
      <c r="B202" s="2" t="s">
        <v>78</v>
      </c>
      <c r="C202" s="3" t="s">
        <v>13</v>
      </c>
      <c r="D202" s="4">
        <v>12355.6</v>
      </c>
      <c r="E202" s="4">
        <v>1134</v>
      </c>
      <c r="F202" s="4">
        <v>0</v>
      </c>
      <c r="G202" s="4">
        <v>0</v>
      </c>
      <c r="H202" s="4">
        <v>0</v>
      </c>
      <c r="I202" s="4">
        <v>2500</v>
      </c>
      <c r="J202" s="4">
        <v>1854.64</v>
      </c>
      <c r="K202" s="4">
        <v>0</v>
      </c>
      <c r="L202" s="4">
        <v>2390.58</v>
      </c>
      <c r="M202" s="4">
        <f t="shared" si="17"/>
        <v>20234.82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215</v>
      </c>
      <c r="V202" s="4">
        <v>0</v>
      </c>
      <c r="W202" s="4">
        <f t="shared" si="18"/>
        <v>215</v>
      </c>
      <c r="X202" s="4">
        <f t="shared" si="19"/>
        <v>20449.82</v>
      </c>
    </row>
    <row r="203" spans="1:24" ht="15">
      <c r="A203" s="1">
        <v>2016</v>
      </c>
      <c r="B203" s="2" t="s">
        <v>576</v>
      </c>
      <c r="C203" s="3" t="s">
        <v>13</v>
      </c>
      <c r="D203" s="4">
        <v>1277.77</v>
      </c>
      <c r="E203" s="4">
        <v>304.72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f t="shared" si="17"/>
        <v>1582.49</v>
      </c>
      <c r="N203" s="4">
        <v>3217.63</v>
      </c>
      <c r="O203" s="4">
        <v>74.43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f>SUM(N203:V203)</f>
        <v>3292.06</v>
      </c>
      <c r="X203" s="4">
        <f>SUM(M203,W203)</f>
        <v>4874.55</v>
      </c>
    </row>
    <row r="204" spans="1:24" ht="15">
      <c r="A204" s="1">
        <v>2016</v>
      </c>
      <c r="B204" s="2" t="s">
        <v>79</v>
      </c>
      <c r="C204" s="3" t="s">
        <v>13</v>
      </c>
      <c r="D204" s="4">
        <v>53412.22</v>
      </c>
      <c r="E204" s="4">
        <v>48.77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f t="shared" si="17"/>
        <v>53460.99</v>
      </c>
      <c r="N204" s="4">
        <v>25203.2</v>
      </c>
      <c r="O204" s="4">
        <v>0</v>
      </c>
      <c r="P204" s="4">
        <v>0</v>
      </c>
      <c r="Q204" s="4">
        <v>294.61</v>
      </c>
      <c r="R204" s="4">
        <v>0</v>
      </c>
      <c r="S204" s="4">
        <v>0</v>
      </c>
      <c r="T204" s="4">
        <v>0</v>
      </c>
      <c r="U204" s="4">
        <v>200</v>
      </c>
      <c r="V204" s="4">
        <v>0</v>
      </c>
      <c r="W204" s="4">
        <f t="shared" si="18"/>
        <v>25697.81</v>
      </c>
      <c r="X204" s="4">
        <f t="shared" si="19"/>
        <v>79158.8</v>
      </c>
    </row>
    <row r="205" spans="1:24" ht="15">
      <c r="A205" s="1">
        <v>2016</v>
      </c>
      <c r="B205" s="2" t="s">
        <v>80</v>
      </c>
      <c r="C205" s="3"/>
      <c r="D205" s="4">
        <v>14165.39</v>
      </c>
      <c r="E205" s="4">
        <v>541.61</v>
      </c>
      <c r="F205" s="4">
        <v>0</v>
      </c>
      <c r="G205" s="4">
        <v>0</v>
      </c>
      <c r="H205" s="4">
        <v>0</v>
      </c>
      <c r="I205" s="4">
        <v>0</v>
      </c>
      <c r="J205" s="4">
        <v>398.63</v>
      </c>
      <c r="K205" s="4">
        <v>0</v>
      </c>
      <c r="L205" s="4">
        <v>0</v>
      </c>
      <c r="M205" s="4">
        <f t="shared" si="17"/>
        <v>15105.63</v>
      </c>
      <c r="N205" s="4">
        <v>16041.52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f t="shared" si="18"/>
        <v>16041.52</v>
      </c>
      <c r="X205" s="4">
        <f t="shared" si="19"/>
        <v>31147.15</v>
      </c>
    </row>
    <row r="206" spans="1:24" ht="15">
      <c r="A206" s="1">
        <v>2016</v>
      </c>
      <c r="B206" s="2" t="s">
        <v>81</v>
      </c>
      <c r="C206" s="3" t="s">
        <v>13</v>
      </c>
      <c r="D206" s="4">
        <v>31126.3</v>
      </c>
      <c r="E206" s="4">
        <v>782.45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f t="shared" si="17"/>
        <v>31908.75</v>
      </c>
      <c r="N206" s="4">
        <v>10473.41</v>
      </c>
      <c r="O206" s="4">
        <v>72.13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f t="shared" si="18"/>
        <v>10545.539999999999</v>
      </c>
      <c r="X206" s="4">
        <f t="shared" si="19"/>
        <v>42454.29</v>
      </c>
    </row>
    <row r="207" spans="1:24" ht="15">
      <c r="A207" s="1">
        <v>2016</v>
      </c>
      <c r="B207" s="2" t="s">
        <v>82</v>
      </c>
      <c r="C207" s="3" t="s">
        <v>28</v>
      </c>
      <c r="D207" s="4"/>
      <c r="E207" s="4"/>
      <c r="F207" s="4"/>
      <c r="G207" s="4"/>
      <c r="H207" s="4"/>
      <c r="I207" s="4"/>
      <c r="J207" s="4"/>
      <c r="K207" s="4"/>
      <c r="L207" s="4"/>
      <c r="M207" s="4">
        <f t="shared" si="17"/>
        <v>0</v>
      </c>
      <c r="N207" s="4"/>
      <c r="O207" s="4"/>
      <c r="P207" s="4"/>
      <c r="Q207" s="4"/>
      <c r="R207" s="4"/>
      <c r="S207" s="4"/>
      <c r="T207" s="4"/>
      <c r="U207" s="4"/>
      <c r="V207" s="4"/>
      <c r="W207" s="4">
        <f t="shared" si="18"/>
        <v>0</v>
      </c>
      <c r="X207" s="4">
        <f t="shared" si="19"/>
        <v>0</v>
      </c>
    </row>
    <row r="208" spans="1:24" ht="15">
      <c r="A208" s="1">
        <v>2016</v>
      </c>
      <c r="B208" s="2" t="s">
        <v>83</v>
      </c>
      <c r="C208" s="3" t="s">
        <v>13</v>
      </c>
      <c r="D208" s="4">
        <v>26749.98</v>
      </c>
      <c r="E208" s="4">
        <v>324.58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f t="shared" si="17"/>
        <v>27074.56</v>
      </c>
      <c r="N208" s="4">
        <v>26749.98</v>
      </c>
      <c r="O208" s="4">
        <v>5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f t="shared" si="18"/>
        <v>26754.98</v>
      </c>
      <c r="X208" s="4">
        <f t="shared" si="19"/>
        <v>53829.54</v>
      </c>
    </row>
    <row r="209" spans="1:24" ht="15">
      <c r="A209" s="1">
        <v>2016</v>
      </c>
      <c r="B209" s="2" t="s">
        <v>742</v>
      </c>
      <c r="C209" s="3"/>
      <c r="D209" s="4">
        <v>3765.65</v>
      </c>
      <c r="E209" s="4">
        <v>11.5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444</v>
      </c>
      <c r="L209" s="4">
        <v>0</v>
      </c>
      <c r="M209" s="4">
        <f t="shared" si="17"/>
        <v>4221.15</v>
      </c>
      <c r="N209" s="4">
        <v>6859.88</v>
      </c>
      <c r="O209" s="4">
        <v>1113.34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10</v>
      </c>
      <c r="V209" s="4">
        <v>0</v>
      </c>
      <c r="W209" s="4">
        <f t="shared" si="18"/>
        <v>7983.22</v>
      </c>
      <c r="X209" s="4">
        <f t="shared" si="19"/>
        <v>12204.369999999999</v>
      </c>
    </row>
    <row r="210" spans="1:24" ht="15">
      <c r="A210" s="1">
        <v>2016</v>
      </c>
      <c r="B210" s="2" t="s">
        <v>481</v>
      </c>
      <c r="C210" s="3" t="s">
        <v>830</v>
      </c>
      <c r="D210" s="4">
        <v>287.84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f t="shared" si="17"/>
        <v>287.84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f>SUM(N210:V210)</f>
        <v>0</v>
      </c>
      <c r="X210" s="4">
        <f>SUM(M210,W210)</f>
        <v>287.84</v>
      </c>
    </row>
    <row r="211" spans="1:24" ht="15">
      <c r="A211" s="1">
        <v>2016</v>
      </c>
      <c r="B211" s="2" t="s">
        <v>84</v>
      </c>
      <c r="C211" s="3" t="s">
        <v>13</v>
      </c>
      <c r="D211" s="4">
        <v>26541.65</v>
      </c>
      <c r="E211" s="4">
        <v>0</v>
      </c>
      <c r="F211" s="4">
        <v>0</v>
      </c>
      <c r="G211" s="4">
        <v>75.53</v>
      </c>
      <c r="H211" s="4">
        <v>0</v>
      </c>
      <c r="I211" s="4">
        <v>0</v>
      </c>
      <c r="J211" s="4">
        <v>294.3</v>
      </c>
      <c r="K211" s="4">
        <v>0</v>
      </c>
      <c r="L211" s="4">
        <v>0</v>
      </c>
      <c r="M211" s="4">
        <f t="shared" si="17"/>
        <v>26911.48</v>
      </c>
      <c r="N211" s="4">
        <v>30298.65</v>
      </c>
      <c r="O211" s="4">
        <v>17</v>
      </c>
      <c r="P211" s="4">
        <v>0</v>
      </c>
      <c r="Q211" s="4">
        <v>38.8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f t="shared" si="18"/>
        <v>30354.45</v>
      </c>
      <c r="X211" s="4">
        <f t="shared" si="19"/>
        <v>57265.93</v>
      </c>
    </row>
    <row r="212" spans="1:24" ht="15">
      <c r="A212" s="1">
        <v>2016</v>
      </c>
      <c r="B212" s="2" t="s">
        <v>85</v>
      </c>
      <c r="C212" s="3"/>
      <c r="D212" s="4">
        <v>401.4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630</v>
      </c>
      <c r="L212" s="4">
        <v>0</v>
      </c>
      <c r="M212" s="4">
        <f t="shared" si="17"/>
        <v>1031.4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220.13</v>
      </c>
      <c r="T212" s="4">
        <v>0</v>
      </c>
      <c r="U212" s="4">
        <v>0</v>
      </c>
      <c r="V212" s="4">
        <v>0</v>
      </c>
      <c r="W212" s="4">
        <f t="shared" si="18"/>
        <v>220.13</v>
      </c>
      <c r="X212" s="4">
        <f t="shared" si="19"/>
        <v>1251.5300000000002</v>
      </c>
    </row>
    <row r="213" spans="1:24" ht="15">
      <c r="A213" s="1">
        <v>2016</v>
      </c>
      <c r="B213" s="2" t="s">
        <v>787</v>
      </c>
      <c r="C213" s="3" t="s">
        <v>28</v>
      </c>
      <c r="D213" s="4"/>
      <c r="E213" s="4"/>
      <c r="F213" s="4"/>
      <c r="G213" s="4"/>
      <c r="H213" s="4"/>
      <c r="I213" s="4"/>
      <c r="J213" s="4"/>
      <c r="K213" s="4"/>
      <c r="L213" s="4"/>
      <c r="M213" s="4">
        <f t="shared" si="17"/>
        <v>0</v>
      </c>
      <c r="N213" s="4"/>
      <c r="O213" s="4"/>
      <c r="P213" s="4"/>
      <c r="Q213" s="4"/>
      <c r="R213" s="4"/>
      <c r="S213" s="4"/>
      <c r="T213" s="4"/>
      <c r="U213" s="4"/>
      <c r="V213" s="4"/>
      <c r="W213" s="4">
        <f>SUM(N213:V213)</f>
        <v>0</v>
      </c>
      <c r="X213" s="4">
        <f>SUM(M213,W213)</f>
        <v>0</v>
      </c>
    </row>
    <row r="214" spans="1:24" ht="15">
      <c r="A214" s="1">
        <v>2016</v>
      </c>
      <c r="B214" s="2" t="s">
        <v>788</v>
      </c>
      <c r="C214" s="3" t="s">
        <v>28</v>
      </c>
      <c r="D214" s="4"/>
      <c r="E214" s="4"/>
      <c r="F214" s="4"/>
      <c r="G214" s="4"/>
      <c r="H214" s="4"/>
      <c r="I214" s="4"/>
      <c r="J214" s="4"/>
      <c r="K214" s="4"/>
      <c r="L214" s="4"/>
      <c r="M214" s="4">
        <f t="shared" si="17"/>
        <v>0</v>
      </c>
      <c r="N214" s="4"/>
      <c r="O214" s="4"/>
      <c r="P214" s="4"/>
      <c r="Q214" s="4"/>
      <c r="R214" s="4"/>
      <c r="S214" s="4"/>
      <c r="T214" s="4"/>
      <c r="U214" s="4"/>
      <c r="V214" s="4"/>
      <c r="W214" s="4">
        <f>SUM(N214:V214)</f>
        <v>0</v>
      </c>
      <c r="X214" s="4">
        <f>SUM(M214,W214)</f>
        <v>0</v>
      </c>
    </row>
    <row r="215" spans="1:24" ht="15">
      <c r="A215" s="1">
        <v>2016</v>
      </c>
      <c r="B215" s="2" t="s">
        <v>668</v>
      </c>
      <c r="C215" s="3"/>
      <c r="D215" s="4">
        <v>30000</v>
      </c>
      <c r="E215" s="4">
        <v>115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f t="shared" si="17"/>
        <v>30115</v>
      </c>
      <c r="N215" s="4">
        <v>2201.5</v>
      </c>
      <c r="O215" s="4">
        <v>10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f>SUM(N215:V215)</f>
        <v>2211.5</v>
      </c>
      <c r="X215" s="4">
        <f>SUM(M215,W215)</f>
        <v>32326.5</v>
      </c>
    </row>
    <row r="216" spans="1:24" ht="15">
      <c r="A216" s="1">
        <v>2016</v>
      </c>
      <c r="B216" s="2" t="s">
        <v>630</v>
      </c>
      <c r="C216" s="3"/>
      <c r="D216" s="4">
        <v>4600</v>
      </c>
      <c r="E216" s="4">
        <v>127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f t="shared" si="17"/>
        <v>4727</v>
      </c>
      <c r="N216" s="4">
        <v>1400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f>SUM(N216:V216)</f>
        <v>1400</v>
      </c>
      <c r="X216" s="4">
        <f>SUM(M216,W216)</f>
        <v>6127</v>
      </c>
    </row>
    <row r="217" spans="1:24" ht="15">
      <c r="A217" s="1">
        <v>2016</v>
      </c>
      <c r="B217" s="2" t="s">
        <v>86</v>
      </c>
      <c r="C217" s="3" t="s">
        <v>28</v>
      </c>
      <c r="D217" s="4"/>
      <c r="E217" s="4"/>
      <c r="F217" s="4"/>
      <c r="G217" s="4"/>
      <c r="H217" s="4"/>
      <c r="I217" s="4"/>
      <c r="J217" s="4"/>
      <c r="K217" s="4"/>
      <c r="L217" s="4"/>
      <c r="M217" s="4">
        <f t="shared" si="17"/>
        <v>0</v>
      </c>
      <c r="N217" s="4"/>
      <c r="O217" s="4"/>
      <c r="P217" s="4"/>
      <c r="Q217" s="4"/>
      <c r="R217" s="4"/>
      <c r="S217" s="4"/>
      <c r="T217" s="4"/>
      <c r="U217" s="4"/>
      <c r="V217" s="4"/>
      <c r="W217" s="4">
        <f t="shared" si="18"/>
        <v>0</v>
      </c>
      <c r="X217" s="4">
        <f t="shared" si="19"/>
        <v>0</v>
      </c>
    </row>
    <row r="218" spans="1:24" ht="15">
      <c r="A218" s="1">
        <v>2016</v>
      </c>
      <c r="B218" s="2" t="s">
        <v>697</v>
      </c>
      <c r="C218" s="3" t="s">
        <v>13</v>
      </c>
      <c r="D218" s="4">
        <v>8000</v>
      </c>
      <c r="E218" s="4">
        <v>71.96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f t="shared" si="17"/>
        <v>8071.96</v>
      </c>
      <c r="N218" s="4">
        <v>2500</v>
      </c>
      <c r="O218" s="4">
        <v>9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f>SUM(N218:V218)</f>
        <v>2509</v>
      </c>
      <c r="X218" s="4">
        <f>SUM(M218,W218)</f>
        <v>10580.96</v>
      </c>
    </row>
    <row r="219" spans="1:24" ht="15">
      <c r="A219" s="1">
        <v>2016</v>
      </c>
      <c r="B219" s="2" t="s">
        <v>536</v>
      </c>
      <c r="C219" s="3" t="s">
        <v>767</v>
      </c>
      <c r="D219" s="4">
        <v>10560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f t="shared" si="17"/>
        <v>10560</v>
      </c>
      <c r="N219" s="4" t="s">
        <v>13</v>
      </c>
      <c r="O219" s="4"/>
      <c r="P219" s="4"/>
      <c r="Q219" s="4"/>
      <c r="R219" s="4"/>
      <c r="S219" s="4"/>
      <c r="T219" s="4"/>
      <c r="U219" s="4"/>
      <c r="V219" s="4"/>
      <c r="W219" s="4">
        <f>SUM(N219:V219)</f>
        <v>0</v>
      </c>
      <c r="X219" s="4">
        <f>SUM(M219,W219)</f>
        <v>10560</v>
      </c>
    </row>
    <row r="220" spans="1:24" ht="15">
      <c r="A220" s="1">
        <v>2016</v>
      </c>
      <c r="B220" s="2" t="s">
        <v>87</v>
      </c>
      <c r="C220" s="3"/>
      <c r="D220" s="4">
        <v>1863.83</v>
      </c>
      <c r="E220" s="4">
        <v>21.78</v>
      </c>
      <c r="F220" s="4">
        <v>0</v>
      </c>
      <c r="G220" s="4">
        <v>0</v>
      </c>
      <c r="H220" s="4">
        <v>0</v>
      </c>
      <c r="I220" s="4">
        <v>0</v>
      </c>
      <c r="J220" s="4">
        <v>11.84</v>
      </c>
      <c r="K220" s="4">
        <v>0</v>
      </c>
      <c r="L220" s="4">
        <v>0</v>
      </c>
      <c r="M220" s="4">
        <f t="shared" si="17"/>
        <v>1897.4499999999998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f t="shared" si="18"/>
        <v>0</v>
      </c>
      <c r="X220" s="4">
        <f t="shared" si="19"/>
        <v>1897.4499999999998</v>
      </c>
    </row>
    <row r="221" spans="1:24" ht="15">
      <c r="A221" s="1">
        <v>2016</v>
      </c>
      <c r="B221" s="2" t="s">
        <v>482</v>
      </c>
      <c r="C221" s="3"/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f t="shared" si="17"/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200</v>
      </c>
      <c r="V221" s="4">
        <v>0</v>
      </c>
      <c r="W221" s="4">
        <f t="shared" si="18"/>
        <v>200</v>
      </c>
      <c r="X221" s="4">
        <f t="shared" si="19"/>
        <v>200</v>
      </c>
    </row>
    <row r="222" spans="1:24" ht="15">
      <c r="A222" s="1">
        <v>2016</v>
      </c>
      <c r="B222" s="2" t="s">
        <v>88</v>
      </c>
      <c r="C222" s="3"/>
      <c r="D222" s="4">
        <v>4174.5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230</v>
      </c>
      <c r="L222" s="4">
        <v>0</v>
      </c>
      <c r="M222" s="4">
        <f t="shared" si="17"/>
        <v>4404.5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f t="shared" si="18"/>
        <v>0</v>
      </c>
      <c r="X222" s="4">
        <f t="shared" si="19"/>
        <v>4404.5</v>
      </c>
    </row>
    <row r="223" spans="1:24" ht="15">
      <c r="A223" s="1">
        <v>2016</v>
      </c>
      <c r="B223" s="2" t="s">
        <v>658</v>
      </c>
      <c r="C223" s="3"/>
      <c r="D223" s="4">
        <v>10500</v>
      </c>
      <c r="E223" s="4">
        <v>232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f>SUM(D223:L223)</f>
        <v>10732</v>
      </c>
      <c r="N223" s="4">
        <v>2100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f>SUM(N223:V223)</f>
        <v>2100</v>
      </c>
      <c r="X223" s="4">
        <f>SUM(M223,W223)</f>
        <v>12832</v>
      </c>
    </row>
    <row r="224" spans="1:24" ht="15">
      <c r="A224" s="1">
        <v>2016</v>
      </c>
      <c r="B224" s="2" t="s">
        <v>423</v>
      </c>
      <c r="C224" s="3"/>
      <c r="D224" s="4">
        <v>2750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f>SUM(D224:L224)</f>
        <v>2750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f>SUM(N224:V224)</f>
        <v>0</v>
      </c>
      <c r="X224" s="4">
        <f>SUM(M224,W224)</f>
        <v>2750</v>
      </c>
    </row>
    <row r="225" spans="1:24" ht="15">
      <c r="A225" s="1">
        <v>2016</v>
      </c>
      <c r="B225" s="2" t="s">
        <v>89</v>
      </c>
      <c r="C225" s="3"/>
      <c r="D225" s="4">
        <v>52800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445</v>
      </c>
      <c r="L225" s="4">
        <v>0</v>
      </c>
      <c r="M225" s="4">
        <f aca="true" t="shared" si="20" ref="M225:M262">SUM(D225:L225)</f>
        <v>53245</v>
      </c>
      <c r="N225" s="4">
        <v>52800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f t="shared" si="18"/>
        <v>52800</v>
      </c>
      <c r="X225" s="4">
        <f t="shared" si="19"/>
        <v>106045</v>
      </c>
    </row>
    <row r="226" spans="1:24" ht="15">
      <c r="A226" s="1">
        <v>2016</v>
      </c>
      <c r="B226" s="2" t="s">
        <v>90</v>
      </c>
      <c r="C226" s="3"/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f t="shared" si="20"/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f t="shared" si="18"/>
        <v>0</v>
      </c>
      <c r="X226" s="4">
        <f t="shared" si="19"/>
        <v>0</v>
      </c>
    </row>
    <row r="227" spans="1:24" ht="15">
      <c r="A227" s="1">
        <v>2016</v>
      </c>
      <c r="B227" s="2" t="s">
        <v>91</v>
      </c>
      <c r="C227" s="3" t="s">
        <v>13</v>
      </c>
      <c r="D227" s="4">
        <v>8062.49</v>
      </c>
      <c r="E227" s="4">
        <v>671.24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f t="shared" si="20"/>
        <v>8733.73</v>
      </c>
      <c r="N227" s="4">
        <v>4635.3</v>
      </c>
      <c r="O227" s="4">
        <v>84.38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f t="shared" si="18"/>
        <v>4719.68</v>
      </c>
      <c r="X227" s="4">
        <f t="shared" si="19"/>
        <v>13453.41</v>
      </c>
    </row>
    <row r="228" spans="1:24" ht="15">
      <c r="A228" s="1">
        <v>2016</v>
      </c>
      <c r="B228" s="2" t="s">
        <v>723</v>
      </c>
      <c r="C228" s="3"/>
      <c r="D228" s="4">
        <v>18850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200</v>
      </c>
      <c r="L228" s="4">
        <v>0</v>
      </c>
      <c r="M228" s="4">
        <f>SUM(D228:L228)</f>
        <v>19050</v>
      </c>
      <c r="N228" s="4">
        <v>19700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f aca="true" t="shared" si="21" ref="W228:W234">SUM(N228:V228)</f>
        <v>19700</v>
      </c>
      <c r="X228" s="4">
        <f aca="true" t="shared" si="22" ref="X228:X234">SUM(M228,W228)</f>
        <v>38750</v>
      </c>
    </row>
    <row r="229" spans="1:24" ht="15">
      <c r="A229" s="1">
        <v>2016</v>
      </c>
      <c r="B229" s="2" t="s">
        <v>92</v>
      </c>
      <c r="C229" s="3"/>
      <c r="D229" s="4">
        <v>129572</v>
      </c>
      <c r="E229" s="4">
        <v>0</v>
      </c>
      <c r="F229" s="4">
        <v>0</v>
      </c>
      <c r="G229" s="4">
        <v>625.71</v>
      </c>
      <c r="H229" s="4">
        <v>0</v>
      </c>
      <c r="I229" s="4">
        <v>4650.24</v>
      </c>
      <c r="J229" s="4">
        <v>2414.5</v>
      </c>
      <c r="K229" s="4">
        <v>860</v>
      </c>
      <c r="L229" s="4">
        <v>0</v>
      </c>
      <c r="M229" s="4">
        <f>SUM(D229:L229)</f>
        <v>138122.45</v>
      </c>
      <c r="N229" s="4">
        <v>85368.2</v>
      </c>
      <c r="O229" s="4">
        <v>0</v>
      </c>
      <c r="P229" s="4">
        <v>0</v>
      </c>
      <c r="Q229" s="4">
        <v>58.95</v>
      </c>
      <c r="R229" s="4">
        <v>0</v>
      </c>
      <c r="S229" s="4">
        <v>0</v>
      </c>
      <c r="T229" s="4">
        <v>5765.14</v>
      </c>
      <c r="U229" s="4">
        <v>0</v>
      </c>
      <c r="V229" s="4">
        <v>0</v>
      </c>
      <c r="W229" s="4">
        <f>SUM(N229:V229)</f>
        <v>91192.29</v>
      </c>
      <c r="X229" s="4">
        <f>SUM(M229,W229)</f>
        <v>229314.74</v>
      </c>
    </row>
    <row r="230" spans="1:24" ht="15">
      <c r="A230" s="1">
        <v>2016</v>
      </c>
      <c r="B230" s="2" t="s">
        <v>483</v>
      </c>
      <c r="C230" s="3" t="s">
        <v>13</v>
      </c>
      <c r="D230" s="4">
        <v>10200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f t="shared" si="20"/>
        <v>10200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f t="shared" si="21"/>
        <v>0</v>
      </c>
      <c r="X230" s="4">
        <f t="shared" si="22"/>
        <v>10200</v>
      </c>
    </row>
    <row r="231" spans="1:24" ht="15">
      <c r="A231" s="1">
        <v>2016</v>
      </c>
      <c r="B231" s="2" t="s">
        <v>713</v>
      </c>
      <c r="C231" s="3" t="s">
        <v>767</v>
      </c>
      <c r="D231" s="4">
        <v>10002</v>
      </c>
      <c r="E231" s="4">
        <v>225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f>SUM(D231:L231)</f>
        <v>10227</v>
      </c>
      <c r="N231" s="4"/>
      <c r="O231" s="4"/>
      <c r="P231" s="4"/>
      <c r="Q231" s="4"/>
      <c r="R231" s="4"/>
      <c r="S231" s="4"/>
      <c r="T231" s="4"/>
      <c r="U231" s="4"/>
      <c r="V231" s="4"/>
      <c r="W231" s="4">
        <f t="shared" si="21"/>
        <v>0</v>
      </c>
      <c r="X231" s="4">
        <f t="shared" si="22"/>
        <v>10227</v>
      </c>
    </row>
    <row r="232" spans="1:24" ht="15">
      <c r="A232" s="1">
        <v>2016</v>
      </c>
      <c r="B232" s="2" t="s">
        <v>725</v>
      </c>
      <c r="C232" s="3" t="s">
        <v>13</v>
      </c>
      <c r="D232" s="4">
        <v>650</v>
      </c>
      <c r="E232" s="4">
        <v>200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f t="shared" si="20"/>
        <v>850</v>
      </c>
      <c r="N232" s="4">
        <v>1452</v>
      </c>
      <c r="O232" s="4">
        <v>430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f t="shared" si="21"/>
        <v>1882</v>
      </c>
      <c r="X232" s="4">
        <f t="shared" si="22"/>
        <v>2732</v>
      </c>
    </row>
    <row r="233" spans="1:24" ht="15">
      <c r="A233" s="1">
        <v>2016</v>
      </c>
      <c r="B233" s="2" t="s">
        <v>726</v>
      </c>
      <c r="C233" s="3" t="s">
        <v>767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215</v>
      </c>
      <c r="L233" s="4">
        <v>0</v>
      </c>
      <c r="M233" s="4">
        <f>SUM(D233:L233)</f>
        <v>215</v>
      </c>
      <c r="N233" s="4"/>
      <c r="O233" s="4"/>
      <c r="P233" s="4"/>
      <c r="Q233" s="4"/>
      <c r="R233" s="4"/>
      <c r="S233" s="4"/>
      <c r="T233" s="4"/>
      <c r="U233" s="4"/>
      <c r="V233" s="4"/>
      <c r="W233" s="4">
        <f t="shared" si="21"/>
        <v>0</v>
      </c>
      <c r="X233" s="4">
        <f t="shared" si="22"/>
        <v>215</v>
      </c>
    </row>
    <row r="234" spans="1:24" ht="15">
      <c r="A234" s="1">
        <v>2016</v>
      </c>
      <c r="B234" s="2" t="s">
        <v>497</v>
      </c>
      <c r="C234" s="3" t="s">
        <v>13</v>
      </c>
      <c r="D234" s="4">
        <v>20000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f t="shared" si="20"/>
        <v>20000</v>
      </c>
      <c r="N234" s="4">
        <v>60000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f t="shared" si="21"/>
        <v>60000</v>
      </c>
      <c r="X234" s="4">
        <f t="shared" si="22"/>
        <v>80000</v>
      </c>
    </row>
    <row r="235" spans="1:24" ht="15">
      <c r="A235" s="1">
        <v>2016</v>
      </c>
      <c r="B235" s="2" t="s">
        <v>93</v>
      </c>
      <c r="C235" s="3"/>
      <c r="D235" s="4">
        <v>6250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f t="shared" si="20"/>
        <v>6250</v>
      </c>
      <c r="N235" s="4">
        <v>6259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f t="shared" si="18"/>
        <v>6259</v>
      </c>
      <c r="X235" s="4">
        <f t="shared" si="19"/>
        <v>12509</v>
      </c>
    </row>
    <row r="236" spans="1:24" ht="15">
      <c r="A236" s="1">
        <v>2016</v>
      </c>
      <c r="B236" s="2" t="s">
        <v>94</v>
      </c>
      <c r="C236" s="3"/>
      <c r="D236" s="4">
        <v>156805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400</v>
      </c>
      <c r="L236" s="4">
        <v>0</v>
      </c>
      <c r="M236" s="4">
        <f t="shared" si="20"/>
        <v>157205</v>
      </c>
      <c r="N236" s="4">
        <v>143956.88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f t="shared" si="18"/>
        <v>143956.88</v>
      </c>
      <c r="X236" s="4">
        <f t="shared" si="19"/>
        <v>301161.88</v>
      </c>
    </row>
    <row r="237" spans="1:24" ht="15">
      <c r="A237" s="1">
        <v>2016</v>
      </c>
      <c r="B237" s="2" t="s">
        <v>789</v>
      </c>
      <c r="C237" s="3" t="s">
        <v>767</v>
      </c>
      <c r="D237" s="4">
        <v>9000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f>SUM(D237:L237)</f>
        <v>9000</v>
      </c>
      <c r="N237" s="4"/>
      <c r="O237" s="4"/>
      <c r="P237" s="4"/>
      <c r="Q237" s="4"/>
      <c r="R237" s="4"/>
      <c r="S237" s="4"/>
      <c r="T237" s="4"/>
      <c r="U237" s="4"/>
      <c r="V237" s="4"/>
      <c r="W237" s="4">
        <f>SUM(N237:V237)</f>
        <v>0</v>
      </c>
      <c r="X237" s="4">
        <f>SUM(M237,W237)</f>
        <v>9000</v>
      </c>
    </row>
    <row r="238" spans="1:24" ht="15">
      <c r="A238" s="1">
        <v>2016</v>
      </c>
      <c r="B238" s="2" t="s">
        <v>95</v>
      </c>
      <c r="C238" s="3" t="s">
        <v>13</v>
      </c>
      <c r="D238" s="4">
        <v>19000.02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f t="shared" si="20"/>
        <v>19000.02</v>
      </c>
      <c r="N238" s="4">
        <v>19006.02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f t="shared" si="18"/>
        <v>19006.02</v>
      </c>
      <c r="X238" s="4">
        <f t="shared" si="19"/>
        <v>38006.04</v>
      </c>
    </row>
    <row r="239" spans="1:24" ht="15">
      <c r="A239" s="1">
        <v>2016</v>
      </c>
      <c r="B239" s="2" t="s">
        <v>445</v>
      </c>
      <c r="C239" s="3"/>
      <c r="D239" s="4">
        <v>30000</v>
      </c>
      <c r="E239" s="4">
        <v>237.88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f t="shared" si="20"/>
        <v>30237.88</v>
      </c>
      <c r="N239" s="4">
        <v>30000</v>
      </c>
      <c r="O239" s="4">
        <v>8.48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f t="shared" si="18"/>
        <v>30008.48</v>
      </c>
      <c r="X239" s="4">
        <f t="shared" si="19"/>
        <v>60246.36</v>
      </c>
    </row>
    <row r="240" spans="1:24" ht="15">
      <c r="A240" s="1">
        <v>2016</v>
      </c>
      <c r="B240" s="2" t="s">
        <v>790</v>
      </c>
      <c r="C240" s="3" t="s">
        <v>830</v>
      </c>
      <c r="D240" s="4">
        <v>232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430</v>
      </c>
      <c r="L240" s="4">
        <v>0</v>
      </c>
      <c r="M240" s="4">
        <f>SUM(D240:L240)</f>
        <v>662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f>SUM(N240:V240)</f>
        <v>0</v>
      </c>
      <c r="X240" s="4">
        <f>SUM(M240,W240)</f>
        <v>662</v>
      </c>
    </row>
    <row r="241" spans="1:24" ht="15">
      <c r="A241" s="1">
        <v>2016</v>
      </c>
      <c r="B241" s="2" t="s">
        <v>791</v>
      </c>
      <c r="C241" s="3"/>
      <c r="D241" s="4">
        <v>16343.1</v>
      </c>
      <c r="E241" s="4">
        <v>291.42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644</v>
      </c>
      <c r="L241" s="4">
        <v>0</v>
      </c>
      <c r="M241" s="4">
        <f>SUM(D241:L241)</f>
        <v>17278.52</v>
      </c>
      <c r="N241" s="4">
        <v>305.91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17</v>
      </c>
      <c r="V241" s="4">
        <v>0</v>
      </c>
      <c r="W241" s="4">
        <f>SUM(N241:V241)</f>
        <v>322.91</v>
      </c>
      <c r="X241" s="4">
        <f>SUM(M241,W241)</f>
        <v>17601.43</v>
      </c>
    </row>
    <row r="242" spans="1:24" ht="15">
      <c r="A242" s="1">
        <v>2016</v>
      </c>
      <c r="B242" s="2" t="s">
        <v>521</v>
      </c>
      <c r="C242" s="3"/>
      <c r="D242" s="4">
        <v>762.83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230</v>
      </c>
      <c r="L242" s="4">
        <v>28.6</v>
      </c>
      <c r="M242" s="4">
        <f>SUM(D242:L242)</f>
        <v>1021.4300000000001</v>
      </c>
      <c r="N242" s="4">
        <v>3044.64</v>
      </c>
      <c r="O242" s="4">
        <v>17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124</v>
      </c>
      <c r="V242" s="4">
        <v>73</v>
      </c>
      <c r="W242" s="4">
        <f>SUM(N242:V242)</f>
        <v>3258.64</v>
      </c>
      <c r="X242" s="4">
        <f>SUM(M242,W242)</f>
        <v>4280.07</v>
      </c>
    </row>
    <row r="243" spans="1:24" ht="15">
      <c r="A243" s="1">
        <v>2016</v>
      </c>
      <c r="B243" s="2" t="s">
        <v>446</v>
      </c>
      <c r="C243" s="3" t="s">
        <v>13</v>
      </c>
      <c r="D243" s="4">
        <v>15037.38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f t="shared" si="20"/>
        <v>15037.38</v>
      </c>
      <c r="N243" s="4">
        <v>6282.8</v>
      </c>
      <c r="O243" s="4">
        <v>215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f aca="true" t="shared" si="23" ref="W243:W283">SUM(N243:V243)</f>
        <v>6497.8</v>
      </c>
      <c r="X243" s="4">
        <f aca="true" t="shared" si="24" ref="X243:X283">SUM(M243,W243)</f>
        <v>21535.18</v>
      </c>
    </row>
    <row r="244" spans="1:24" ht="15">
      <c r="A244" s="1">
        <v>2016</v>
      </c>
      <c r="B244" s="2" t="s">
        <v>424</v>
      </c>
      <c r="C244" s="3" t="s">
        <v>28</v>
      </c>
      <c r="D244" s="4"/>
      <c r="E244" s="4"/>
      <c r="F244" s="4"/>
      <c r="G244" s="4"/>
      <c r="H244" s="4"/>
      <c r="I244" s="4"/>
      <c r="J244" s="4"/>
      <c r="K244" s="4"/>
      <c r="L244" s="4"/>
      <c r="M244" s="4">
        <f t="shared" si="20"/>
        <v>0</v>
      </c>
      <c r="N244" s="4"/>
      <c r="O244" s="4"/>
      <c r="P244" s="4"/>
      <c r="Q244" s="4"/>
      <c r="R244" s="4"/>
      <c r="S244" s="4"/>
      <c r="T244" s="4"/>
      <c r="U244" s="4"/>
      <c r="V244" s="4"/>
      <c r="W244" s="4">
        <f t="shared" si="23"/>
        <v>0</v>
      </c>
      <c r="X244" s="4">
        <f t="shared" si="24"/>
        <v>0</v>
      </c>
    </row>
    <row r="245" spans="1:24" ht="15">
      <c r="A245" s="1">
        <v>2016</v>
      </c>
      <c r="B245" s="2" t="s">
        <v>743</v>
      </c>
      <c r="C245" s="3" t="s">
        <v>13</v>
      </c>
      <c r="D245" s="4">
        <v>306.99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246</v>
      </c>
      <c r="L245" s="4">
        <v>173.64</v>
      </c>
      <c r="M245" s="4">
        <f>SUM(D245:L245)</f>
        <v>726.63</v>
      </c>
      <c r="N245" s="4">
        <v>79.59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127.04</v>
      </c>
      <c r="W245" s="4">
        <f>SUM(N245:V245)</f>
        <v>206.63</v>
      </c>
      <c r="X245" s="4">
        <f>SUM(M245,W245)</f>
        <v>933.26</v>
      </c>
    </row>
    <row r="246" spans="1:24" ht="15">
      <c r="A246" s="1">
        <v>2016</v>
      </c>
      <c r="B246" s="2" t="s">
        <v>365</v>
      </c>
      <c r="C246" s="3"/>
      <c r="D246" s="4">
        <v>40768</v>
      </c>
      <c r="E246" s="4">
        <v>225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f t="shared" si="20"/>
        <v>40993</v>
      </c>
      <c r="N246" s="4">
        <v>20458.5</v>
      </c>
      <c r="O246" s="4">
        <v>14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f t="shared" si="23"/>
        <v>20472.5</v>
      </c>
      <c r="X246" s="4">
        <f t="shared" si="24"/>
        <v>61465.5</v>
      </c>
    </row>
    <row r="247" spans="1:24" ht="15">
      <c r="A247" s="1">
        <v>2016</v>
      </c>
      <c r="B247" s="2" t="s">
        <v>724</v>
      </c>
      <c r="C247" s="3" t="s">
        <v>13</v>
      </c>
      <c r="D247" s="4">
        <v>17250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200</v>
      </c>
      <c r="L247" s="4">
        <v>0</v>
      </c>
      <c r="M247" s="4">
        <f>SUM(D247:L247)</f>
        <v>17450</v>
      </c>
      <c r="N247" s="4">
        <v>20550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f>SUM(N247:V247)</f>
        <v>20550</v>
      </c>
      <c r="X247" s="4">
        <f>SUM(M247,W247)</f>
        <v>38000</v>
      </c>
    </row>
    <row r="248" spans="1:24" ht="15">
      <c r="A248" s="1">
        <v>2016</v>
      </c>
      <c r="B248" s="2" t="s">
        <v>659</v>
      </c>
      <c r="C248" s="3" t="s">
        <v>13</v>
      </c>
      <c r="D248" s="4">
        <v>1000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f>SUM(D248:L248)</f>
        <v>1000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f>SUM(N248:V248)</f>
        <v>0</v>
      </c>
      <c r="X248" s="4">
        <f>SUM(M248,W248)</f>
        <v>1000</v>
      </c>
    </row>
    <row r="249" spans="1:24" ht="15">
      <c r="A249" s="1">
        <v>2016</v>
      </c>
      <c r="B249" s="2" t="s">
        <v>96</v>
      </c>
      <c r="C249" s="3" t="s">
        <v>13</v>
      </c>
      <c r="D249" s="4">
        <v>76.92</v>
      </c>
      <c r="E249" s="4">
        <v>0</v>
      </c>
      <c r="F249" s="4">
        <v>0</v>
      </c>
      <c r="G249" s="4">
        <v>0</v>
      </c>
      <c r="H249" s="4">
        <v>0</v>
      </c>
      <c r="I249" s="4">
        <v>65.36</v>
      </c>
      <c r="J249" s="4">
        <v>0</v>
      </c>
      <c r="K249" s="4">
        <v>0</v>
      </c>
      <c r="L249" s="4">
        <v>0</v>
      </c>
      <c r="M249" s="4">
        <f t="shared" si="20"/>
        <v>142.28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200</v>
      </c>
      <c r="V249" s="4">
        <v>0</v>
      </c>
      <c r="W249" s="4">
        <f t="shared" si="23"/>
        <v>200</v>
      </c>
      <c r="X249" s="4">
        <f t="shared" si="24"/>
        <v>342.28</v>
      </c>
    </row>
    <row r="250" spans="1:24" ht="15">
      <c r="A250" s="1">
        <v>2016</v>
      </c>
      <c r="B250" s="2" t="s">
        <v>755</v>
      </c>
      <c r="C250" s="3" t="s">
        <v>13</v>
      </c>
      <c r="D250" s="4">
        <v>8000</v>
      </c>
      <c r="E250" s="4">
        <v>220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f>SUM(D250:L250)</f>
        <v>8220</v>
      </c>
      <c r="N250" s="4">
        <v>14000</v>
      </c>
      <c r="O250" s="4">
        <v>19.19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f>SUM(N250:V250)</f>
        <v>14019.19</v>
      </c>
      <c r="X250" s="4">
        <f>SUM(M250,W250)</f>
        <v>22239.190000000002</v>
      </c>
    </row>
    <row r="251" spans="1:24" ht="15">
      <c r="A251" s="1">
        <v>2016</v>
      </c>
      <c r="B251" s="2" t="s">
        <v>498</v>
      </c>
      <c r="C251" s="3" t="s">
        <v>767</v>
      </c>
      <c r="D251" s="4">
        <v>4473.27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f t="shared" si="20"/>
        <v>4473.27</v>
      </c>
      <c r="N251" s="4"/>
      <c r="O251" s="4"/>
      <c r="P251" s="4"/>
      <c r="Q251" s="4"/>
      <c r="R251" s="4"/>
      <c r="S251" s="4"/>
      <c r="T251" s="4"/>
      <c r="U251" s="4"/>
      <c r="V251" s="4"/>
      <c r="W251" s="4">
        <f t="shared" si="23"/>
        <v>0</v>
      </c>
      <c r="X251" s="4">
        <f t="shared" si="24"/>
        <v>4473.27</v>
      </c>
    </row>
    <row r="252" spans="1:24" ht="15">
      <c r="A252" s="1">
        <v>2016</v>
      </c>
      <c r="B252" s="2" t="s">
        <v>609</v>
      </c>
      <c r="C252" s="3"/>
      <c r="D252" s="4">
        <v>1460.13</v>
      </c>
      <c r="E252" s="4">
        <v>367.04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f t="shared" si="20"/>
        <v>1827.17</v>
      </c>
      <c r="N252" s="4">
        <v>1130.53</v>
      </c>
      <c r="O252" s="4">
        <v>55.04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f t="shared" si="23"/>
        <v>1185.57</v>
      </c>
      <c r="X252" s="4">
        <f t="shared" si="24"/>
        <v>3012.74</v>
      </c>
    </row>
    <row r="253" spans="1:24" ht="15">
      <c r="A253" s="1">
        <v>2016</v>
      </c>
      <c r="B253" s="2" t="s">
        <v>97</v>
      </c>
      <c r="C253" s="3" t="s">
        <v>13</v>
      </c>
      <c r="D253" s="4">
        <v>730.47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f t="shared" si="20"/>
        <v>730.47</v>
      </c>
      <c r="N253" s="4">
        <v>101.52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f t="shared" si="23"/>
        <v>101.52</v>
      </c>
      <c r="X253" s="4">
        <f t="shared" si="24"/>
        <v>831.99</v>
      </c>
    </row>
    <row r="254" spans="1:24" ht="15">
      <c r="A254" s="1">
        <v>2016</v>
      </c>
      <c r="B254" s="2" t="s">
        <v>614</v>
      </c>
      <c r="C254" s="3" t="s">
        <v>13</v>
      </c>
      <c r="D254" s="4">
        <v>9577.3</v>
      </c>
      <c r="E254" s="4">
        <v>0</v>
      </c>
      <c r="F254" s="4">
        <v>0</v>
      </c>
      <c r="G254" s="4">
        <v>166.21</v>
      </c>
      <c r="H254" s="4">
        <v>0</v>
      </c>
      <c r="I254" s="4">
        <v>0</v>
      </c>
      <c r="J254" s="4">
        <v>511.72</v>
      </c>
      <c r="K254" s="4">
        <v>0</v>
      </c>
      <c r="L254" s="4">
        <v>0</v>
      </c>
      <c r="M254" s="4">
        <f>SUM(D254:L254)</f>
        <v>10255.229999999998</v>
      </c>
      <c r="N254" s="4">
        <v>7044.27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f t="shared" si="23"/>
        <v>7044.27</v>
      </c>
      <c r="X254" s="4">
        <f t="shared" si="24"/>
        <v>17299.5</v>
      </c>
    </row>
    <row r="255" spans="1:24" ht="15">
      <c r="A255" s="1">
        <v>2016</v>
      </c>
      <c r="B255" s="2" t="s">
        <v>792</v>
      </c>
      <c r="C255" s="3" t="s">
        <v>830</v>
      </c>
      <c r="D255" s="4">
        <v>16736.87</v>
      </c>
      <c r="E255" s="4">
        <v>215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f>SUM(D255:L255)</f>
        <v>16951.87</v>
      </c>
      <c r="N255" s="4">
        <v>2674</v>
      </c>
      <c r="O255" s="4">
        <v>5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f>SUM(N255:V255)</f>
        <v>2679</v>
      </c>
      <c r="X255" s="4">
        <f>SUM(M255,W255)</f>
        <v>19630.87</v>
      </c>
    </row>
    <row r="256" spans="1:24" ht="15">
      <c r="A256" s="1">
        <v>2016</v>
      </c>
      <c r="B256" s="2" t="s">
        <v>484</v>
      </c>
      <c r="C256" s="3" t="s">
        <v>13</v>
      </c>
      <c r="D256" s="4">
        <v>1600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341</v>
      </c>
      <c r="K256" s="4">
        <v>200</v>
      </c>
      <c r="L256" s="4">
        <v>0</v>
      </c>
      <c r="M256" s="4">
        <f t="shared" si="20"/>
        <v>2141</v>
      </c>
      <c r="N256" s="4">
        <v>2400</v>
      </c>
      <c r="O256" s="4">
        <v>9.14</v>
      </c>
      <c r="P256" s="4">
        <v>0</v>
      </c>
      <c r="Q256" s="4">
        <v>0</v>
      </c>
      <c r="R256" s="4">
        <v>0</v>
      </c>
      <c r="S256" s="4">
        <v>0</v>
      </c>
      <c r="T256" s="4">
        <v>20.84</v>
      </c>
      <c r="U256" s="4">
        <v>0</v>
      </c>
      <c r="V256" s="4">
        <v>0</v>
      </c>
      <c r="W256" s="4">
        <f t="shared" si="23"/>
        <v>2429.98</v>
      </c>
      <c r="X256" s="4">
        <f t="shared" si="24"/>
        <v>4570.98</v>
      </c>
    </row>
    <row r="257" spans="1:24" ht="15">
      <c r="A257" s="1">
        <v>2016</v>
      </c>
      <c r="B257" s="2" t="s">
        <v>842</v>
      </c>
      <c r="C257" s="3" t="s">
        <v>841</v>
      </c>
      <c r="D257" s="4" t="s">
        <v>13</v>
      </c>
      <c r="E257" s="4" t="s">
        <v>13</v>
      </c>
      <c r="F257" s="4" t="s">
        <v>13</v>
      </c>
      <c r="G257" s="4" t="s">
        <v>13</v>
      </c>
      <c r="H257" s="4" t="s">
        <v>13</v>
      </c>
      <c r="I257" s="4" t="s">
        <v>13</v>
      </c>
      <c r="J257" s="4" t="s">
        <v>13</v>
      </c>
      <c r="K257" s="4" t="s">
        <v>13</v>
      </c>
      <c r="L257" s="4" t="s">
        <v>13</v>
      </c>
      <c r="M257" s="4">
        <f t="shared" si="20"/>
        <v>0</v>
      </c>
      <c r="N257" s="4">
        <v>10500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f t="shared" si="23"/>
        <v>10500</v>
      </c>
      <c r="X257" s="4">
        <f t="shared" si="24"/>
        <v>10500</v>
      </c>
    </row>
    <row r="258" spans="1:24" ht="15">
      <c r="A258" s="1">
        <v>2016</v>
      </c>
      <c r="B258" s="2" t="s">
        <v>377</v>
      </c>
      <c r="C258" s="3" t="s">
        <v>13</v>
      </c>
      <c r="D258" s="4">
        <v>2712.8</v>
      </c>
      <c r="E258" s="4">
        <v>225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f t="shared" si="20"/>
        <v>2937.8</v>
      </c>
      <c r="N258" s="4">
        <v>5886.41</v>
      </c>
      <c r="O258" s="4">
        <v>212.17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f t="shared" si="23"/>
        <v>6098.58</v>
      </c>
      <c r="X258" s="4">
        <f t="shared" si="24"/>
        <v>9036.380000000001</v>
      </c>
    </row>
    <row r="259" spans="1:24" ht="15">
      <c r="A259" s="1">
        <v>2016</v>
      </c>
      <c r="B259" s="2" t="s">
        <v>559</v>
      </c>
      <c r="C259" s="3" t="s">
        <v>13</v>
      </c>
      <c r="D259" s="4">
        <v>3312.5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f>SUM(D259:L259)</f>
        <v>3312.5</v>
      </c>
      <c r="N259" s="4">
        <v>500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f t="shared" si="23"/>
        <v>500</v>
      </c>
      <c r="X259" s="4">
        <f t="shared" si="24"/>
        <v>3812.5</v>
      </c>
    </row>
    <row r="260" spans="1:24" ht="15">
      <c r="A260" s="1">
        <v>2016</v>
      </c>
      <c r="B260" s="2" t="s">
        <v>840</v>
      </c>
      <c r="C260" s="3" t="s">
        <v>841</v>
      </c>
      <c r="D260" s="4" t="s">
        <v>13</v>
      </c>
      <c r="E260" s="4" t="s">
        <v>13</v>
      </c>
      <c r="F260" s="4" t="s">
        <v>13</v>
      </c>
      <c r="G260" s="4" t="s">
        <v>13</v>
      </c>
      <c r="H260" s="4" t="s">
        <v>13</v>
      </c>
      <c r="I260" s="4" t="s">
        <v>13</v>
      </c>
      <c r="J260" s="4" t="s">
        <v>13</v>
      </c>
      <c r="K260" s="4" t="s">
        <v>13</v>
      </c>
      <c r="L260" s="4" t="s">
        <v>13</v>
      </c>
      <c r="M260" s="4">
        <f>SUM(D260:L260)</f>
        <v>0</v>
      </c>
      <c r="N260" s="4">
        <v>4500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f>SUM(N260:V260)</f>
        <v>4500</v>
      </c>
      <c r="X260" s="4">
        <f>SUM(M260,W260)</f>
        <v>4500</v>
      </c>
    </row>
    <row r="261" spans="1:24" ht="15">
      <c r="A261" s="1">
        <v>2016</v>
      </c>
      <c r="B261" s="2" t="s">
        <v>98</v>
      </c>
      <c r="C261" s="3" t="s">
        <v>13</v>
      </c>
      <c r="D261" s="4">
        <v>63184.57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f t="shared" si="20"/>
        <v>63184.57</v>
      </c>
      <c r="N261" s="4">
        <v>33411.16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f t="shared" si="23"/>
        <v>33411.16</v>
      </c>
      <c r="X261" s="4">
        <f t="shared" si="24"/>
        <v>96595.73000000001</v>
      </c>
    </row>
    <row r="262" spans="1:24" ht="15">
      <c r="A262" s="1">
        <v>2016</v>
      </c>
      <c r="B262" s="2" t="s">
        <v>99</v>
      </c>
      <c r="C262" s="3"/>
      <c r="D262" s="4">
        <v>15000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f t="shared" si="20"/>
        <v>15000</v>
      </c>
      <c r="N262" s="4">
        <v>18000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f t="shared" si="23"/>
        <v>18000</v>
      </c>
      <c r="X262" s="4">
        <f t="shared" si="24"/>
        <v>33000</v>
      </c>
    </row>
    <row r="263" spans="1:24" ht="15">
      <c r="A263" s="1">
        <v>2016</v>
      </c>
      <c r="B263" s="2" t="s">
        <v>391</v>
      </c>
      <c r="C263" s="3" t="s">
        <v>13</v>
      </c>
      <c r="D263" s="4">
        <v>10872.36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f aca="true" t="shared" si="25" ref="M263:M268">SUM(D263:L263)</f>
        <v>10872.36</v>
      </c>
      <c r="N263" s="4">
        <v>5081.38</v>
      </c>
      <c r="O263" s="4">
        <v>144.38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f t="shared" si="23"/>
        <v>5225.76</v>
      </c>
      <c r="X263" s="4">
        <f t="shared" si="24"/>
        <v>16098.12</v>
      </c>
    </row>
    <row r="264" spans="1:24" ht="15">
      <c r="A264" s="1">
        <v>2016</v>
      </c>
      <c r="B264" s="2" t="s">
        <v>607</v>
      </c>
      <c r="C264" s="3" t="s">
        <v>13</v>
      </c>
      <c r="D264" s="4">
        <v>464</v>
      </c>
      <c r="E264" s="4">
        <v>0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360</v>
      </c>
      <c r="L264" s="4">
        <v>0</v>
      </c>
      <c r="M264" s="4">
        <f t="shared" si="25"/>
        <v>824</v>
      </c>
      <c r="N264" s="4">
        <v>1003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17</v>
      </c>
      <c r="V264" s="4">
        <v>0</v>
      </c>
      <c r="W264" s="4">
        <f t="shared" si="23"/>
        <v>1020</v>
      </c>
      <c r="X264" s="4">
        <f t="shared" si="24"/>
        <v>1844</v>
      </c>
    </row>
    <row r="265" spans="1:24" ht="15">
      <c r="A265" s="1">
        <v>2016</v>
      </c>
      <c r="B265" s="2" t="s">
        <v>385</v>
      </c>
      <c r="C265" s="3" t="s">
        <v>13</v>
      </c>
      <c r="D265" s="4">
        <v>4316.76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1365.21</v>
      </c>
      <c r="K265" s="4">
        <v>700</v>
      </c>
      <c r="L265" s="4">
        <v>0</v>
      </c>
      <c r="M265" s="4">
        <f t="shared" si="25"/>
        <v>6381.97</v>
      </c>
      <c r="N265" s="4">
        <v>3369.96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f t="shared" si="23"/>
        <v>3369.96</v>
      </c>
      <c r="X265" s="4">
        <f t="shared" si="24"/>
        <v>9751.93</v>
      </c>
    </row>
    <row r="266" spans="1:24" ht="15">
      <c r="A266" s="1">
        <v>2016</v>
      </c>
      <c r="B266" s="2" t="s">
        <v>436</v>
      </c>
      <c r="C266" s="3" t="s">
        <v>28</v>
      </c>
      <c r="D266" s="4"/>
      <c r="E266" s="4"/>
      <c r="F266" s="4"/>
      <c r="G266" s="4"/>
      <c r="H266" s="4"/>
      <c r="I266" s="4"/>
      <c r="J266" s="4"/>
      <c r="K266" s="4"/>
      <c r="L266" s="4"/>
      <c r="M266" s="4">
        <f t="shared" si="25"/>
        <v>0</v>
      </c>
      <c r="N266" s="4"/>
      <c r="O266" s="4"/>
      <c r="P266" s="4"/>
      <c r="Q266" s="4"/>
      <c r="R266" s="4"/>
      <c r="S266" s="4"/>
      <c r="T266" s="4"/>
      <c r="U266" s="4"/>
      <c r="V266" s="4"/>
      <c r="W266" s="4">
        <f t="shared" si="23"/>
        <v>0</v>
      </c>
      <c r="X266" s="4">
        <f t="shared" si="24"/>
        <v>0</v>
      </c>
    </row>
    <row r="267" spans="1:24" s="7" customFormat="1" ht="15">
      <c r="A267" s="1">
        <v>2016</v>
      </c>
      <c r="B267" s="2" t="s">
        <v>450</v>
      </c>
      <c r="C267" s="3"/>
      <c r="D267" s="4">
        <v>15025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f t="shared" si="25"/>
        <v>15025</v>
      </c>
      <c r="N267" s="4">
        <v>3476.69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f t="shared" si="23"/>
        <v>3476.69</v>
      </c>
      <c r="X267" s="4">
        <f t="shared" si="24"/>
        <v>18501.69</v>
      </c>
    </row>
    <row r="268" spans="1:24" ht="15">
      <c r="A268" s="1">
        <v>2016</v>
      </c>
      <c r="B268" s="2" t="s">
        <v>366</v>
      </c>
      <c r="C268" s="3" t="s">
        <v>13</v>
      </c>
      <c r="D268" s="4">
        <v>31392.75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1100</v>
      </c>
      <c r="L268" s="4">
        <v>0</v>
      </c>
      <c r="M268" s="4">
        <f t="shared" si="25"/>
        <v>32492.75</v>
      </c>
      <c r="N268" s="4">
        <v>18487.5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f t="shared" si="23"/>
        <v>18487.5</v>
      </c>
      <c r="X268" s="4">
        <f t="shared" si="24"/>
        <v>50980.25</v>
      </c>
    </row>
    <row r="269" spans="1:24" ht="15">
      <c r="A269" s="1">
        <v>2016</v>
      </c>
      <c r="B269" s="2" t="s">
        <v>577</v>
      </c>
      <c r="C269" s="3"/>
      <c r="D269" s="4">
        <v>20000</v>
      </c>
      <c r="E269" s="4">
        <v>59.18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f>SUM(D269:L269)</f>
        <v>20059.18</v>
      </c>
      <c r="N269" s="4">
        <v>35000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f t="shared" si="23"/>
        <v>35000</v>
      </c>
      <c r="X269" s="4">
        <f t="shared" si="24"/>
        <v>55059.18</v>
      </c>
    </row>
    <row r="270" spans="1:24" ht="15">
      <c r="A270" s="1">
        <v>2016</v>
      </c>
      <c r="B270" s="2" t="s">
        <v>458</v>
      </c>
      <c r="C270" s="3" t="s">
        <v>767</v>
      </c>
      <c r="D270" s="4">
        <v>2000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200</v>
      </c>
      <c r="L270" s="4">
        <v>0</v>
      </c>
      <c r="M270" s="4">
        <f aca="true" t="shared" si="26" ref="M270:M301">SUM(D270:L270)</f>
        <v>2200</v>
      </c>
      <c r="N270" s="4"/>
      <c r="O270" s="4"/>
      <c r="P270" s="4"/>
      <c r="Q270" s="4"/>
      <c r="R270" s="4"/>
      <c r="S270" s="4"/>
      <c r="T270" s="4"/>
      <c r="U270" s="4"/>
      <c r="V270" s="4"/>
      <c r="W270" s="4">
        <f t="shared" si="23"/>
        <v>0</v>
      </c>
      <c r="X270" s="4">
        <f t="shared" si="24"/>
        <v>2200</v>
      </c>
    </row>
    <row r="271" spans="1:24" ht="15">
      <c r="A271" s="1">
        <v>2016</v>
      </c>
      <c r="B271" s="2" t="s">
        <v>652</v>
      </c>
      <c r="C271" s="3" t="s">
        <v>767</v>
      </c>
      <c r="D271" s="4">
        <v>3738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f>SUM(D271:L271)</f>
        <v>3738</v>
      </c>
      <c r="N271" s="4"/>
      <c r="O271" s="4"/>
      <c r="P271" s="4"/>
      <c r="Q271" s="4"/>
      <c r="R271" s="4"/>
      <c r="S271" s="4"/>
      <c r="T271" s="4"/>
      <c r="U271" s="4"/>
      <c r="V271" s="4"/>
      <c r="W271" s="4">
        <f>SUM(N271:V271)</f>
        <v>0</v>
      </c>
      <c r="X271" s="4">
        <f>SUM(M271,W271)</f>
        <v>3738</v>
      </c>
    </row>
    <row r="272" spans="1:24" ht="15">
      <c r="A272" s="1">
        <v>2016</v>
      </c>
      <c r="B272" s="2" t="s">
        <v>386</v>
      </c>
      <c r="C272" s="3"/>
      <c r="D272" s="4">
        <v>38104.84</v>
      </c>
      <c r="E272" s="4">
        <v>97.6</v>
      </c>
      <c r="F272" s="4">
        <v>0</v>
      </c>
      <c r="G272" s="4">
        <v>46.33</v>
      </c>
      <c r="H272" s="4">
        <v>0</v>
      </c>
      <c r="I272" s="4">
        <v>0</v>
      </c>
      <c r="J272" s="4">
        <v>0</v>
      </c>
      <c r="K272" s="4">
        <v>1097</v>
      </c>
      <c r="L272" s="4">
        <v>0</v>
      </c>
      <c r="M272" s="4">
        <f t="shared" si="26"/>
        <v>39345.77</v>
      </c>
      <c r="N272" s="4">
        <v>39646.15</v>
      </c>
      <c r="O272" s="4">
        <v>45.78</v>
      </c>
      <c r="P272" s="4">
        <v>0</v>
      </c>
      <c r="Q272" s="4">
        <v>12.29</v>
      </c>
      <c r="R272" s="4">
        <v>0</v>
      </c>
      <c r="S272" s="4">
        <v>0</v>
      </c>
      <c r="T272" s="4">
        <v>0</v>
      </c>
      <c r="U272" s="4">
        <v>26</v>
      </c>
      <c r="V272" s="4">
        <v>3278.38</v>
      </c>
      <c r="W272" s="4">
        <f t="shared" si="23"/>
        <v>43008.6</v>
      </c>
      <c r="X272" s="4">
        <f t="shared" si="24"/>
        <v>82354.37</v>
      </c>
    </row>
    <row r="273" spans="1:24" ht="15">
      <c r="A273" s="1">
        <v>2016</v>
      </c>
      <c r="B273" s="2" t="s">
        <v>375</v>
      </c>
      <c r="C273" s="3" t="s">
        <v>13</v>
      </c>
      <c r="D273" s="4">
        <v>9750</v>
      </c>
      <c r="E273" s="4">
        <v>200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f t="shared" si="26"/>
        <v>9950</v>
      </c>
      <c r="N273" s="4">
        <v>1500</v>
      </c>
      <c r="O273" s="4">
        <v>0</v>
      </c>
      <c r="P273" s="4">
        <v>0</v>
      </c>
      <c r="Q273" s="4">
        <v>0</v>
      </c>
      <c r="R273" s="4">
        <v>0</v>
      </c>
      <c r="S273" s="4">
        <v>220.13</v>
      </c>
      <c r="T273" s="4">
        <v>0</v>
      </c>
      <c r="U273" s="4">
        <v>0</v>
      </c>
      <c r="V273" s="4">
        <v>0</v>
      </c>
      <c r="W273" s="4">
        <f t="shared" si="23"/>
        <v>1720.13</v>
      </c>
      <c r="X273" s="4">
        <f t="shared" si="24"/>
        <v>11670.130000000001</v>
      </c>
    </row>
    <row r="274" spans="1:24" s="7" customFormat="1" ht="15">
      <c r="A274" s="1">
        <v>2016</v>
      </c>
      <c r="B274" s="2" t="s">
        <v>679</v>
      </c>
      <c r="C274" s="3"/>
      <c r="D274" s="4">
        <v>82.5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f>SUM(D274:L274)</f>
        <v>82.5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f>SUM(N274:V274)</f>
        <v>0</v>
      </c>
      <c r="X274" s="4">
        <f>SUM(M274,W274)</f>
        <v>82.5</v>
      </c>
    </row>
    <row r="275" spans="1:24" s="7" customFormat="1" ht="15">
      <c r="A275" s="1">
        <v>2016</v>
      </c>
      <c r="B275" s="2" t="s">
        <v>499</v>
      </c>
      <c r="C275" s="3"/>
      <c r="D275" s="4">
        <v>8200</v>
      </c>
      <c r="E275" s="4">
        <v>31.47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f t="shared" si="26"/>
        <v>8231.47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f t="shared" si="23"/>
        <v>0</v>
      </c>
      <c r="X275" s="4">
        <f t="shared" si="24"/>
        <v>8231.47</v>
      </c>
    </row>
    <row r="276" spans="1:24" ht="15">
      <c r="A276" s="1">
        <v>2016</v>
      </c>
      <c r="B276" s="2" t="s">
        <v>580</v>
      </c>
      <c r="C276" s="3" t="s">
        <v>13</v>
      </c>
      <c r="D276" s="4">
        <v>450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230</v>
      </c>
      <c r="L276" s="4">
        <v>0</v>
      </c>
      <c r="M276" s="4">
        <f>SUM(D276:L276)</f>
        <v>680</v>
      </c>
      <c r="N276" s="4">
        <v>3424.71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133</v>
      </c>
      <c r="V276" s="4">
        <v>0</v>
      </c>
      <c r="W276" s="4">
        <f t="shared" si="23"/>
        <v>3557.71</v>
      </c>
      <c r="X276" s="4">
        <f t="shared" si="24"/>
        <v>4237.71</v>
      </c>
    </row>
    <row r="277" spans="1:24" ht="15">
      <c r="A277" s="1">
        <v>2016</v>
      </c>
      <c r="B277" s="2" t="s">
        <v>825</v>
      </c>
      <c r="C277" s="3" t="s">
        <v>28</v>
      </c>
      <c r="D277" s="4"/>
      <c r="E277" s="4"/>
      <c r="F277" s="4"/>
      <c r="G277" s="4"/>
      <c r="H277" s="4"/>
      <c r="I277" s="4"/>
      <c r="J277" s="4"/>
      <c r="K277" s="4"/>
      <c r="L277" s="4"/>
      <c r="M277" s="4">
        <f>SUM(D277:L277)</f>
        <v>0</v>
      </c>
      <c r="N277" s="4"/>
      <c r="O277" s="4"/>
      <c r="P277" s="4"/>
      <c r="Q277" s="4"/>
      <c r="R277" s="4"/>
      <c r="S277" s="4"/>
      <c r="T277" s="4"/>
      <c r="U277" s="4"/>
      <c r="V277" s="4"/>
      <c r="W277" s="4">
        <f>SUM(N277:V277)</f>
        <v>0</v>
      </c>
      <c r="X277" s="4">
        <f>SUM(M277,W277)</f>
        <v>0</v>
      </c>
    </row>
    <row r="278" spans="1:24" ht="15">
      <c r="A278" s="1">
        <v>2016</v>
      </c>
      <c r="B278" s="2" t="s">
        <v>100</v>
      </c>
      <c r="C278" s="3" t="s">
        <v>13</v>
      </c>
      <c r="D278" s="4">
        <v>5600</v>
      </c>
      <c r="E278" s="4">
        <v>225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f t="shared" si="26"/>
        <v>5825</v>
      </c>
      <c r="N278" s="4">
        <v>200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f t="shared" si="23"/>
        <v>200</v>
      </c>
      <c r="X278" s="4">
        <f t="shared" si="24"/>
        <v>6025</v>
      </c>
    </row>
    <row r="279" spans="1:24" ht="15">
      <c r="A279" s="1">
        <v>2016</v>
      </c>
      <c r="B279" s="2" t="s">
        <v>565</v>
      </c>
      <c r="C279" s="3" t="s">
        <v>13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205</v>
      </c>
      <c r="L279" s="4">
        <v>0</v>
      </c>
      <c r="M279" s="4">
        <f>SUM(D279:L279)</f>
        <v>205</v>
      </c>
      <c r="N279" s="4">
        <v>380.2</v>
      </c>
      <c r="O279" s="4">
        <v>650.04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f t="shared" si="23"/>
        <v>1030.24</v>
      </c>
      <c r="X279" s="4">
        <f t="shared" si="24"/>
        <v>1235.24</v>
      </c>
    </row>
    <row r="280" spans="1:24" ht="15">
      <c r="A280" s="1">
        <v>2016</v>
      </c>
      <c r="B280" s="2" t="s">
        <v>556</v>
      </c>
      <c r="C280" s="3" t="s">
        <v>13</v>
      </c>
      <c r="D280" s="4">
        <v>33539.76</v>
      </c>
      <c r="E280" s="4">
        <v>0</v>
      </c>
      <c r="F280" s="4">
        <v>0</v>
      </c>
      <c r="G280" s="4">
        <v>940.91</v>
      </c>
      <c r="H280" s="4">
        <v>0</v>
      </c>
      <c r="I280" s="4">
        <v>0</v>
      </c>
      <c r="J280" s="4">
        <v>0</v>
      </c>
      <c r="K280" s="4">
        <v>15</v>
      </c>
      <c r="L280" s="4">
        <v>1366.67</v>
      </c>
      <c r="M280" s="4">
        <f t="shared" si="26"/>
        <v>35862.340000000004</v>
      </c>
      <c r="N280" s="4">
        <v>7730.15</v>
      </c>
      <c r="O280" s="4">
        <v>46.73</v>
      </c>
      <c r="P280" s="4">
        <v>399.56</v>
      </c>
      <c r="Q280" s="4">
        <v>0</v>
      </c>
      <c r="R280" s="4">
        <v>0</v>
      </c>
      <c r="S280" s="4">
        <v>0</v>
      </c>
      <c r="T280" s="4">
        <v>20.84</v>
      </c>
      <c r="U280" s="4">
        <v>430</v>
      </c>
      <c r="V280" s="4">
        <v>230.04</v>
      </c>
      <c r="W280" s="4">
        <f t="shared" si="23"/>
        <v>8857.32</v>
      </c>
      <c r="X280" s="4">
        <f t="shared" si="24"/>
        <v>44719.66</v>
      </c>
    </row>
    <row r="281" spans="1:24" ht="15">
      <c r="A281" s="1">
        <v>2016</v>
      </c>
      <c r="B281" s="2" t="s">
        <v>101</v>
      </c>
      <c r="C281" s="3" t="s">
        <v>13</v>
      </c>
      <c r="D281" s="4">
        <v>29048.11</v>
      </c>
      <c r="E281" s="4">
        <v>0</v>
      </c>
      <c r="F281" s="4">
        <v>0</v>
      </c>
      <c r="G281" s="4">
        <v>0</v>
      </c>
      <c r="H281" s="4">
        <v>0</v>
      </c>
      <c r="I281" s="4">
        <v>0</v>
      </c>
      <c r="J281" s="4">
        <v>1181.49</v>
      </c>
      <c r="K281" s="4">
        <v>1881</v>
      </c>
      <c r="L281" s="4">
        <v>22075</v>
      </c>
      <c r="M281" s="4">
        <f t="shared" si="26"/>
        <v>54185.600000000006</v>
      </c>
      <c r="N281" s="4">
        <v>41222.38</v>
      </c>
      <c r="O281" s="4">
        <v>0</v>
      </c>
      <c r="P281" s="4">
        <v>0</v>
      </c>
      <c r="Q281" s="4">
        <v>1201.92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f t="shared" si="23"/>
        <v>42424.299999999996</v>
      </c>
      <c r="X281" s="4">
        <f t="shared" si="24"/>
        <v>96609.9</v>
      </c>
    </row>
    <row r="282" spans="1:24" ht="15">
      <c r="A282" s="1">
        <v>2016</v>
      </c>
      <c r="B282" s="2" t="s">
        <v>756</v>
      </c>
      <c r="C282" s="3" t="s">
        <v>13</v>
      </c>
      <c r="D282" s="4">
        <v>1000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f>SUM(D282:L282)</f>
        <v>1000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f>SUM(N282:V282)</f>
        <v>0</v>
      </c>
      <c r="X282" s="4">
        <f>SUM(M282,W282)</f>
        <v>1000</v>
      </c>
    </row>
    <row r="283" spans="1:24" ht="15">
      <c r="A283" s="1">
        <v>2016</v>
      </c>
      <c r="B283" s="2" t="s">
        <v>102</v>
      </c>
      <c r="C283" s="3" t="s">
        <v>13</v>
      </c>
      <c r="D283" s="4">
        <v>9000</v>
      </c>
      <c r="E283" s="4">
        <v>225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f t="shared" si="26"/>
        <v>9225</v>
      </c>
      <c r="N283" s="4">
        <v>1500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f t="shared" si="23"/>
        <v>1500</v>
      </c>
      <c r="X283" s="4">
        <f t="shared" si="24"/>
        <v>10725</v>
      </c>
    </row>
    <row r="284" spans="1:24" ht="15">
      <c r="A284" s="1">
        <v>2016</v>
      </c>
      <c r="B284" s="2" t="s">
        <v>687</v>
      </c>
      <c r="C284" s="3" t="s">
        <v>767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f>SUM(D284:L284)</f>
        <v>0</v>
      </c>
      <c r="N284" s="4"/>
      <c r="O284" s="4"/>
      <c r="P284" s="4"/>
      <c r="Q284" s="4"/>
      <c r="R284" s="4"/>
      <c r="S284" s="4"/>
      <c r="T284" s="4"/>
      <c r="U284" s="4"/>
      <c r="V284" s="4"/>
      <c r="W284" s="4">
        <f>SUM(N284:V284)</f>
        <v>0</v>
      </c>
      <c r="X284" s="4">
        <f>SUM(M284,W284)</f>
        <v>0</v>
      </c>
    </row>
    <row r="285" spans="1:24" ht="15">
      <c r="A285" s="1">
        <v>2016</v>
      </c>
      <c r="B285" s="2" t="s">
        <v>727</v>
      </c>
      <c r="C285" s="8" t="s">
        <v>28</v>
      </c>
      <c r="D285" s="4"/>
      <c r="E285" s="4"/>
      <c r="F285" s="4"/>
      <c r="G285" s="4"/>
      <c r="H285" s="4"/>
      <c r="I285" s="4"/>
      <c r="J285" s="4"/>
      <c r="K285" s="4"/>
      <c r="L285" s="4"/>
      <c r="M285" s="4">
        <f>SUM(D285:L285)</f>
        <v>0</v>
      </c>
      <c r="N285" s="4"/>
      <c r="O285" s="4"/>
      <c r="P285" s="4"/>
      <c r="Q285" s="4"/>
      <c r="R285" s="4"/>
      <c r="S285" s="4"/>
      <c r="T285" s="4"/>
      <c r="U285" s="4"/>
      <c r="V285" s="4"/>
      <c r="W285" s="4">
        <f>SUM(N285:V285)</f>
        <v>0</v>
      </c>
      <c r="X285" s="4">
        <f>SUM(M285,W285)</f>
        <v>0</v>
      </c>
    </row>
    <row r="286" spans="1:24" ht="15">
      <c r="A286" s="1">
        <v>2016</v>
      </c>
      <c r="B286" s="2" t="s">
        <v>475</v>
      </c>
      <c r="C286" s="8" t="s">
        <v>28</v>
      </c>
      <c r="D286" s="4"/>
      <c r="E286" s="4"/>
      <c r="F286" s="4"/>
      <c r="G286" s="4"/>
      <c r="H286" s="4"/>
      <c r="I286" s="4"/>
      <c r="J286" s="4"/>
      <c r="K286" s="4"/>
      <c r="L286" s="4"/>
      <c r="M286" s="4">
        <f t="shared" si="26"/>
        <v>0</v>
      </c>
      <c r="N286" s="4"/>
      <c r="O286" s="4"/>
      <c r="P286" s="4"/>
      <c r="Q286" s="4"/>
      <c r="R286" s="4"/>
      <c r="S286" s="4"/>
      <c r="T286" s="4"/>
      <c r="U286" s="4"/>
      <c r="V286" s="4"/>
      <c r="W286" s="4">
        <f>SUM(N286:V286)</f>
        <v>0</v>
      </c>
      <c r="X286" s="4">
        <f>SUM(M286,W286)</f>
        <v>0</v>
      </c>
    </row>
    <row r="287" spans="1:24" ht="15">
      <c r="A287" s="1">
        <v>2016</v>
      </c>
      <c r="B287" s="2" t="s">
        <v>704</v>
      </c>
      <c r="C287" s="3" t="s">
        <v>767</v>
      </c>
      <c r="D287" s="4">
        <v>575</v>
      </c>
      <c r="E287" s="4">
        <v>25.8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215</v>
      </c>
      <c r="L287" s="4">
        <v>0</v>
      </c>
      <c r="M287" s="4">
        <f>SUM(D287:L287)</f>
        <v>815.8</v>
      </c>
      <c r="N287" s="4"/>
      <c r="O287" s="4"/>
      <c r="P287" s="4"/>
      <c r="Q287" s="4"/>
      <c r="R287" s="4"/>
      <c r="S287" s="4"/>
      <c r="T287" s="4"/>
      <c r="U287" s="4"/>
      <c r="V287" s="4"/>
      <c r="W287" s="4">
        <f>SUM(N287:V287)</f>
        <v>0</v>
      </c>
      <c r="X287" s="4">
        <f>SUM(M287,W287)</f>
        <v>815.8</v>
      </c>
    </row>
    <row r="288" spans="1:24" ht="15">
      <c r="A288" s="1">
        <v>2016</v>
      </c>
      <c r="B288" s="2" t="s">
        <v>575</v>
      </c>
      <c r="C288" s="3"/>
      <c r="D288" s="4">
        <v>1157.95</v>
      </c>
      <c r="E288" s="4">
        <v>0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230</v>
      </c>
      <c r="L288" s="4">
        <v>0</v>
      </c>
      <c r="M288" s="4">
        <f>SUM(D288:L288)</f>
        <v>1387.95</v>
      </c>
      <c r="N288" s="4">
        <v>115.27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935</v>
      </c>
      <c r="V288" s="4">
        <v>0</v>
      </c>
      <c r="W288" s="4">
        <f>SUM(N288:V288)</f>
        <v>1050.27</v>
      </c>
      <c r="X288" s="4">
        <f>SUM(M288,W288)</f>
        <v>2438.2200000000003</v>
      </c>
    </row>
    <row r="289" spans="1:24" ht="15">
      <c r="A289" s="1">
        <v>2016</v>
      </c>
      <c r="B289" s="2" t="s">
        <v>103</v>
      </c>
      <c r="C289" s="3" t="s">
        <v>28</v>
      </c>
      <c r="D289" s="4"/>
      <c r="E289" s="4"/>
      <c r="F289" s="4"/>
      <c r="G289" s="4"/>
      <c r="H289" s="4"/>
      <c r="I289" s="4"/>
      <c r="J289" s="4"/>
      <c r="K289" s="4"/>
      <c r="L289" s="4"/>
      <c r="M289" s="4">
        <f t="shared" si="26"/>
        <v>0</v>
      </c>
      <c r="N289" s="4"/>
      <c r="O289" s="4"/>
      <c r="P289" s="4"/>
      <c r="Q289" s="4"/>
      <c r="R289" s="4"/>
      <c r="S289" s="4"/>
      <c r="T289" s="4"/>
      <c r="U289" s="4"/>
      <c r="V289" s="4"/>
      <c r="W289" s="4">
        <f aca="true" t="shared" si="27" ref="W289:W301">SUM(N289:V289)</f>
        <v>0</v>
      </c>
      <c r="X289" s="4">
        <f aca="true" t="shared" si="28" ref="X289:X301">SUM(M289,W289)</f>
        <v>0</v>
      </c>
    </row>
    <row r="290" spans="1:24" ht="15">
      <c r="A290" s="1">
        <v>2016</v>
      </c>
      <c r="B290" s="2" t="s">
        <v>660</v>
      </c>
      <c r="C290" s="3" t="s">
        <v>13</v>
      </c>
      <c r="D290" s="4">
        <v>21000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200</v>
      </c>
      <c r="L290" s="4">
        <v>0</v>
      </c>
      <c r="M290" s="4">
        <f>SUM(D290:L290)</f>
        <v>21200</v>
      </c>
      <c r="N290" s="4">
        <v>14700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f>SUM(N290:V290)</f>
        <v>14700</v>
      </c>
      <c r="X290" s="4">
        <f>SUM(M290,W290)</f>
        <v>35900</v>
      </c>
    </row>
    <row r="291" spans="1:24" ht="15">
      <c r="A291" s="1">
        <v>2016</v>
      </c>
      <c r="B291" s="2" t="s">
        <v>860</v>
      </c>
      <c r="C291" s="3" t="s">
        <v>13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f>SUM(D291:L291)</f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f>SUM(N291:V291)</f>
        <v>0</v>
      </c>
      <c r="X291" s="4">
        <f>SUM(M291,W291)</f>
        <v>0</v>
      </c>
    </row>
    <row r="292" spans="1:24" ht="15">
      <c r="A292" s="1">
        <v>2016</v>
      </c>
      <c r="B292" s="2" t="s">
        <v>861</v>
      </c>
      <c r="C292" s="3" t="s">
        <v>13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f>SUM(D292:L292)</f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f>SUM(N292:V292)</f>
        <v>0</v>
      </c>
      <c r="X292" s="4">
        <f>SUM(M292,W292)</f>
        <v>0</v>
      </c>
    </row>
    <row r="293" spans="1:24" ht="15">
      <c r="A293" s="1">
        <v>2016</v>
      </c>
      <c r="B293" s="2" t="s">
        <v>393</v>
      </c>
      <c r="C293" s="3" t="s">
        <v>13</v>
      </c>
      <c r="D293" s="4">
        <v>2479.5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645</v>
      </c>
      <c r="L293" s="4">
        <v>0</v>
      </c>
      <c r="M293" s="4">
        <f t="shared" si="26"/>
        <v>3124.5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f t="shared" si="27"/>
        <v>0</v>
      </c>
      <c r="X293" s="4">
        <f t="shared" si="28"/>
        <v>3124.5</v>
      </c>
    </row>
    <row r="294" spans="1:24" ht="15">
      <c r="A294" s="1">
        <v>2016</v>
      </c>
      <c r="B294" s="2" t="s">
        <v>425</v>
      </c>
      <c r="C294" s="3" t="s">
        <v>13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f t="shared" si="26"/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f t="shared" si="27"/>
        <v>0</v>
      </c>
      <c r="X294" s="4">
        <f t="shared" si="28"/>
        <v>0</v>
      </c>
    </row>
    <row r="295" spans="1:24" ht="15">
      <c r="A295" s="1">
        <v>2016</v>
      </c>
      <c r="B295" s="2" t="s">
        <v>531</v>
      </c>
      <c r="C295" s="3" t="s">
        <v>13</v>
      </c>
      <c r="D295" s="4">
        <v>2750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f>SUM(D295:L295)</f>
        <v>2750</v>
      </c>
      <c r="N295" s="4">
        <v>2700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200</v>
      </c>
      <c r="V295" s="4">
        <v>0</v>
      </c>
      <c r="W295" s="4">
        <f t="shared" si="27"/>
        <v>2900</v>
      </c>
      <c r="X295" s="4">
        <f t="shared" si="28"/>
        <v>5650</v>
      </c>
    </row>
    <row r="296" spans="1:24" ht="15">
      <c r="A296" s="1">
        <v>2016</v>
      </c>
      <c r="B296" s="2" t="s">
        <v>104</v>
      </c>
      <c r="C296" s="3" t="s">
        <v>28</v>
      </c>
      <c r="D296" s="4"/>
      <c r="E296" s="4"/>
      <c r="F296" s="4"/>
      <c r="G296" s="4"/>
      <c r="H296" s="4"/>
      <c r="I296" s="4"/>
      <c r="J296" s="4"/>
      <c r="K296" s="4"/>
      <c r="L296" s="4"/>
      <c r="M296" s="4">
        <f t="shared" si="26"/>
        <v>0</v>
      </c>
      <c r="N296" s="4"/>
      <c r="O296" s="4"/>
      <c r="P296" s="4"/>
      <c r="Q296" s="4"/>
      <c r="R296" s="4"/>
      <c r="S296" s="4"/>
      <c r="T296" s="4"/>
      <c r="U296" s="4"/>
      <c r="V296" s="4"/>
      <c r="W296" s="4">
        <f t="shared" si="27"/>
        <v>0</v>
      </c>
      <c r="X296" s="4">
        <f t="shared" si="28"/>
        <v>0</v>
      </c>
    </row>
    <row r="297" spans="1:24" ht="15">
      <c r="A297" s="1">
        <v>2016</v>
      </c>
      <c r="B297" s="2" t="s">
        <v>105</v>
      </c>
      <c r="C297" s="3" t="s">
        <v>28</v>
      </c>
      <c r="D297" s="4"/>
      <c r="E297" s="4"/>
      <c r="F297" s="4"/>
      <c r="G297" s="4"/>
      <c r="H297" s="4"/>
      <c r="I297" s="4"/>
      <c r="J297" s="4"/>
      <c r="K297" s="4"/>
      <c r="L297" s="4"/>
      <c r="M297" s="4">
        <f t="shared" si="26"/>
        <v>0</v>
      </c>
      <c r="N297" s="4"/>
      <c r="O297" s="4"/>
      <c r="P297" s="4"/>
      <c r="Q297" s="4"/>
      <c r="R297" s="4"/>
      <c r="S297" s="4"/>
      <c r="T297" s="4"/>
      <c r="U297" s="4"/>
      <c r="V297" s="4"/>
      <c r="W297" s="4">
        <f t="shared" si="27"/>
        <v>0</v>
      </c>
      <c r="X297" s="4">
        <f t="shared" si="28"/>
        <v>0</v>
      </c>
    </row>
    <row r="298" spans="1:24" ht="15">
      <c r="A298" s="1">
        <v>2016</v>
      </c>
      <c r="B298" s="2" t="s">
        <v>106</v>
      </c>
      <c r="C298" s="3"/>
      <c r="D298" s="4">
        <v>30000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f t="shared" si="26"/>
        <v>30000</v>
      </c>
      <c r="N298" s="4">
        <v>30000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f t="shared" si="27"/>
        <v>30000</v>
      </c>
      <c r="X298" s="4">
        <f t="shared" si="28"/>
        <v>60000</v>
      </c>
    </row>
    <row r="299" spans="1:24" ht="15">
      <c r="A299" s="1">
        <v>2016</v>
      </c>
      <c r="B299" s="2" t="s">
        <v>695</v>
      </c>
      <c r="C299" s="3"/>
      <c r="D299" s="4">
        <v>8800</v>
      </c>
      <c r="E299" s="4">
        <v>225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f>SUM(D299:L299)</f>
        <v>9025</v>
      </c>
      <c r="N299" s="4">
        <v>2400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f>SUM(N299:V299)</f>
        <v>2400</v>
      </c>
      <c r="X299" s="4">
        <f>SUM(M299,W299)</f>
        <v>11425</v>
      </c>
    </row>
    <row r="300" spans="1:24" ht="15">
      <c r="A300" s="1">
        <v>2016</v>
      </c>
      <c r="B300" s="2" t="s">
        <v>463</v>
      </c>
      <c r="C300" s="3"/>
      <c r="D300" s="4">
        <v>833.33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f t="shared" si="26"/>
        <v>833.33</v>
      </c>
      <c r="N300" s="4">
        <v>3600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f t="shared" si="27"/>
        <v>3600</v>
      </c>
      <c r="X300" s="4">
        <f t="shared" si="28"/>
        <v>4433.33</v>
      </c>
    </row>
    <row r="301" spans="1:24" ht="15">
      <c r="A301" s="1">
        <v>2016</v>
      </c>
      <c r="B301" s="2" t="s">
        <v>848</v>
      </c>
      <c r="C301" s="3" t="s">
        <v>28</v>
      </c>
      <c r="D301" s="4" t="s">
        <v>13</v>
      </c>
      <c r="E301" s="4" t="s">
        <v>13</v>
      </c>
      <c r="F301" s="4" t="s">
        <v>13</v>
      </c>
      <c r="G301" s="4" t="s">
        <v>13</v>
      </c>
      <c r="H301" s="4" t="s">
        <v>13</v>
      </c>
      <c r="I301" s="4" t="s">
        <v>13</v>
      </c>
      <c r="J301" s="4" t="s">
        <v>13</v>
      </c>
      <c r="K301" s="4" t="s">
        <v>13</v>
      </c>
      <c r="L301" s="4" t="s">
        <v>13</v>
      </c>
      <c r="M301" s="4">
        <f t="shared" si="26"/>
        <v>0</v>
      </c>
      <c r="N301" s="4"/>
      <c r="O301" s="4"/>
      <c r="P301" s="4"/>
      <c r="Q301" s="4"/>
      <c r="R301" s="4"/>
      <c r="S301" s="4"/>
      <c r="T301" s="4"/>
      <c r="U301" s="4"/>
      <c r="V301" s="4"/>
      <c r="W301" s="4">
        <f t="shared" si="27"/>
        <v>0</v>
      </c>
      <c r="X301" s="4">
        <f t="shared" si="28"/>
        <v>0</v>
      </c>
    </row>
    <row r="302" spans="1:24" ht="15">
      <c r="A302" s="1">
        <v>2016</v>
      </c>
      <c r="B302" s="2" t="s">
        <v>107</v>
      </c>
      <c r="C302" s="3" t="s">
        <v>13</v>
      </c>
      <c r="D302" s="4">
        <v>2250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f aca="true" t="shared" si="29" ref="M302:M361">SUM(D302:L302)</f>
        <v>2250</v>
      </c>
      <c r="N302" s="4">
        <v>2250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f aca="true" t="shared" si="30" ref="W302:W356">SUM(N302:V302)</f>
        <v>2250</v>
      </c>
      <c r="X302" s="4">
        <f aca="true" t="shared" si="31" ref="X302:X356">SUM(M302,W302)</f>
        <v>4500</v>
      </c>
    </row>
    <row r="303" spans="1:24" ht="15">
      <c r="A303" s="1">
        <v>2016</v>
      </c>
      <c r="B303" s="2" t="s">
        <v>714</v>
      </c>
      <c r="C303" s="3" t="s">
        <v>13</v>
      </c>
      <c r="D303" s="4">
        <v>1374.7</v>
      </c>
      <c r="E303" s="4">
        <v>75.81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215</v>
      </c>
      <c r="L303" s="4">
        <v>0</v>
      </c>
      <c r="M303" s="4">
        <f>SUM(D303:L303)</f>
        <v>1665.51</v>
      </c>
      <c r="N303" s="4">
        <v>1437.5</v>
      </c>
      <c r="O303" s="4">
        <v>4.88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f>SUM(N303:V303)</f>
        <v>1442.38</v>
      </c>
      <c r="X303" s="4">
        <f>SUM(M303,W303)</f>
        <v>3107.8900000000003</v>
      </c>
    </row>
    <row r="304" spans="1:24" ht="15">
      <c r="A304" s="1">
        <v>2016</v>
      </c>
      <c r="B304" s="2" t="s">
        <v>108</v>
      </c>
      <c r="C304" s="3"/>
      <c r="D304" s="4">
        <v>4999.11</v>
      </c>
      <c r="E304" s="4">
        <v>440.37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f t="shared" si="29"/>
        <v>5439.48</v>
      </c>
      <c r="N304" s="4">
        <v>6202.87</v>
      </c>
      <c r="O304" s="4">
        <v>2.3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f t="shared" si="30"/>
        <v>6205.17</v>
      </c>
      <c r="X304" s="4">
        <f t="shared" si="31"/>
        <v>11644.65</v>
      </c>
    </row>
    <row r="305" spans="1:24" ht="15">
      <c r="A305" s="1">
        <v>2016</v>
      </c>
      <c r="B305" s="2" t="s">
        <v>529</v>
      </c>
      <c r="C305" s="3" t="s">
        <v>13</v>
      </c>
      <c r="D305" s="4">
        <v>5600</v>
      </c>
      <c r="E305" s="4">
        <v>71.96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f>SUM(D305:L305)</f>
        <v>5671.96</v>
      </c>
      <c r="N305" s="4">
        <v>4000</v>
      </c>
      <c r="O305" s="4">
        <v>5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f>SUM(N305:V305)</f>
        <v>4005</v>
      </c>
      <c r="X305" s="4">
        <f>SUM(M305,W305)</f>
        <v>9676.96</v>
      </c>
    </row>
    <row r="306" spans="1:24" ht="15">
      <c r="A306" s="1">
        <v>2016</v>
      </c>
      <c r="B306" s="2" t="s">
        <v>109</v>
      </c>
      <c r="C306" s="3" t="s">
        <v>13</v>
      </c>
      <c r="D306" s="4">
        <v>14544</v>
      </c>
      <c r="E306" s="4">
        <v>344.44</v>
      </c>
      <c r="F306" s="4">
        <v>0</v>
      </c>
      <c r="G306" s="4">
        <v>0</v>
      </c>
      <c r="H306" s="4">
        <v>0</v>
      </c>
      <c r="I306" s="4">
        <v>212</v>
      </c>
      <c r="J306" s="4">
        <v>0</v>
      </c>
      <c r="K306" s="4">
        <v>215</v>
      </c>
      <c r="L306" s="4">
        <v>0</v>
      </c>
      <c r="M306" s="4">
        <f t="shared" si="29"/>
        <v>15315.44</v>
      </c>
      <c r="N306" s="4">
        <v>5510</v>
      </c>
      <c r="O306" s="4">
        <v>4747.3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f t="shared" si="30"/>
        <v>10257.3</v>
      </c>
      <c r="X306" s="4">
        <f t="shared" si="31"/>
        <v>25572.739999999998</v>
      </c>
    </row>
    <row r="307" spans="1:24" ht="15">
      <c r="A307" s="1">
        <v>2016</v>
      </c>
      <c r="B307" s="2" t="s">
        <v>110</v>
      </c>
      <c r="C307" s="3"/>
      <c r="D307" s="4">
        <v>3600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f t="shared" si="29"/>
        <v>3600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100</v>
      </c>
      <c r="V307" s="4">
        <v>0</v>
      </c>
      <c r="W307" s="4">
        <f t="shared" si="30"/>
        <v>100</v>
      </c>
      <c r="X307" s="4">
        <f t="shared" si="31"/>
        <v>3700</v>
      </c>
    </row>
    <row r="308" spans="1:24" ht="15">
      <c r="A308" s="1">
        <v>2016</v>
      </c>
      <c r="B308" s="2" t="s">
        <v>111</v>
      </c>
      <c r="C308" s="3" t="s">
        <v>13</v>
      </c>
      <c r="D308" s="4">
        <v>16961.98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722</v>
      </c>
      <c r="L308" s="4">
        <v>1030.91</v>
      </c>
      <c r="M308" s="4">
        <f t="shared" si="29"/>
        <v>18714.89</v>
      </c>
      <c r="N308" s="4">
        <v>152.03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25</v>
      </c>
      <c r="V308" s="4">
        <v>549.79</v>
      </c>
      <c r="W308" s="4">
        <f t="shared" si="30"/>
        <v>726.8199999999999</v>
      </c>
      <c r="X308" s="4">
        <f t="shared" si="31"/>
        <v>19441.71</v>
      </c>
    </row>
    <row r="309" spans="1:24" ht="15">
      <c r="A309" s="1">
        <v>2016</v>
      </c>
      <c r="B309" s="2" t="s">
        <v>112</v>
      </c>
      <c r="C309" s="3"/>
      <c r="D309" s="4">
        <v>527.25</v>
      </c>
      <c r="E309" s="4">
        <v>0</v>
      </c>
      <c r="F309" s="4">
        <v>0</v>
      </c>
      <c r="G309" s="4">
        <v>0</v>
      </c>
      <c r="H309" s="4">
        <v>0</v>
      </c>
      <c r="I309" s="4">
        <v>930.14</v>
      </c>
      <c r="J309" s="4">
        <v>0</v>
      </c>
      <c r="K309" s="4">
        <v>400</v>
      </c>
      <c r="L309" s="4">
        <v>0</v>
      </c>
      <c r="M309" s="4">
        <f t="shared" si="29"/>
        <v>1857.3899999999999</v>
      </c>
      <c r="N309" s="4">
        <v>442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400</v>
      </c>
      <c r="V309" s="4">
        <v>0</v>
      </c>
      <c r="W309" s="4">
        <f t="shared" si="30"/>
        <v>842</v>
      </c>
      <c r="X309" s="4">
        <f t="shared" si="31"/>
        <v>2699.39</v>
      </c>
    </row>
    <row r="310" spans="1:24" ht="15">
      <c r="A310" s="1">
        <v>2016</v>
      </c>
      <c r="B310" s="2" t="s">
        <v>113</v>
      </c>
      <c r="C310" s="3" t="s">
        <v>13</v>
      </c>
      <c r="D310" s="4">
        <v>9648</v>
      </c>
      <c r="E310" s="4">
        <v>0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1870</v>
      </c>
      <c r="L310" s="4">
        <v>0</v>
      </c>
      <c r="M310" s="4">
        <f t="shared" si="29"/>
        <v>11518</v>
      </c>
      <c r="N310" s="4">
        <v>2971.15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f t="shared" si="30"/>
        <v>2971.15</v>
      </c>
      <c r="X310" s="4">
        <f t="shared" si="31"/>
        <v>14489.15</v>
      </c>
    </row>
    <row r="311" spans="1:24" ht="15">
      <c r="A311" s="1">
        <v>2016</v>
      </c>
      <c r="B311" s="2" t="s">
        <v>615</v>
      </c>
      <c r="C311" s="3" t="s">
        <v>830</v>
      </c>
      <c r="D311" s="4">
        <v>10485.13</v>
      </c>
      <c r="E311" s="4">
        <v>797.56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f>SUM(D311:L311)</f>
        <v>11282.689999999999</v>
      </c>
      <c r="N311" s="4">
        <v>4915.58</v>
      </c>
      <c r="O311" s="4">
        <v>25.3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f>SUM(N311:V311)</f>
        <v>4940.88</v>
      </c>
      <c r="X311" s="4">
        <f>SUM(M311,W311)</f>
        <v>16223.57</v>
      </c>
    </row>
    <row r="312" spans="1:24" ht="15">
      <c r="A312" s="1">
        <v>2016</v>
      </c>
      <c r="B312" s="2" t="s">
        <v>598</v>
      </c>
      <c r="C312" s="3" t="s">
        <v>767</v>
      </c>
      <c r="D312" s="4">
        <v>3482.42</v>
      </c>
      <c r="E312" s="4">
        <v>0</v>
      </c>
      <c r="F312" s="4">
        <v>0</v>
      </c>
      <c r="G312" s="4">
        <v>233.9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f>SUM(D312:L312)</f>
        <v>3716.32</v>
      </c>
      <c r="N312" s="4"/>
      <c r="O312" s="4"/>
      <c r="P312" s="4"/>
      <c r="Q312" s="4"/>
      <c r="R312" s="4"/>
      <c r="S312" s="4"/>
      <c r="T312" s="4"/>
      <c r="U312" s="4"/>
      <c r="V312" s="4"/>
      <c r="W312" s="4">
        <f>SUM(N312:V312)</f>
        <v>0</v>
      </c>
      <c r="X312" s="4">
        <f>SUM(M312,W312)</f>
        <v>3716.32</v>
      </c>
    </row>
    <row r="313" spans="1:24" ht="15">
      <c r="A313" s="1">
        <v>2016</v>
      </c>
      <c r="B313" s="2" t="s">
        <v>114</v>
      </c>
      <c r="C313" s="3"/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f t="shared" si="29"/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f t="shared" si="30"/>
        <v>0</v>
      </c>
      <c r="X313" s="4">
        <f t="shared" si="31"/>
        <v>0</v>
      </c>
    </row>
    <row r="314" spans="1:24" ht="15">
      <c r="A314" s="1">
        <v>2016</v>
      </c>
      <c r="B314" s="2" t="s">
        <v>115</v>
      </c>
      <c r="C314" s="3"/>
      <c r="D314" s="4">
        <v>2925.28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345</v>
      </c>
      <c r="L314" s="4">
        <v>1307.94</v>
      </c>
      <c r="M314" s="4">
        <f t="shared" si="29"/>
        <v>4578.22</v>
      </c>
      <c r="N314" s="4">
        <v>2369.23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345</v>
      </c>
      <c r="V314" s="4">
        <v>367.29</v>
      </c>
      <c r="W314" s="4">
        <f t="shared" si="30"/>
        <v>3081.52</v>
      </c>
      <c r="X314" s="4">
        <f t="shared" si="31"/>
        <v>7659.74</v>
      </c>
    </row>
    <row r="315" spans="1:24" ht="15">
      <c r="A315" s="1">
        <v>2016</v>
      </c>
      <c r="B315" s="2" t="s">
        <v>453</v>
      </c>
      <c r="C315" s="16" t="s">
        <v>13</v>
      </c>
      <c r="D315" s="4">
        <v>14800</v>
      </c>
      <c r="E315" s="4">
        <v>348.9</v>
      </c>
      <c r="F315" s="4">
        <v>60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f t="shared" si="29"/>
        <v>15208.9</v>
      </c>
      <c r="N315" s="4">
        <v>14800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525</v>
      </c>
      <c r="V315" s="4">
        <v>0</v>
      </c>
      <c r="W315" s="4">
        <f t="shared" si="30"/>
        <v>15325</v>
      </c>
      <c r="X315" s="4">
        <f t="shared" si="31"/>
        <v>30533.9</v>
      </c>
    </row>
    <row r="316" spans="1:24" ht="15">
      <c r="A316" s="1">
        <v>2016</v>
      </c>
      <c r="B316" s="2" t="s">
        <v>757</v>
      </c>
      <c r="C316" s="3" t="s">
        <v>13</v>
      </c>
      <c r="D316" s="4">
        <v>6240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f>SUM(D316:L316)</f>
        <v>6240</v>
      </c>
      <c r="N316" s="4">
        <v>6325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200</v>
      </c>
      <c r="V316" s="4">
        <v>0</v>
      </c>
      <c r="W316" s="4">
        <f>SUM(N316:V316)</f>
        <v>6525</v>
      </c>
      <c r="X316" s="4">
        <f>SUM(M316,W316)</f>
        <v>12765</v>
      </c>
    </row>
    <row r="317" spans="1:24" ht="15">
      <c r="A317" s="1">
        <v>2016</v>
      </c>
      <c r="B317" s="2" t="s">
        <v>597</v>
      </c>
      <c r="C317" s="3" t="s">
        <v>13</v>
      </c>
      <c r="D317" s="4">
        <v>10146.3</v>
      </c>
      <c r="E317" s="4">
        <v>0</v>
      </c>
      <c r="F317" s="4">
        <v>0</v>
      </c>
      <c r="G317" s="4">
        <v>575.26</v>
      </c>
      <c r="H317" s="4">
        <v>0</v>
      </c>
      <c r="I317" s="4">
        <v>0</v>
      </c>
      <c r="J317" s="4">
        <v>2273.5</v>
      </c>
      <c r="K317" s="4">
        <v>0</v>
      </c>
      <c r="L317" s="4">
        <v>0</v>
      </c>
      <c r="M317" s="4">
        <f>SUM(D317:L317)</f>
        <v>12995.06</v>
      </c>
      <c r="N317" s="4">
        <v>5952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f>SUM(N317:V317)</f>
        <v>5952</v>
      </c>
      <c r="X317" s="4">
        <f>SUM(M317,W317)</f>
        <v>18947.059999999998</v>
      </c>
    </row>
    <row r="318" spans="1:24" ht="15">
      <c r="A318" s="1">
        <v>2016</v>
      </c>
      <c r="B318" s="2" t="s">
        <v>116</v>
      </c>
      <c r="C318" s="3"/>
      <c r="D318" s="4">
        <v>83286</v>
      </c>
      <c r="E318" s="4">
        <v>18000</v>
      </c>
      <c r="F318" s="4">
        <v>0</v>
      </c>
      <c r="G318" s="4">
        <v>5412.51</v>
      </c>
      <c r="H318" s="4">
        <v>0</v>
      </c>
      <c r="I318" s="4">
        <v>398</v>
      </c>
      <c r="J318" s="4">
        <v>2317.41</v>
      </c>
      <c r="K318" s="4">
        <v>755</v>
      </c>
      <c r="L318" s="4">
        <v>695</v>
      </c>
      <c r="M318" s="4">
        <f t="shared" si="29"/>
        <v>110863.92</v>
      </c>
      <c r="N318" s="4">
        <v>22386</v>
      </c>
      <c r="O318" s="4">
        <v>18000</v>
      </c>
      <c r="P318" s="4">
        <v>0</v>
      </c>
      <c r="Q318" s="4">
        <v>4688.31</v>
      </c>
      <c r="R318" s="4">
        <v>0</v>
      </c>
      <c r="S318" s="4">
        <v>0</v>
      </c>
      <c r="T318" s="4">
        <v>2786</v>
      </c>
      <c r="U318" s="4">
        <v>15</v>
      </c>
      <c r="V318" s="4">
        <v>208</v>
      </c>
      <c r="W318" s="4">
        <f t="shared" si="30"/>
        <v>48083.31</v>
      </c>
      <c r="X318" s="4">
        <f t="shared" si="31"/>
        <v>158947.22999999998</v>
      </c>
    </row>
    <row r="319" spans="1:24" ht="15">
      <c r="A319" s="1">
        <v>2016</v>
      </c>
      <c r="B319" s="2" t="s">
        <v>793</v>
      </c>
      <c r="C319" s="3" t="s">
        <v>13</v>
      </c>
      <c r="D319" s="4">
        <v>40000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200</v>
      </c>
      <c r="L319" s="4">
        <v>0</v>
      </c>
      <c r="M319" s="4">
        <f>SUM(D319:L319)</f>
        <v>40200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f>SUM(N319:V319)</f>
        <v>0</v>
      </c>
      <c r="X319" s="4">
        <f>SUM(M319,W319)</f>
        <v>40200</v>
      </c>
    </row>
    <row r="320" spans="1:24" ht="15">
      <c r="A320" s="1">
        <v>2016</v>
      </c>
      <c r="B320" s="2" t="s">
        <v>117</v>
      </c>
      <c r="C320" s="3" t="s">
        <v>13</v>
      </c>
      <c r="D320" s="4">
        <v>12793.25</v>
      </c>
      <c r="E320" s="4">
        <v>375.54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f t="shared" si="29"/>
        <v>13168.79</v>
      </c>
      <c r="N320" s="4">
        <v>22451.07</v>
      </c>
      <c r="O320" s="4">
        <v>27.61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f t="shared" si="30"/>
        <v>22478.68</v>
      </c>
      <c r="X320" s="4">
        <f t="shared" si="31"/>
        <v>35647.47</v>
      </c>
    </row>
    <row r="321" spans="1:24" ht="15">
      <c r="A321" s="1">
        <v>2016</v>
      </c>
      <c r="B321" s="2" t="s">
        <v>118</v>
      </c>
      <c r="C321" s="3" t="s">
        <v>28</v>
      </c>
      <c r="D321" s="4"/>
      <c r="E321" s="4"/>
      <c r="F321" s="4"/>
      <c r="G321" s="4"/>
      <c r="H321" s="4"/>
      <c r="I321" s="4"/>
      <c r="J321" s="4"/>
      <c r="K321" s="4"/>
      <c r="L321" s="4"/>
      <c r="M321" s="4">
        <f t="shared" si="29"/>
        <v>0</v>
      </c>
      <c r="N321" s="4"/>
      <c r="O321" s="4"/>
      <c r="P321" s="4"/>
      <c r="Q321" s="4"/>
      <c r="R321" s="4"/>
      <c r="S321" s="4"/>
      <c r="T321" s="4"/>
      <c r="U321" s="4"/>
      <c r="V321" s="4"/>
      <c r="W321" s="4">
        <f t="shared" si="30"/>
        <v>0</v>
      </c>
      <c r="X321" s="4">
        <f t="shared" si="31"/>
        <v>0</v>
      </c>
    </row>
    <row r="322" spans="1:24" ht="15">
      <c r="A322" s="1">
        <v>2016</v>
      </c>
      <c r="B322" s="2" t="s">
        <v>119</v>
      </c>
      <c r="C322" s="3"/>
      <c r="D322" s="4">
        <v>41257</v>
      </c>
      <c r="E322" s="4">
        <v>0</v>
      </c>
      <c r="F322" s="4">
        <v>0</v>
      </c>
      <c r="G322" s="4">
        <v>117.51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f t="shared" si="29"/>
        <v>41374.51</v>
      </c>
      <c r="N322" s="4">
        <v>41992.15</v>
      </c>
      <c r="O322" s="4">
        <v>0</v>
      </c>
      <c r="P322" s="4">
        <v>0</v>
      </c>
      <c r="Q322" s="4">
        <v>0</v>
      </c>
      <c r="R322" s="4">
        <v>0</v>
      </c>
      <c r="S322" s="4">
        <v>676.9</v>
      </c>
      <c r="T322" s="4">
        <v>100</v>
      </c>
      <c r="U322" s="4">
        <v>0</v>
      </c>
      <c r="V322" s="4">
        <v>0</v>
      </c>
      <c r="W322" s="4">
        <f t="shared" si="30"/>
        <v>42769.05</v>
      </c>
      <c r="X322" s="4">
        <f t="shared" si="31"/>
        <v>84143.56</v>
      </c>
    </row>
    <row r="323" spans="1:24" ht="15">
      <c r="A323" s="1">
        <v>2016</v>
      </c>
      <c r="B323" s="2" t="s">
        <v>794</v>
      </c>
      <c r="C323" s="3" t="s">
        <v>13</v>
      </c>
      <c r="D323" s="4">
        <v>12400</v>
      </c>
      <c r="E323" s="4">
        <v>0</v>
      </c>
      <c r="F323" s="4">
        <v>651</v>
      </c>
      <c r="G323" s="4">
        <v>998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f>SUM(D323:L323)</f>
        <v>14049</v>
      </c>
      <c r="N323" s="4">
        <v>16500</v>
      </c>
      <c r="O323" s="4">
        <v>0</v>
      </c>
      <c r="P323" s="4">
        <v>0</v>
      </c>
      <c r="Q323" s="4">
        <v>1862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f>SUM(N323:V323)</f>
        <v>18362</v>
      </c>
      <c r="X323" s="4">
        <f>SUM(M323,W323)</f>
        <v>32411</v>
      </c>
    </row>
    <row r="324" spans="1:24" ht="15">
      <c r="A324" s="1">
        <v>2016</v>
      </c>
      <c r="B324" s="2" t="s">
        <v>849</v>
      </c>
      <c r="C324" s="3" t="s">
        <v>841</v>
      </c>
      <c r="D324" s="4" t="s">
        <v>13</v>
      </c>
      <c r="E324" s="4" t="s">
        <v>13</v>
      </c>
      <c r="F324" s="4" t="s">
        <v>13</v>
      </c>
      <c r="G324" s="4" t="s">
        <v>13</v>
      </c>
      <c r="H324" s="4" t="s">
        <v>13</v>
      </c>
      <c r="I324" s="4" t="s">
        <v>13</v>
      </c>
      <c r="J324" s="4" t="s">
        <v>13</v>
      </c>
      <c r="K324" s="4" t="s">
        <v>13</v>
      </c>
      <c r="L324" s="4" t="s">
        <v>13</v>
      </c>
      <c r="M324" s="4">
        <f>SUM(D324:L324)</f>
        <v>0</v>
      </c>
      <c r="N324" s="4">
        <v>1489.86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f>SUM(N324:V324)</f>
        <v>1489.86</v>
      </c>
      <c r="X324" s="4">
        <f>SUM(M324,W324)</f>
        <v>1489.86</v>
      </c>
    </row>
    <row r="325" spans="1:24" ht="15">
      <c r="A325" s="1">
        <v>2016</v>
      </c>
      <c r="B325" s="2" t="s">
        <v>412</v>
      </c>
      <c r="C325" s="3" t="s">
        <v>13</v>
      </c>
      <c r="D325" s="4">
        <v>2800</v>
      </c>
      <c r="E325" s="4">
        <v>215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f>SUM(D325:L325)</f>
        <v>3015</v>
      </c>
      <c r="N325" s="4">
        <v>1200</v>
      </c>
      <c r="O325" s="4">
        <v>7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f>SUM(N325:V325)</f>
        <v>1207</v>
      </c>
      <c r="X325" s="4">
        <f>SUM(M325,W325)</f>
        <v>4222</v>
      </c>
    </row>
    <row r="326" spans="1:24" ht="15">
      <c r="A326" s="1">
        <v>2016</v>
      </c>
      <c r="B326" s="2" t="s">
        <v>120</v>
      </c>
      <c r="C326" s="3"/>
      <c r="D326" s="4">
        <v>84.13</v>
      </c>
      <c r="E326" s="4">
        <v>442</v>
      </c>
      <c r="F326" s="4">
        <v>0</v>
      </c>
      <c r="G326" s="4">
        <v>47.82</v>
      </c>
      <c r="H326" s="4">
        <v>0</v>
      </c>
      <c r="I326" s="4">
        <v>3004.74</v>
      </c>
      <c r="J326" s="4">
        <v>0</v>
      </c>
      <c r="K326" s="4">
        <v>0</v>
      </c>
      <c r="L326" s="4">
        <v>0</v>
      </c>
      <c r="M326" s="4">
        <f t="shared" si="29"/>
        <v>3578.6899999999996</v>
      </c>
      <c r="N326" s="4">
        <v>1365.37</v>
      </c>
      <c r="O326" s="4">
        <v>0</v>
      </c>
      <c r="P326" s="4">
        <v>0</v>
      </c>
      <c r="Q326" s="4">
        <v>22.46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f t="shared" si="30"/>
        <v>1387.83</v>
      </c>
      <c r="X326" s="4">
        <f t="shared" si="31"/>
        <v>4966.5199999999995</v>
      </c>
    </row>
    <row r="327" spans="1:24" ht="15">
      <c r="A327" s="1">
        <v>2016</v>
      </c>
      <c r="B327" s="2" t="s">
        <v>596</v>
      </c>
      <c r="C327" s="3"/>
      <c r="D327" s="4">
        <v>3670</v>
      </c>
      <c r="E327" s="4">
        <v>0</v>
      </c>
      <c r="F327" s="4">
        <v>0</v>
      </c>
      <c r="G327" s="4">
        <v>0</v>
      </c>
      <c r="H327" s="4">
        <v>0</v>
      </c>
      <c r="I327" s="4">
        <v>2000</v>
      </c>
      <c r="J327" s="4">
        <v>0</v>
      </c>
      <c r="K327" s="4">
        <v>215</v>
      </c>
      <c r="L327" s="4">
        <v>0</v>
      </c>
      <c r="M327" s="4">
        <f>SUM(D327:L327)</f>
        <v>5885</v>
      </c>
      <c r="N327" s="4">
        <v>2660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f>SUM(N327:V327)</f>
        <v>2660</v>
      </c>
      <c r="X327" s="4">
        <f>SUM(M327,W327)</f>
        <v>8545</v>
      </c>
    </row>
    <row r="328" spans="1:24" ht="15">
      <c r="A328" s="1">
        <v>2016</v>
      </c>
      <c r="B328" s="2" t="s">
        <v>608</v>
      </c>
      <c r="C328" s="3"/>
      <c r="D328" s="4">
        <v>10784.38</v>
      </c>
      <c r="E328" s="4">
        <v>227</v>
      </c>
      <c r="F328" s="4">
        <v>0</v>
      </c>
      <c r="G328" s="4">
        <v>0</v>
      </c>
      <c r="H328" s="4">
        <v>0</v>
      </c>
      <c r="I328" s="4">
        <v>106.74</v>
      </c>
      <c r="J328" s="4">
        <v>0</v>
      </c>
      <c r="K328" s="4">
        <v>0</v>
      </c>
      <c r="L328" s="4">
        <v>0</v>
      </c>
      <c r="M328" s="4">
        <f t="shared" si="29"/>
        <v>11118.119999999999</v>
      </c>
      <c r="N328" s="4">
        <v>1487.5</v>
      </c>
      <c r="O328" s="4">
        <v>315.89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f t="shared" si="30"/>
        <v>1803.3899999999999</v>
      </c>
      <c r="X328" s="4">
        <f t="shared" si="31"/>
        <v>12921.509999999998</v>
      </c>
    </row>
    <row r="329" spans="1:24" ht="15">
      <c r="A329" s="1">
        <v>2016</v>
      </c>
      <c r="B329" s="2" t="s">
        <v>121</v>
      </c>
      <c r="C329" s="16"/>
      <c r="D329" s="4">
        <v>6750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215</v>
      </c>
      <c r="L329" s="4">
        <v>0</v>
      </c>
      <c r="M329" s="4">
        <f t="shared" si="29"/>
        <v>6965</v>
      </c>
      <c r="N329" s="4">
        <v>1350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f t="shared" si="30"/>
        <v>1350</v>
      </c>
      <c r="X329" s="4">
        <f t="shared" si="31"/>
        <v>8315</v>
      </c>
    </row>
    <row r="330" spans="1:24" ht="15">
      <c r="A330" s="1">
        <v>2016</v>
      </c>
      <c r="B330" s="2" t="s">
        <v>715</v>
      </c>
      <c r="C330" s="3" t="s">
        <v>13</v>
      </c>
      <c r="D330" s="4">
        <v>0</v>
      </c>
      <c r="E330" s="4">
        <v>325.07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f t="shared" si="29"/>
        <v>325.07</v>
      </c>
      <c r="N330" s="4">
        <v>0</v>
      </c>
      <c r="O330" s="4">
        <v>1112.98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f t="shared" si="30"/>
        <v>1112.98</v>
      </c>
      <c r="X330" s="4">
        <f t="shared" si="31"/>
        <v>1438.05</v>
      </c>
    </row>
    <row r="331" spans="1:24" ht="15">
      <c r="A331" s="1">
        <v>2016</v>
      </c>
      <c r="B331" s="2" t="s">
        <v>448</v>
      </c>
      <c r="C331" s="3"/>
      <c r="D331" s="4">
        <v>9999.96</v>
      </c>
      <c r="E331" s="4">
        <v>255.13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f>SUM(D331:L331)</f>
        <v>10255.089999999998</v>
      </c>
      <c r="N331" s="4">
        <v>9999.96</v>
      </c>
      <c r="O331" s="4">
        <v>105.48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f>SUM(N331:V331)</f>
        <v>10105.439999999999</v>
      </c>
      <c r="X331" s="4">
        <f>SUM(M331,W331)</f>
        <v>20360.53</v>
      </c>
    </row>
    <row r="332" spans="1:24" ht="15">
      <c r="A332" s="1">
        <v>2016</v>
      </c>
      <c r="B332" s="2" t="s">
        <v>795</v>
      </c>
      <c r="C332" s="3"/>
      <c r="D332" s="4">
        <v>447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500</v>
      </c>
      <c r="L332" s="4">
        <v>0</v>
      </c>
      <c r="M332" s="4">
        <f>SUM(D332:L332)</f>
        <v>947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f>SUM(N332:V332)</f>
        <v>0</v>
      </c>
      <c r="X332" s="4">
        <f>SUM(M332,W332)</f>
        <v>947</v>
      </c>
    </row>
    <row r="333" spans="1:24" ht="15">
      <c r="A333" s="1">
        <v>2016</v>
      </c>
      <c r="B333" s="2" t="s">
        <v>547</v>
      </c>
      <c r="C333" s="3"/>
      <c r="D333" s="4">
        <v>21666.64</v>
      </c>
      <c r="E333" s="4">
        <v>120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f t="shared" si="29"/>
        <v>21786.64</v>
      </c>
      <c r="N333" s="4">
        <v>16249.98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f t="shared" si="30"/>
        <v>16249.98</v>
      </c>
      <c r="X333" s="4">
        <f t="shared" si="31"/>
        <v>38036.619999999995</v>
      </c>
    </row>
    <row r="334" spans="1:24" ht="15">
      <c r="A334" s="1">
        <v>2016</v>
      </c>
      <c r="B334" s="2" t="s">
        <v>122</v>
      </c>
      <c r="C334" s="3"/>
      <c r="D334" s="4">
        <v>35000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f t="shared" si="29"/>
        <v>35000</v>
      </c>
      <c r="N334" s="4">
        <v>30000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f t="shared" si="30"/>
        <v>30000</v>
      </c>
      <c r="X334" s="4">
        <f t="shared" si="31"/>
        <v>65000</v>
      </c>
    </row>
    <row r="335" spans="1:24" ht="15">
      <c r="A335" s="1">
        <v>2016</v>
      </c>
      <c r="B335" s="2" t="s">
        <v>611</v>
      </c>
      <c r="C335" s="3" t="s">
        <v>13</v>
      </c>
      <c r="D335" s="4">
        <v>12000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f>SUM(D335:L335)</f>
        <v>12000</v>
      </c>
      <c r="N335" s="4">
        <v>13400</v>
      </c>
      <c r="O335" s="4">
        <v>0</v>
      </c>
      <c r="P335" s="4">
        <v>0</v>
      </c>
      <c r="Q335" s="4">
        <v>0</v>
      </c>
      <c r="R335" s="4">
        <v>0</v>
      </c>
      <c r="S335" s="4">
        <v>1300</v>
      </c>
      <c r="T335" s="4">
        <v>0</v>
      </c>
      <c r="U335" s="4">
        <v>0</v>
      </c>
      <c r="V335" s="4">
        <v>0</v>
      </c>
      <c r="W335" s="4">
        <f>SUM(N335:V335)</f>
        <v>14700</v>
      </c>
      <c r="X335" s="4">
        <f>SUM(M335,W335)</f>
        <v>26700</v>
      </c>
    </row>
    <row r="336" spans="1:24" ht="15">
      <c r="A336" s="1">
        <v>2016</v>
      </c>
      <c r="B336" s="2" t="s">
        <v>688</v>
      </c>
      <c r="C336" s="3"/>
      <c r="D336" s="4">
        <v>50158.49</v>
      </c>
      <c r="E336" s="4">
        <v>0</v>
      </c>
      <c r="F336" s="4">
        <v>0</v>
      </c>
      <c r="G336" s="4">
        <v>1584.99</v>
      </c>
      <c r="H336" s="4">
        <v>0</v>
      </c>
      <c r="I336" s="4">
        <v>0</v>
      </c>
      <c r="J336" s="4">
        <v>0</v>
      </c>
      <c r="K336" s="4">
        <v>430</v>
      </c>
      <c r="L336" s="4">
        <v>0</v>
      </c>
      <c r="M336" s="4">
        <f>SUM(D336:L336)</f>
        <v>52173.479999999996</v>
      </c>
      <c r="N336" s="4">
        <v>23561.34</v>
      </c>
      <c r="O336" s="4">
        <v>0</v>
      </c>
      <c r="P336" s="4">
        <v>0</v>
      </c>
      <c r="Q336" s="4">
        <v>79.08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f>SUM(N336:V336)</f>
        <v>23640.420000000002</v>
      </c>
      <c r="X336" s="4">
        <f>SUM(M336,W336)</f>
        <v>75813.9</v>
      </c>
    </row>
    <row r="337" spans="1:24" ht="15">
      <c r="A337" s="1">
        <v>2016</v>
      </c>
      <c r="B337" s="2" t="s">
        <v>796</v>
      </c>
      <c r="C337" s="3" t="s">
        <v>767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f>SUM(D337:L337)</f>
        <v>0</v>
      </c>
      <c r="N337" s="4"/>
      <c r="O337" s="4"/>
      <c r="P337" s="4"/>
      <c r="Q337" s="4"/>
      <c r="R337" s="4"/>
      <c r="S337" s="4"/>
      <c r="T337" s="4"/>
      <c r="U337" s="4"/>
      <c r="V337" s="4"/>
      <c r="W337" s="4">
        <f>SUM(N337:V337)</f>
        <v>0</v>
      </c>
      <c r="X337" s="4">
        <f>SUM(M337,W337)</f>
        <v>0</v>
      </c>
    </row>
    <row r="338" spans="1:24" ht="15">
      <c r="A338" s="1">
        <v>2016</v>
      </c>
      <c r="B338" s="2" t="s">
        <v>126</v>
      </c>
      <c r="C338" s="3"/>
      <c r="D338" s="4">
        <v>12505.63</v>
      </c>
      <c r="E338" s="4">
        <v>0</v>
      </c>
      <c r="F338" s="4">
        <v>0</v>
      </c>
      <c r="G338" s="4">
        <v>0</v>
      </c>
      <c r="H338" s="4">
        <v>0</v>
      </c>
      <c r="I338" s="4">
        <v>39</v>
      </c>
      <c r="J338" s="4">
        <v>0</v>
      </c>
      <c r="K338" s="4">
        <v>0</v>
      </c>
      <c r="L338" s="4">
        <v>0</v>
      </c>
      <c r="M338" s="4">
        <f t="shared" si="29"/>
        <v>12544.63</v>
      </c>
      <c r="N338" s="4">
        <v>12982.11</v>
      </c>
      <c r="O338" s="4">
        <v>0</v>
      </c>
      <c r="P338" s="4">
        <v>0</v>
      </c>
      <c r="Q338" s="4">
        <v>0</v>
      </c>
      <c r="R338" s="4">
        <v>0</v>
      </c>
      <c r="S338" s="4">
        <v>2176.64</v>
      </c>
      <c r="T338" s="4">
        <v>0</v>
      </c>
      <c r="U338" s="4">
        <v>105</v>
      </c>
      <c r="V338" s="4">
        <v>0</v>
      </c>
      <c r="W338" s="4">
        <f t="shared" si="30"/>
        <v>15263.75</v>
      </c>
      <c r="X338" s="4">
        <f t="shared" si="31"/>
        <v>27808.379999999997</v>
      </c>
    </row>
    <row r="339" spans="1:24" ht="15">
      <c r="A339" s="1">
        <v>2016</v>
      </c>
      <c r="B339" s="2" t="s">
        <v>669</v>
      </c>
      <c r="C339" s="3"/>
      <c r="D339" s="4">
        <v>4000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f>SUM(D339:L339)</f>
        <v>4000</v>
      </c>
      <c r="N339" s="4">
        <v>13040</v>
      </c>
      <c r="O339" s="4">
        <v>225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f>SUM(N339:V339)</f>
        <v>13265</v>
      </c>
      <c r="X339" s="4">
        <f>SUM(M339,W339)</f>
        <v>17265</v>
      </c>
    </row>
    <row r="340" spans="1:24" ht="15">
      <c r="A340" s="1">
        <v>2016</v>
      </c>
      <c r="B340" s="2" t="s">
        <v>127</v>
      </c>
      <c r="C340" s="3"/>
      <c r="D340" s="4">
        <v>58841.92</v>
      </c>
      <c r="E340" s="4">
        <v>509.43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f t="shared" si="29"/>
        <v>59351.35</v>
      </c>
      <c r="N340" s="4">
        <v>53647.9</v>
      </c>
      <c r="O340" s="4">
        <v>765.4</v>
      </c>
      <c r="P340" s="4">
        <v>52.14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f t="shared" si="30"/>
        <v>54465.44</v>
      </c>
      <c r="X340" s="4">
        <f t="shared" si="31"/>
        <v>113816.79000000001</v>
      </c>
    </row>
    <row r="341" spans="1:24" ht="15">
      <c r="A341" s="1">
        <v>2016</v>
      </c>
      <c r="B341" s="2" t="s">
        <v>128</v>
      </c>
      <c r="C341" s="3" t="s">
        <v>13</v>
      </c>
      <c r="D341" s="4">
        <v>18000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f t="shared" si="29"/>
        <v>18000</v>
      </c>
      <c r="N341" s="4">
        <v>9000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200</v>
      </c>
      <c r="V341" s="4">
        <v>0</v>
      </c>
      <c r="W341" s="4">
        <f t="shared" si="30"/>
        <v>9200</v>
      </c>
      <c r="X341" s="4">
        <f t="shared" si="31"/>
        <v>27200</v>
      </c>
    </row>
    <row r="342" spans="1:24" ht="15">
      <c r="A342" s="1">
        <v>2016</v>
      </c>
      <c r="B342" s="2" t="s">
        <v>129</v>
      </c>
      <c r="C342" s="3"/>
      <c r="D342" s="4">
        <v>65306.84</v>
      </c>
      <c r="E342" s="4">
        <v>995.76</v>
      </c>
      <c r="F342" s="4">
        <v>0</v>
      </c>
      <c r="G342" s="4">
        <v>31.26</v>
      </c>
      <c r="H342" s="4">
        <v>0</v>
      </c>
      <c r="I342" s="4">
        <v>19060.9</v>
      </c>
      <c r="J342" s="4">
        <v>0</v>
      </c>
      <c r="K342" s="4">
        <v>2150</v>
      </c>
      <c r="L342" s="4">
        <v>50</v>
      </c>
      <c r="M342" s="4">
        <f t="shared" si="29"/>
        <v>87594.75999999998</v>
      </c>
      <c r="N342" s="4">
        <v>23082.72</v>
      </c>
      <c r="O342" s="4">
        <v>988.86</v>
      </c>
      <c r="P342" s="4">
        <v>0</v>
      </c>
      <c r="Q342" s="4">
        <v>0</v>
      </c>
      <c r="R342" s="4">
        <v>0</v>
      </c>
      <c r="S342" s="4">
        <v>0</v>
      </c>
      <c r="T342" s="4">
        <v>292.97</v>
      </c>
      <c r="U342" s="4">
        <v>0</v>
      </c>
      <c r="V342" s="4">
        <v>60</v>
      </c>
      <c r="W342" s="4">
        <f t="shared" si="30"/>
        <v>24424.550000000003</v>
      </c>
      <c r="X342" s="4">
        <f t="shared" si="31"/>
        <v>112019.30999999998</v>
      </c>
    </row>
    <row r="343" spans="1:24" ht="15">
      <c r="A343" s="1">
        <v>2016</v>
      </c>
      <c r="B343" s="2" t="s">
        <v>123</v>
      </c>
      <c r="C343" s="3"/>
      <c r="D343" s="4">
        <v>15929.94</v>
      </c>
      <c r="E343" s="4">
        <v>2329.02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5</v>
      </c>
      <c r="M343" s="4">
        <f>SUM(D343:L343)</f>
        <v>18263.96</v>
      </c>
      <c r="N343" s="4">
        <v>15057.24</v>
      </c>
      <c r="O343" s="4">
        <v>23.47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f>SUM(N343:V343)</f>
        <v>15080.71</v>
      </c>
      <c r="X343" s="4">
        <f>SUM(M343,W343)</f>
        <v>33344.67</v>
      </c>
    </row>
    <row r="344" spans="1:24" ht="15">
      <c r="A344" s="1">
        <v>2016</v>
      </c>
      <c r="B344" s="2" t="s">
        <v>130</v>
      </c>
      <c r="C344" s="3"/>
      <c r="D344" s="4">
        <v>50200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f t="shared" si="29"/>
        <v>50200</v>
      </c>
      <c r="N344" s="4">
        <v>1250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f t="shared" si="30"/>
        <v>1250</v>
      </c>
      <c r="X344" s="4">
        <f t="shared" si="31"/>
        <v>51450</v>
      </c>
    </row>
    <row r="345" spans="1:24" ht="15">
      <c r="A345" s="1">
        <v>2016</v>
      </c>
      <c r="B345" s="2" t="s">
        <v>124</v>
      </c>
      <c r="C345" s="3"/>
      <c r="D345" s="4">
        <v>19878.96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f>SUM(D345:L345)</f>
        <v>19878.96</v>
      </c>
      <c r="N345" s="4">
        <v>27110.4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f>SUM(N345:V345)</f>
        <v>27110.4</v>
      </c>
      <c r="X345" s="4">
        <f>SUM(M345,W345)</f>
        <v>46989.36</v>
      </c>
    </row>
    <row r="346" spans="1:24" ht="15">
      <c r="A346" s="1">
        <v>2016</v>
      </c>
      <c r="B346" s="2" t="s">
        <v>716</v>
      </c>
      <c r="C346" s="3"/>
      <c r="D346" s="4">
        <v>4500</v>
      </c>
      <c r="E346" s="4">
        <v>370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f>SUM(D346:L346)</f>
        <v>4870</v>
      </c>
      <c r="N346" s="4">
        <v>900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f>SUM(N346:V346)</f>
        <v>900</v>
      </c>
      <c r="X346" s="4">
        <f>SUM(M346,W346)</f>
        <v>5770</v>
      </c>
    </row>
    <row r="347" spans="1:24" ht="15">
      <c r="A347" s="1">
        <v>2016</v>
      </c>
      <c r="B347" s="2" t="s">
        <v>131</v>
      </c>
      <c r="C347" s="3"/>
      <c r="D347" s="4">
        <v>19500</v>
      </c>
      <c r="E347" s="4">
        <v>0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f t="shared" si="29"/>
        <v>19500</v>
      </c>
      <c r="N347" s="4">
        <v>19499.96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f t="shared" si="30"/>
        <v>19499.96</v>
      </c>
      <c r="X347" s="4">
        <f t="shared" si="31"/>
        <v>38999.96</v>
      </c>
    </row>
    <row r="348" spans="1:24" ht="15">
      <c r="A348" s="1">
        <v>2016</v>
      </c>
      <c r="B348" s="2" t="s">
        <v>426</v>
      </c>
      <c r="C348" s="3"/>
      <c r="D348" s="4">
        <v>9999.99</v>
      </c>
      <c r="E348" s="4">
        <v>586.66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f>SUM(D348:L348)</f>
        <v>10586.65</v>
      </c>
      <c r="N348" s="4">
        <v>2000</v>
      </c>
      <c r="O348" s="4">
        <v>262.74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f>SUM(N348:V348)</f>
        <v>2262.74</v>
      </c>
      <c r="X348" s="4">
        <f>SUM(M348,W348)</f>
        <v>12849.39</v>
      </c>
    </row>
    <row r="349" spans="1:24" ht="15">
      <c r="A349" s="1">
        <v>2016</v>
      </c>
      <c r="B349" s="2" t="s">
        <v>132</v>
      </c>
      <c r="C349" s="3"/>
      <c r="D349" s="4">
        <v>31772.11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f t="shared" si="29"/>
        <v>31772.11</v>
      </c>
      <c r="N349" s="4">
        <v>16298.8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f t="shared" si="30"/>
        <v>16298.8</v>
      </c>
      <c r="X349" s="4">
        <f t="shared" si="31"/>
        <v>48070.91</v>
      </c>
    </row>
    <row r="350" spans="1:24" ht="15">
      <c r="A350" s="1">
        <v>2016</v>
      </c>
      <c r="B350" s="2" t="s">
        <v>469</v>
      </c>
      <c r="C350" s="16" t="s">
        <v>13</v>
      </c>
      <c r="D350" s="4">
        <v>7500</v>
      </c>
      <c r="E350" s="4">
        <v>0</v>
      </c>
      <c r="F350" s="4">
        <v>2425.78</v>
      </c>
      <c r="G350" s="4">
        <v>0</v>
      </c>
      <c r="H350" s="4">
        <v>0</v>
      </c>
      <c r="I350" s="4">
        <v>0</v>
      </c>
      <c r="J350" s="4">
        <v>0</v>
      </c>
      <c r="K350" s="4">
        <v>230</v>
      </c>
      <c r="L350" s="4">
        <v>0</v>
      </c>
      <c r="M350" s="4">
        <f t="shared" si="29"/>
        <v>10155.78</v>
      </c>
      <c r="N350" s="4">
        <v>7500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15</v>
      </c>
      <c r="V350" s="4">
        <v>0.25</v>
      </c>
      <c r="W350" s="4">
        <f t="shared" si="30"/>
        <v>7515.25</v>
      </c>
      <c r="X350" s="4">
        <f t="shared" si="31"/>
        <v>17671.03</v>
      </c>
    </row>
    <row r="351" spans="1:24" ht="15">
      <c r="A351" s="1">
        <v>2016</v>
      </c>
      <c r="B351" s="2" t="s">
        <v>125</v>
      </c>
      <c r="C351" s="3"/>
      <c r="D351" s="4">
        <v>3283.32</v>
      </c>
      <c r="E351" s="4">
        <v>0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f>SUM(D351:L351)</f>
        <v>3283.32</v>
      </c>
      <c r="N351" s="4">
        <v>7945.81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f>SUM(N351:V351)</f>
        <v>7945.81</v>
      </c>
      <c r="X351" s="4">
        <f>SUM(M351,W351)</f>
        <v>11229.130000000001</v>
      </c>
    </row>
    <row r="352" spans="1:24" ht="15">
      <c r="A352" s="1">
        <v>2016</v>
      </c>
      <c r="B352" s="2" t="s">
        <v>133</v>
      </c>
      <c r="C352" s="3"/>
      <c r="D352" s="4">
        <v>13000</v>
      </c>
      <c r="E352" s="4">
        <v>0</v>
      </c>
      <c r="F352" s="4">
        <v>0</v>
      </c>
      <c r="G352" s="4">
        <v>0</v>
      </c>
      <c r="H352" s="4">
        <v>0</v>
      </c>
      <c r="I352" s="4">
        <v>1221.68</v>
      </c>
      <c r="J352" s="4">
        <v>0</v>
      </c>
      <c r="K352" s="4">
        <v>0</v>
      </c>
      <c r="L352" s="4">
        <v>0</v>
      </c>
      <c r="M352" s="4">
        <f t="shared" si="29"/>
        <v>14221.68</v>
      </c>
      <c r="N352" s="4">
        <v>8666.64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f t="shared" si="30"/>
        <v>8666.64</v>
      </c>
      <c r="X352" s="4">
        <f t="shared" si="31"/>
        <v>22888.32</v>
      </c>
    </row>
    <row r="353" spans="1:24" ht="15">
      <c r="A353" s="1">
        <v>2016</v>
      </c>
      <c r="B353" s="2" t="s">
        <v>552</v>
      </c>
      <c r="C353" s="3"/>
      <c r="D353" s="4">
        <v>3240</v>
      </c>
      <c r="E353" s="4">
        <v>445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f>SUM(D353:L353)</f>
        <v>3685</v>
      </c>
      <c r="N353" s="4">
        <v>240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f>SUM(N353:V353)</f>
        <v>240</v>
      </c>
      <c r="X353" s="4">
        <f>SUM(M353,W353)</f>
        <v>3925</v>
      </c>
    </row>
    <row r="354" spans="1:24" ht="15">
      <c r="A354" s="1">
        <v>2016</v>
      </c>
      <c r="B354" s="2" t="s">
        <v>134</v>
      </c>
      <c r="C354" s="3"/>
      <c r="D354" s="4">
        <v>8000</v>
      </c>
      <c r="E354" s="4">
        <v>200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f t="shared" si="29"/>
        <v>8200</v>
      </c>
      <c r="N354" s="4">
        <v>1440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200</v>
      </c>
      <c r="V354" s="4">
        <v>0</v>
      </c>
      <c r="W354" s="4">
        <f t="shared" si="30"/>
        <v>1640</v>
      </c>
      <c r="X354" s="4">
        <f t="shared" si="31"/>
        <v>9840</v>
      </c>
    </row>
    <row r="355" spans="1:24" ht="15">
      <c r="A355" s="1">
        <v>2016</v>
      </c>
      <c r="B355" s="2" t="s">
        <v>135</v>
      </c>
      <c r="C355" s="3" t="s">
        <v>13</v>
      </c>
      <c r="D355" s="4">
        <v>10920</v>
      </c>
      <c r="E355" s="4">
        <v>0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473</v>
      </c>
      <c r="L355" s="4">
        <v>0</v>
      </c>
      <c r="M355" s="4">
        <f t="shared" si="29"/>
        <v>11393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f t="shared" si="30"/>
        <v>0</v>
      </c>
      <c r="X355" s="4">
        <f t="shared" si="31"/>
        <v>11393</v>
      </c>
    </row>
    <row r="356" spans="1:24" ht="15">
      <c r="A356" s="1">
        <v>2016</v>
      </c>
      <c r="B356" s="2" t="s">
        <v>136</v>
      </c>
      <c r="C356" s="3"/>
      <c r="D356" s="4">
        <v>62580</v>
      </c>
      <c r="E356" s="4">
        <v>0</v>
      </c>
      <c r="F356" s="4">
        <v>0</v>
      </c>
      <c r="G356" s="4">
        <v>0</v>
      </c>
      <c r="H356" s="4">
        <v>0</v>
      </c>
      <c r="I356" s="4">
        <v>19435.87</v>
      </c>
      <c r="J356" s="4">
        <v>0</v>
      </c>
      <c r="K356" s="4">
        <v>0</v>
      </c>
      <c r="L356" s="4">
        <v>0</v>
      </c>
      <c r="M356" s="4">
        <f t="shared" si="29"/>
        <v>82015.87</v>
      </c>
      <c r="N356" s="4">
        <v>56502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f t="shared" si="30"/>
        <v>56502</v>
      </c>
      <c r="X356" s="4">
        <f t="shared" si="31"/>
        <v>138517.87</v>
      </c>
    </row>
    <row r="357" spans="1:24" s="7" customFormat="1" ht="15">
      <c r="A357" s="1">
        <v>2016</v>
      </c>
      <c r="B357" s="2" t="s">
        <v>468</v>
      </c>
      <c r="C357" s="3" t="s">
        <v>13</v>
      </c>
      <c r="D357" s="4">
        <v>44295</v>
      </c>
      <c r="E357" s="4">
        <v>0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645</v>
      </c>
      <c r="L357" s="4">
        <v>0</v>
      </c>
      <c r="M357" s="4">
        <f t="shared" si="29"/>
        <v>44940</v>
      </c>
      <c r="N357" s="4">
        <v>18077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f aca="true" t="shared" si="32" ref="W357:W413">SUM(N357:V357)</f>
        <v>18077</v>
      </c>
      <c r="X357" s="4">
        <f aca="true" t="shared" si="33" ref="X357:X413">SUM(M357,W357)</f>
        <v>63017</v>
      </c>
    </row>
    <row r="358" spans="1:24" ht="15">
      <c r="A358" s="1">
        <v>2016</v>
      </c>
      <c r="B358" s="2" t="s">
        <v>603</v>
      </c>
      <c r="C358" s="3"/>
      <c r="D358" s="4">
        <v>8849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100</v>
      </c>
      <c r="L358" s="4">
        <v>0</v>
      </c>
      <c r="M358" s="4">
        <f t="shared" si="29"/>
        <v>8949</v>
      </c>
      <c r="N358" s="4">
        <v>5011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f t="shared" si="32"/>
        <v>5011</v>
      </c>
      <c r="X358" s="4">
        <f t="shared" si="33"/>
        <v>13960</v>
      </c>
    </row>
    <row r="359" spans="1:24" ht="15">
      <c r="A359" s="1">
        <v>2016</v>
      </c>
      <c r="B359" s="2" t="s">
        <v>456</v>
      </c>
      <c r="C359" s="3" t="s">
        <v>13</v>
      </c>
      <c r="D359" s="4">
        <v>24480</v>
      </c>
      <c r="E359" s="4">
        <v>0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f t="shared" si="29"/>
        <v>24480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f t="shared" si="32"/>
        <v>0</v>
      </c>
      <c r="X359" s="4">
        <f t="shared" si="33"/>
        <v>24480</v>
      </c>
    </row>
    <row r="360" spans="1:24" ht="15">
      <c r="A360" s="1">
        <v>2016</v>
      </c>
      <c r="B360" s="2" t="s">
        <v>137</v>
      </c>
      <c r="C360" s="3"/>
      <c r="D360" s="4">
        <v>4025</v>
      </c>
      <c r="E360" s="4">
        <v>225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f t="shared" si="29"/>
        <v>4250</v>
      </c>
      <c r="N360" s="4">
        <v>700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f t="shared" si="32"/>
        <v>700</v>
      </c>
      <c r="X360" s="4">
        <f t="shared" si="33"/>
        <v>4950</v>
      </c>
    </row>
    <row r="361" spans="1:24" ht="15">
      <c r="A361" s="1">
        <v>2016</v>
      </c>
      <c r="B361" s="2" t="s">
        <v>138</v>
      </c>
      <c r="C361" s="3"/>
      <c r="D361" s="4">
        <v>5750</v>
      </c>
      <c r="E361" s="4">
        <v>0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f t="shared" si="29"/>
        <v>5750</v>
      </c>
      <c r="N361" s="4">
        <v>4500</v>
      </c>
      <c r="O361" s="4">
        <v>230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f t="shared" si="32"/>
        <v>4730</v>
      </c>
      <c r="X361" s="4">
        <f t="shared" si="33"/>
        <v>10480</v>
      </c>
    </row>
    <row r="362" spans="1:24" ht="15">
      <c r="A362" s="1">
        <v>2016</v>
      </c>
      <c r="B362" s="2" t="s">
        <v>139</v>
      </c>
      <c r="C362" s="3"/>
      <c r="D362" s="4">
        <v>11472.98</v>
      </c>
      <c r="E362" s="4">
        <v>0</v>
      </c>
      <c r="F362" s="4">
        <v>0</v>
      </c>
      <c r="G362" s="4">
        <v>0</v>
      </c>
      <c r="H362" s="4">
        <v>0</v>
      </c>
      <c r="I362" s="4">
        <v>0</v>
      </c>
      <c r="J362" s="4">
        <v>0</v>
      </c>
      <c r="K362" s="4">
        <v>115</v>
      </c>
      <c r="L362" s="4">
        <v>0</v>
      </c>
      <c r="M362" s="4">
        <f aca="true" t="shared" si="34" ref="M362:M422">SUM(D362:L362)</f>
        <v>11587.98</v>
      </c>
      <c r="N362" s="4">
        <v>1710</v>
      </c>
      <c r="O362" s="4">
        <v>100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f t="shared" si="32"/>
        <v>1810</v>
      </c>
      <c r="X362" s="4">
        <f t="shared" si="33"/>
        <v>13397.98</v>
      </c>
    </row>
    <row r="363" spans="1:24" ht="15">
      <c r="A363" s="1">
        <v>2016</v>
      </c>
      <c r="B363" s="2" t="s">
        <v>140</v>
      </c>
      <c r="C363" s="3"/>
      <c r="D363" s="4">
        <v>6000</v>
      </c>
      <c r="E363" s="4">
        <v>225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f t="shared" si="34"/>
        <v>6225</v>
      </c>
      <c r="N363" s="4">
        <v>1200</v>
      </c>
      <c r="O363" s="4">
        <v>82.64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f t="shared" si="32"/>
        <v>1282.64</v>
      </c>
      <c r="X363" s="4">
        <f t="shared" si="33"/>
        <v>7507.64</v>
      </c>
    </row>
    <row r="364" spans="1:24" ht="15">
      <c r="A364" s="1">
        <v>2016</v>
      </c>
      <c r="B364" s="2" t="s">
        <v>728</v>
      </c>
      <c r="C364" s="3" t="s">
        <v>13</v>
      </c>
      <c r="D364" s="4">
        <v>500</v>
      </c>
      <c r="E364" s="4">
        <v>0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f>SUM(D364:L364)</f>
        <v>500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f>SUM(N364:V364)</f>
        <v>0</v>
      </c>
      <c r="X364" s="4">
        <f>SUM(M364,W364)</f>
        <v>500</v>
      </c>
    </row>
    <row r="365" spans="1:24" ht="15">
      <c r="A365" s="1">
        <v>2016</v>
      </c>
      <c r="B365" s="2" t="s">
        <v>141</v>
      </c>
      <c r="C365" s="3" t="s">
        <v>28</v>
      </c>
      <c r="D365" s="4"/>
      <c r="E365" s="4"/>
      <c r="F365" s="4"/>
      <c r="G365" s="4"/>
      <c r="H365" s="4"/>
      <c r="I365" s="4"/>
      <c r="J365" s="4"/>
      <c r="K365" s="4"/>
      <c r="L365" s="4"/>
      <c r="M365" s="4">
        <f t="shared" si="34"/>
        <v>0</v>
      </c>
      <c r="N365" s="4"/>
      <c r="O365" s="4"/>
      <c r="P365" s="4"/>
      <c r="Q365" s="4"/>
      <c r="R365" s="4"/>
      <c r="S365" s="4"/>
      <c r="T365" s="4"/>
      <c r="U365" s="4"/>
      <c r="V365" s="4"/>
      <c r="W365" s="4">
        <f t="shared" si="32"/>
        <v>0</v>
      </c>
      <c r="X365" s="4">
        <f t="shared" si="33"/>
        <v>0</v>
      </c>
    </row>
    <row r="366" spans="1:24" ht="15">
      <c r="A366" s="1">
        <v>2016</v>
      </c>
      <c r="B366" s="2" t="s">
        <v>850</v>
      </c>
      <c r="C366" s="3" t="s">
        <v>841</v>
      </c>
      <c r="D366" s="4"/>
      <c r="E366" s="4"/>
      <c r="F366" s="4"/>
      <c r="G366" s="4"/>
      <c r="H366" s="4"/>
      <c r="I366" s="4"/>
      <c r="J366" s="4"/>
      <c r="K366" s="4"/>
      <c r="L366" s="4"/>
      <c r="M366" s="4">
        <f>SUM(D366:L366)</f>
        <v>0</v>
      </c>
      <c r="N366" s="4">
        <v>617.79</v>
      </c>
      <c r="O366" s="4">
        <v>0</v>
      </c>
      <c r="P366" s="4">
        <v>0</v>
      </c>
      <c r="Q366" s="4">
        <v>24.48</v>
      </c>
      <c r="R366" s="4">
        <v>0</v>
      </c>
      <c r="S366" s="4">
        <v>0</v>
      </c>
      <c r="T366" s="4">
        <v>0</v>
      </c>
      <c r="U366" s="4">
        <v>230</v>
      </c>
      <c r="V366" s="4">
        <v>0</v>
      </c>
      <c r="W366" s="4">
        <f>SUM(N366:V366)</f>
        <v>872.27</v>
      </c>
      <c r="X366" s="4">
        <f>SUM(M366,W366)</f>
        <v>872.27</v>
      </c>
    </row>
    <row r="367" spans="1:24" ht="15">
      <c r="A367" s="1">
        <v>2016</v>
      </c>
      <c r="B367" s="2" t="s">
        <v>142</v>
      </c>
      <c r="C367" s="3" t="s">
        <v>13</v>
      </c>
      <c r="D367" s="4">
        <v>8300</v>
      </c>
      <c r="E367" s="4">
        <v>0</v>
      </c>
      <c r="F367" s="4">
        <v>0</v>
      </c>
      <c r="G367" s="4">
        <v>0</v>
      </c>
      <c r="H367" s="4">
        <v>0</v>
      </c>
      <c r="I367" s="4">
        <v>0</v>
      </c>
      <c r="J367" s="4">
        <v>0</v>
      </c>
      <c r="K367" s="4">
        <v>430</v>
      </c>
      <c r="L367" s="4">
        <v>453</v>
      </c>
      <c r="M367" s="4">
        <f t="shared" si="34"/>
        <v>9183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f t="shared" si="32"/>
        <v>0</v>
      </c>
      <c r="X367" s="4">
        <f t="shared" si="33"/>
        <v>9183</v>
      </c>
    </row>
    <row r="368" spans="1:24" ht="15">
      <c r="A368" s="1">
        <v>2106</v>
      </c>
      <c r="B368" s="2" t="s">
        <v>427</v>
      </c>
      <c r="C368" s="3" t="s">
        <v>13</v>
      </c>
      <c r="D368" s="4">
        <v>22162.5</v>
      </c>
      <c r="E368" s="4">
        <v>0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215</v>
      </c>
      <c r="L368" s="4">
        <v>0</v>
      </c>
      <c r="M368" s="4">
        <f>SUM(D368:L368)</f>
        <v>22377.5</v>
      </c>
      <c r="N368" s="4">
        <v>4640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f>SUM(N368:V368)</f>
        <v>4640</v>
      </c>
      <c r="X368" s="4">
        <f>SUM(M368,W368)</f>
        <v>27017.5</v>
      </c>
    </row>
    <row r="369" spans="1:24" ht="15">
      <c r="A369" s="1">
        <v>2016</v>
      </c>
      <c r="B369" s="2" t="s">
        <v>143</v>
      </c>
      <c r="C369" s="3"/>
      <c r="D369" s="4">
        <v>192087.59</v>
      </c>
      <c r="E369" s="4">
        <v>0</v>
      </c>
      <c r="F369" s="4">
        <v>0</v>
      </c>
      <c r="G369" s="4">
        <v>289.66</v>
      </c>
      <c r="H369" s="4">
        <v>0</v>
      </c>
      <c r="I369" s="4">
        <v>200</v>
      </c>
      <c r="J369" s="4">
        <v>2453.2</v>
      </c>
      <c r="K369" s="4">
        <v>1935</v>
      </c>
      <c r="L369" s="4">
        <v>1799</v>
      </c>
      <c r="M369" s="4">
        <f t="shared" si="34"/>
        <v>198764.45</v>
      </c>
      <c r="N369" s="4">
        <v>155303.3</v>
      </c>
      <c r="O369" s="4">
        <v>0</v>
      </c>
      <c r="P369" s="4">
        <v>0</v>
      </c>
      <c r="Q369" s="4">
        <v>238.39</v>
      </c>
      <c r="R369" s="4">
        <v>0</v>
      </c>
      <c r="S369" s="4">
        <v>220.3</v>
      </c>
      <c r="T369" s="4">
        <v>2165.19</v>
      </c>
      <c r="U369" s="4">
        <v>0</v>
      </c>
      <c r="V369" s="4">
        <v>0</v>
      </c>
      <c r="W369" s="4">
        <f t="shared" si="32"/>
        <v>157927.18</v>
      </c>
      <c r="X369" s="4">
        <f t="shared" si="33"/>
        <v>356691.63</v>
      </c>
    </row>
    <row r="370" spans="1:24" ht="15">
      <c r="A370" s="1">
        <v>2016</v>
      </c>
      <c r="B370" s="2" t="s">
        <v>581</v>
      </c>
      <c r="C370" s="3"/>
      <c r="D370" s="4">
        <v>5627.98</v>
      </c>
      <c r="E370" s="4">
        <v>0</v>
      </c>
      <c r="F370" s="4">
        <v>0</v>
      </c>
      <c r="G370" s="4">
        <v>29.84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f>SUM(D370:L370)</f>
        <v>5657.82</v>
      </c>
      <c r="N370" s="4">
        <v>2250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f>SUM(N370:V370)</f>
        <v>2250</v>
      </c>
      <c r="X370" s="4">
        <f>SUM(M370,W370)</f>
        <v>7907.82</v>
      </c>
    </row>
    <row r="371" spans="1:24" ht="15">
      <c r="A371" s="1">
        <v>2016</v>
      </c>
      <c r="B371" s="2" t="s">
        <v>144</v>
      </c>
      <c r="C371" s="3"/>
      <c r="D371" s="4">
        <v>95301</v>
      </c>
      <c r="E371" s="4">
        <v>0</v>
      </c>
      <c r="F371" s="4">
        <v>0</v>
      </c>
      <c r="G371" s="4">
        <v>650</v>
      </c>
      <c r="H371" s="4">
        <v>0</v>
      </c>
      <c r="I371" s="4">
        <v>1123</v>
      </c>
      <c r="J371" s="4">
        <v>0</v>
      </c>
      <c r="K371" s="4">
        <v>0</v>
      </c>
      <c r="L371" s="4">
        <v>0</v>
      </c>
      <c r="M371" s="4">
        <f t="shared" si="34"/>
        <v>97074</v>
      </c>
      <c r="N371" s="4">
        <v>50705</v>
      </c>
      <c r="O371" s="4">
        <v>0</v>
      </c>
      <c r="P371" s="4">
        <v>0</v>
      </c>
      <c r="Q371" s="4">
        <v>513</v>
      </c>
      <c r="R371" s="4">
        <v>0</v>
      </c>
      <c r="S371" s="4">
        <v>0</v>
      </c>
      <c r="T371" s="4">
        <v>0</v>
      </c>
      <c r="U371" s="4">
        <v>400</v>
      </c>
      <c r="V371" s="4">
        <v>0</v>
      </c>
      <c r="W371" s="4">
        <f t="shared" si="32"/>
        <v>51618</v>
      </c>
      <c r="X371" s="4">
        <f t="shared" si="33"/>
        <v>148692</v>
      </c>
    </row>
    <row r="372" spans="1:24" ht="15">
      <c r="A372" s="1">
        <v>2016</v>
      </c>
      <c r="B372" s="2" t="s">
        <v>644</v>
      </c>
      <c r="C372" s="3"/>
      <c r="D372" s="4">
        <v>25000</v>
      </c>
      <c r="E372" s="4">
        <v>225</v>
      </c>
      <c r="F372" s="4">
        <v>0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f>SUM(D372:L372)</f>
        <v>25225</v>
      </c>
      <c r="N372" s="4">
        <v>212</v>
      </c>
      <c r="O372" s="4">
        <v>10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f>SUM(N372:V372)</f>
        <v>222</v>
      </c>
      <c r="X372" s="4">
        <f>SUM(M372,W372)</f>
        <v>25447</v>
      </c>
    </row>
    <row r="373" spans="1:24" ht="15">
      <c r="A373" s="1">
        <v>2016</v>
      </c>
      <c r="B373" s="2" t="s">
        <v>145</v>
      </c>
      <c r="C373" s="3"/>
      <c r="D373" s="4">
        <v>18000</v>
      </c>
      <c r="E373" s="4">
        <v>0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200</v>
      </c>
      <c r="L373" s="4">
        <v>0</v>
      </c>
      <c r="M373" s="4">
        <f t="shared" si="34"/>
        <v>18200</v>
      </c>
      <c r="N373" s="4">
        <v>8400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f t="shared" si="32"/>
        <v>8400</v>
      </c>
      <c r="X373" s="4">
        <f t="shared" si="33"/>
        <v>26600</v>
      </c>
    </row>
    <row r="374" spans="1:24" ht="15">
      <c r="A374" s="1">
        <v>2016</v>
      </c>
      <c r="B374" s="2" t="s">
        <v>146</v>
      </c>
      <c r="C374" s="3"/>
      <c r="D374" s="4">
        <v>12290.65</v>
      </c>
      <c r="E374" s="4">
        <v>0</v>
      </c>
      <c r="F374" s="4">
        <v>0</v>
      </c>
      <c r="G374" s="4">
        <v>431.45</v>
      </c>
      <c r="H374" s="4">
        <v>0</v>
      </c>
      <c r="I374" s="4">
        <v>1721.94</v>
      </c>
      <c r="J374" s="4">
        <v>121.13</v>
      </c>
      <c r="K374" s="4">
        <v>860</v>
      </c>
      <c r="L374" s="4">
        <v>0</v>
      </c>
      <c r="M374" s="4">
        <f t="shared" si="34"/>
        <v>15425.17</v>
      </c>
      <c r="N374" s="4">
        <v>1111.53</v>
      </c>
      <c r="O374" s="4">
        <v>0</v>
      </c>
      <c r="P374" s="4">
        <v>0</v>
      </c>
      <c r="Q374" s="4">
        <v>278.25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f t="shared" si="32"/>
        <v>1389.78</v>
      </c>
      <c r="X374" s="4">
        <f t="shared" si="33"/>
        <v>16814.95</v>
      </c>
    </row>
    <row r="375" spans="1:24" ht="15">
      <c r="A375" s="1">
        <v>2016</v>
      </c>
      <c r="B375" s="2" t="s">
        <v>147</v>
      </c>
      <c r="C375" s="3" t="s">
        <v>13</v>
      </c>
      <c r="D375" s="4">
        <v>15000</v>
      </c>
      <c r="E375" s="4">
        <v>0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f t="shared" si="34"/>
        <v>15000</v>
      </c>
      <c r="N375" s="4">
        <v>12500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f t="shared" si="32"/>
        <v>12500</v>
      </c>
      <c r="X375" s="4">
        <f t="shared" si="33"/>
        <v>27500</v>
      </c>
    </row>
    <row r="376" spans="1:24" ht="15">
      <c r="A376" s="1">
        <v>2016</v>
      </c>
      <c r="B376" s="2" t="s">
        <v>148</v>
      </c>
      <c r="C376" s="3"/>
      <c r="D376" s="4">
        <v>16295.71</v>
      </c>
      <c r="E376" s="4">
        <v>2273.74</v>
      </c>
      <c r="F376" s="4">
        <v>0</v>
      </c>
      <c r="G376" s="4">
        <v>0</v>
      </c>
      <c r="H376" s="4">
        <v>0</v>
      </c>
      <c r="I376" s="4">
        <v>4654.34</v>
      </c>
      <c r="J376" s="4">
        <v>0</v>
      </c>
      <c r="K376" s="4">
        <v>0</v>
      </c>
      <c r="L376" s="4">
        <v>0</v>
      </c>
      <c r="M376" s="4">
        <f t="shared" si="34"/>
        <v>23223.789999999997</v>
      </c>
      <c r="N376" s="4">
        <v>3200</v>
      </c>
      <c r="O376" s="4">
        <v>191.75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f t="shared" si="32"/>
        <v>3391.75</v>
      </c>
      <c r="X376" s="4">
        <f t="shared" si="33"/>
        <v>26615.539999999997</v>
      </c>
    </row>
    <row r="377" spans="1:24" ht="15">
      <c r="A377" s="1">
        <v>2016</v>
      </c>
      <c r="B377" s="2" t="s">
        <v>149</v>
      </c>
      <c r="C377" s="3"/>
      <c r="D377" s="4">
        <v>29591.68</v>
      </c>
      <c r="E377" s="4">
        <v>0</v>
      </c>
      <c r="F377" s="4">
        <v>248</v>
      </c>
      <c r="G377" s="4">
        <v>714.05</v>
      </c>
      <c r="H377" s="4">
        <v>0</v>
      </c>
      <c r="I377" s="4">
        <v>1334.46</v>
      </c>
      <c r="J377" s="4">
        <v>87.66</v>
      </c>
      <c r="K377" s="4">
        <v>0</v>
      </c>
      <c r="L377" s="4">
        <v>0</v>
      </c>
      <c r="M377" s="4">
        <f t="shared" si="34"/>
        <v>31975.85</v>
      </c>
      <c r="N377" s="4">
        <v>15420</v>
      </c>
      <c r="O377" s="4">
        <v>0</v>
      </c>
      <c r="P377" s="4">
        <v>0</v>
      </c>
      <c r="Q377" s="4">
        <v>982.2</v>
      </c>
      <c r="R377" s="4">
        <v>0</v>
      </c>
      <c r="S377" s="4">
        <v>220.13</v>
      </c>
      <c r="T377" s="4">
        <v>0</v>
      </c>
      <c r="U377" s="4">
        <v>0</v>
      </c>
      <c r="V377" s="4">
        <v>0</v>
      </c>
      <c r="W377" s="4">
        <f t="shared" si="32"/>
        <v>16622.33</v>
      </c>
      <c r="X377" s="4">
        <f t="shared" si="33"/>
        <v>48598.18</v>
      </c>
    </row>
    <row r="378" spans="1:24" ht="15">
      <c r="A378" s="1">
        <v>2016</v>
      </c>
      <c r="B378" s="2" t="s">
        <v>150</v>
      </c>
      <c r="C378" s="3"/>
      <c r="D378" s="4">
        <v>3356.7</v>
      </c>
      <c r="E378" s="4">
        <v>0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215</v>
      </c>
      <c r="L378" s="4">
        <v>0</v>
      </c>
      <c r="M378" s="4">
        <f t="shared" si="34"/>
        <v>3571.7</v>
      </c>
      <c r="N378" s="4">
        <v>2479.95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f t="shared" si="32"/>
        <v>2479.95</v>
      </c>
      <c r="X378" s="4">
        <f t="shared" si="33"/>
        <v>6051.65</v>
      </c>
    </row>
    <row r="379" spans="1:24" ht="15">
      <c r="A379" s="1">
        <v>2016</v>
      </c>
      <c r="B379" s="2" t="s">
        <v>151</v>
      </c>
      <c r="C379" s="3"/>
      <c r="D379" s="4">
        <v>27186</v>
      </c>
      <c r="E379" s="4">
        <v>0</v>
      </c>
      <c r="F379" s="4">
        <v>0</v>
      </c>
      <c r="G379" s="4">
        <v>0</v>
      </c>
      <c r="H379" s="4">
        <v>0</v>
      </c>
      <c r="I379" s="4">
        <v>0</v>
      </c>
      <c r="J379" s="4">
        <v>203.39</v>
      </c>
      <c r="K379" s="4">
        <v>200</v>
      </c>
      <c r="L379" s="4">
        <v>0</v>
      </c>
      <c r="M379" s="4">
        <f t="shared" si="34"/>
        <v>27589.39</v>
      </c>
      <c r="N379" s="4">
        <v>13475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f t="shared" si="32"/>
        <v>13475</v>
      </c>
      <c r="X379" s="4">
        <f t="shared" si="33"/>
        <v>41064.39</v>
      </c>
    </row>
    <row r="380" spans="1:24" ht="15">
      <c r="A380" s="1">
        <v>2016</v>
      </c>
      <c r="B380" s="2" t="s">
        <v>500</v>
      </c>
      <c r="C380" s="3"/>
      <c r="D380" s="4">
        <v>21150</v>
      </c>
      <c r="E380" s="4">
        <v>0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215</v>
      </c>
      <c r="L380" s="4">
        <v>0</v>
      </c>
      <c r="M380" s="4">
        <f>SUM(D380:L380)</f>
        <v>21365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f>SUM(N380:V380)</f>
        <v>0</v>
      </c>
      <c r="X380" s="4">
        <f>SUM(M380,W380)</f>
        <v>21365</v>
      </c>
    </row>
    <row r="381" spans="1:24" s="7" customFormat="1" ht="15">
      <c r="A381" s="1">
        <v>2016</v>
      </c>
      <c r="B381" s="2" t="s">
        <v>471</v>
      </c>
      <c r="C381" s="3"/>
      <c r="D381" s="4">
        <v>61871.97</v>
      </c>
      <c r="E381" s="4">
        <v>93.42</v>
      </c>
      <c r="F381" s="4">
        <v>500</v>
      </c>
      <c r="G381" s="4">
        <v>1145.05</v>
      </c>
      <c r="H381" s="4">
        <v>0</v>
      </c>
      <c r="I381" s="4">
        <v>9115.5</v>
      </c>
      <c r="J381" s="4">
        <v>2414.88</v>
      </c>
      <c r="K381" s="4">
        <v>0</v>
      </c>
      <c r="L381" s="4">
        <v>3486.51</v>
      </c>
      <c r="M381" s="4">
        <f t="shared" si="34"/>
        <v>78627.33</v>
      </c>
      <c r="N381" s="4">
        <v>52533.67</v>
      </c>
      <c r="O381" s="4">
        <v>86.41</v>
      </c>
      <c r="P381" s="4">
        <v>0</v>
      </c>
      <c r="Q381" s="4">
        <v>853.16</v>
      </c>
      <c r="R381" s="4">
        <v>0</v>
      </c>
      <c r="S381" s="4">
        <v>0</v>
      </c>
      <c r="T381" s="4">
        <v>53.51</v>
      </c>
      <c r="U381" s="4">
        <v>1969</v>
      </c>
      <c r="V381" s="4">
        <v>2475</v>
      </c>
      <c r="W381" s="4">
        <f t="shared" si="32"/>
        <v>57970.75000000001</v>
      </c>
      <c r="X381" s="4">
        <f t="shared" si="33"/>
        <v>136598.08000000002</v>
      </c>
    </row>
    <row r="382" spans="1:24" ht="15">
      <c r="A382" s="1">
        <v>2016</v>
      </c>
      <c r="B382" s="2" t="s">
        <v>152</v>
      </c>
      <c r="C382" s="3" t="s">
        <v>13</v>
      </c>
      <c r="D382" s="4">
        <v>4000</v>
      </c>
      <c r="E382" s="4">
        <v>293.14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4">
        <f t="shared" si="34"/>
        <v>4293.14</v>
      </c>
      <c r="N382" s="4">
        <v>800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f t="shared" si="32"/>
        <v>800</v>
      </c>
      <c r="X382" s="4">
        <f t="shared" si="33"/>
        <v>5093.14</v>
      </c>
    </row>
    <row r="383" spans="1:24" ht="15">
      <c r="A383" s="1">
        <v>2016</v>
      </c>
      <c r="B383" s="2" t="s">
        <v>153</v>
      </c>
      <c r="C383" s="3"/>
      <c r="D383" s="4">
        <v>11016</v>
      </c>
      <c r="E383" s="4">
        <v>0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400</v>
      </c>
      <c r="L383" s="4">
        <v>0</v>
      </c>
      <c r="M383" s="4">
        <f t="shared" si="34"/>
        <v>11416</v>
      </c>
      <c r="N383" s="4">
        <v>2448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f t="shared" si="32"/>
        <v>2448</v>
      </c>
      <c r="X383" s="4">
        <f t="shared" si="33"/>
        <v>13864</v>
      </c>
    </row>
    <row r="384" spans="1:24" ht="15">
      <c r="A384" s="1">
        <v>2016</v>
      </c>
      <c r="B384" s="2" t="s">
        <v>154</v>
      </c>
      <c r="C384" s="3" t="s">
        <v>13</v>
      </c>
      <c r="D384" s="4">
        <v>11502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f t="shared" si="34"/>
        <v>11502</v>
      </c>
      <c r="N384" s="4">
        <v>13419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f t="shared" si="32"/>
        <v>13419</v>
      </c>
      <c r="X384" s="4">
        <f t="shared" si="33"/>
        <v>24921</v>
      </c>
    </row>
    <row r="385" spans="1:24" ht="15">
      <c r="A385" s="1">
        <v>2016</v>
      </c>
      <c r="B385" s="2" t="s">
        <v>717</v>
      </c>
      <c r="C385" s="3" t="s">
        <v>13</v>
      </c>
      <c r="D385" s="4">
        <v>500</v>
      </c>
      <c r="E385" s="4">
        <v>500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200</v>
      </c>
      <c r="L385" s="4">
        <v>0</v>
      </c>
      <c r="M385" s="4">
        <f>SUM(D385:L385)</f>
        <v>1200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f>SUM(N385:V385)</f>
        <v>0</v>
      </c>
      <c r="X385" s="4">
        <f>SUM(M385,W385)</f>
        <v>1200</v>
      </c>
    </row>
    <row r="386" spans="1:24" ht="15">
      <c r="A386" s="1">
        <v>2016</v>
      </c>
      <c r="B386" s="2" t="s">
        <v>155</v>
      </c>
      <c r="C386" s="3" t="s">
        <v>13</v>
      </c>
      <c r="D386" s="4">
        <v>30000</v>
      </c>
      <c r="E386" s="4">
        <v>0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f t="shared" si="34"/>
        <v>30000</v>
      </c>
      <c r="N386" s="4">
        <v>10000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f t="shared" si="32"/>
        <v>10000</v>
      </c>
      <c r="X386" s="4">
        <f t="shared" si="33"/>
        <v>40000</v>
      </c>
    </row>
    <row r="387" spans="1:24" ht="15">
      <c r="A387" s="1">
        <v>2016</v>
      </c>
      <c r="B387" s="2" t="s">
        <v>156</v>
      </c>
      <c r="C387" s="3"/>
      <c r="D387" s="4">
        <v>2550.35</v>
      </c>
      <c r="E387" s="4">
        <v>19.68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15</v>
      </c>
      <c r="L387" s="4">
        <v>0</v>
      </c>
      <c r="M387" s="4">
        <f t="shared" si="34"/>
        <v>2585.0299999999997</v>
      </c>
      <c r="N387" s="4">
        <v>3114.77</v>
      </c>
      <c r="O387" s="4">
        <v>13.22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445</v>
      </c>
      <c r="V387" s="4">
        <v>0</v>
      </c>
      <c r="W387" s="4">
        <f t="shared" si="32"/>
        <v>3572.99</v>
      </c>
      <c r="X387" s="4">
        <f t="shared" si="33"/>
        <v>6158.0199999999995</v>
      </c>
    </row>
    <row r="388" spans="1:24" ht="15">
      <c r="A388" s="1">
        <v>2016</v>
      </c>
      <c r="B388" s="2" t="s">
        <v>540</v>
      </c>
      <c r="C388" s="3"/>
      <c r="D388" s="4">
        <v>15341.25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230</v>
      </c>
      <c r="L388" s="4">
        <v>0</v>
      </c>
      <c r="M388" s="4">
        <f>SUM(D388:L388)</f>
        <v>15571.25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f>SUM(N388:V388)</f>
        <v>0</v>
      </c>
      <c r="X388" s="4">
        <f>SUM(M388,W388)</f>
        <v>15571.25</v>
      </c>
    </row>
    <row r="389" spans="1:24" ht="15">
      <c r="A389" s="1">
        <v>2016</v>
      </c>
      <c r="B389" s="2" t="s">
        <v>758</v>
      </c>
      <c r="C389" s="3"/>
      <c r="D389" s="4">
        <v>250</v>
      </c>
      <c r="E389" s="4">
        <v>0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100</v>
      </c>
      <c r="L389" s="4">
        <v>0</v>
      </c>
      <c r="M389" s="4">
        <f>SUM(D389:L389)</f>
        <v>350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f>SUM(N389:V389)</f>
        <v>0</v>
      </c>
      <c r="X389" s="4">
        <f>SUM(M389,W389)</f>
        <v>350</v>
      </c>
    </row>
    <row r="390" spans="1:24" ht="15">
      <c r="A390" s="1">
        <v>2016</v>
      </c>
      <c r="B390" s="2" t="s">
        <v>367</v>
      </c>
      <c r="C390" s="3"/>
      <c r="D390" s="4">
        <v>12000</v>
      </c>
      <c r="E390" s="4">
        <v>200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100</v>
      </c>
      <c r="L390" s="4">
        <v>0</v>
      </c>
      <c r="M390" s="4">
        <f>SUM(D390:L390)</f>
        <v>12300</v>
      </c>
      <c r="N390" s="4">
        <v>6000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f t="shared" si="32"/>
        <v>6000</v>
      </c>
      <c r="X390" s="4">
        <f t="shared" si="33"/>
        <v>18300</v>
      </c>
    </row>
    <row r="391" spans="1:24" ht="15">
      <c r="A391" s="1">
        <v>2016</v>
      </c>
      <c r="B391" s="2" t="s">
        <v>157</v>
      </c>
      <c r="C391" s="3"/>
      <c r="D391" s="4">
        <v>11666.69</v>
      </c>
      <c r="E391" s="4">
        <v>0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f t="shared" si="34"/>
        <v>11666.69</v>
      </c>
      <c r="N391" s="4">
        <v>10000.02</v>
      </c>
      <c r="O391" s="4">
        <v>5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f t="shared" si="32"/>
        <v>10005.02</v>
      </c>
      <c r="X391" s="4">
        <f t="shared" si="33"/>
        <v>21671.71</v>
      </c>
    </row>
    <row r="392" spans="1:24" s="7" customFormat="1" ht="15">
      <c r="A392" s="1">
        <v>2016</v>
      </c>
      <c r="B392" s="2" t="s">
        <v>472</v>
      </c>
      <c r="C392" s="3" t="s">
        <v>13</v>
      </c>
      <c r="D392" s="4">
        <v>17115.34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5">
        <v>0</v>
      </c>
      <c r="L392" s="4">
        <v>250</v>
      </c>
      <c r="M392" s="4">
        <f t="shared" si="34"/>
        <v>17365.34</v>
      </c>
      <c r="N392" s="4">
        <v>13256.55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575</v>
      </c>
      <c r="V392" s="4">
        <v>120</v>
      </c>
      <c r="W392" s="4">
        <f t="shared" si="32"/>
        <v>13951.55</v>
      </c>
      <c r="X392" s="4">
        <f t="shared" si="33"/>
        <v>31316.89</v>
      </c>
    </row>
    <row r="393" spans="1:24" ht="15">
      <c r="A393" s="1">
        <v>2016</v>
      </c>
      <c r="B393" s="2" t="s">
        <v>158</v>
      </c>
      <c r="C393" s="3" t="s">
        <v>13</v>
      </c>
      <c r="D393" s="4">
        <v>2528.32</v>
      </c>
      <c r="E393" s="4">
        <v>353.48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f t="shared" si="34"/>
        <v>2881.8</v>
      </c>
      <c r="N393" s="4">
        <v>7642.46</v>
      </c>
      <c r="O393" s="4">
        <v>2.3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f t="shared" si="32"/>
        <v>7644.76</v>
      </c>
      <c r="X393" s="4">
        <f t="shared" si="33"/>
        <v>10526.560000000001</v>
      </c>
    </row>
    <row r="394" spans="1:24" ht="15">
      <c r="A394" s="1">
        <v>2016</v>
      </c>
      <c r="B394" s="2" t="s">
        <v>851</v>
      </c>
      <c r="C394" s="3" t="s">
        <v>833</v>
      </c>
      <c r="D394" s="4" t="s">
        <v>13</v>
      </c>
      <c r="E394" s="4" t="s">
        <v>13</v>
      </c>
      <c r="F394" s="4" t="s">
        <v>13</v>
      </c>
      <c r="G394" s="4" t="s">
        <v>13</v>
      </c>
      <c r="H394" s="4" t="s">
        <v>13</v>
      </c>
      <c r="I394" s="4" t="s">
        <v>13</v>
      </c>
      <c r="J394" s="4" t="s">
        <v>13</v>
      </c>
      <c r="K394" s="4" t="s">
        <v>13</v>
      </c>
      <c r="L394" s="4" t="s">
        <v>13</v>
      </c>
      <c r="M394" s="4">
        <f>SUM(D394:L394)</f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f>SUM(N394:V394)</f>
        <v>0</v>
      </c>
      <c r="X394" s="4">
        <f>SUM(M394,W394)</f>
        <v>0</v>
      </c>
    </row>
    <row r="395" spans="1:24" ht="15">
      <c r="A395" s="1">
        <v>2016</v>
      </c>
      <c r="B395" s="2" t="s">
        <v>829</v>
      </c>
      <c r="C395" s="3" t="s">
        <v>13</v>
      </c>
      <c r="D395" s="4">
        <v>16614.29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f t="shared" si="34"/>
        <v>16614.29</v>
      </c>
      <c r="N395" s="4">
        <v>16391.5</v>
      </c>
      <c r="O395" s="4">
        <v>0</v>
      </c>
      <c r="P395" s="4">
        <v>0</v>
      </c>
      <c r="Q395" s="4">
        <v>79.93</v>
      </c>
      <c r="R395" s="4">
        <v>0</v>
      </c>
      <c r="S395" s="4">
        <v>0</v>
      </c>
      <c r="T395" s="4">
        <v>0</v>
      </c>
      <c r="U395" s="4">
        <v>430</v>
      </c>
      <c r="V395" s="4">
        <v>0</v>
      </c>
      <c r="W395" s="4">
        <f t="shared" si="32"/>
        <v>16901.43</v>
      </c>
      <c r="X395" s="4">
        <f t="shared" si="33"/>
        <v>33515.72</v>
      </c>
    </row>
    <row r="396" spans="1:24" ht="15">
      <c r="A396" s="1">
        <v>2016</v>
      </c>
      <c r="B396" s="2" t="s">
        <v>159</v>
      </c>
      <c r="C396" s="3" t="s">
        <v>13</v>
      </c>
      <c r="D396" s="4">
        <v>138.65</v>
      </c>
      <c r="E396" s="4">
        <v>0</v>
      </c>
      <c r="F396" s="4">
        <v>0</v>
      </c>
      <c r="G396" s="4">
        <v>0</v>
      </c>
      <c r="H396" s="4">
        <v>0</v>
      </c>
      <c r="I396" s="4">
        <v>0</v>
      </c>
      <c r="J396" s="4">
        <v>592.26</v>
      </c>
      <c r="K396" s="4">
        <v>0</v>
      </c>
      <c r="L396" s="4">
        <v>0</v>
      </c>
      <c r="M396" s="4">
        <f t="shared" si="34"/>
        <v>730.91</v>
      </c>
      <c r="N396" s="4">
        <v>140.79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f t="shared" si="32"/>
        <v>140.79</v>
      </c>
      <c r="X396" s="4">
        <f t="shared" si="33"/>
        <v>871.6999999999999</v>
      </c>
    </row>
    <row r="397" spans="1:24" ht="15">
      <c r="A397" s="1">
        <v>2016</v>
      </c>
      <c r="B397" s="2" t="s">
        <v>160</v>
      </c>
      <c r="C397" s="3"/>
      <c r="D397" s="4">
        <v>7998</v>
      </c>
      <c r="E397" s="4">
        <v>520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f t="shared" si="34"/>
        <v>8518</v>
      </c>
      <c r="N397" s="4">
        <v>1599.6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f t="shared" si="32"/>
        <v>1599.6</v>
      </c>
      <c r="X397" s="4">
        <f t="shared" si="33"/>
        <v>10117.6</v>
      </c>
    </row>
    <row r="398" spans="1:24" ht="15">
      <c r="A398" s="1">
        <v>2016</v>
      </c>
      <c r="B398" s="2" t="s">
        <v>161</v>
      </c>
      <c r="C398" s="3"/>
      <c r="D398" s="4">
        <v>23432.41</v>
      </c>
      <c r="E398" s="4">
        <v>21168</v>
      </c>
      <c r="F398" s="4">
        <v>0</v>
      </c>
      <c r="G398" s="4">
        <v>1533.76</v>
      </c>
      <c r="H398" s="4">
        <v>0</v>
      </c>
      <c r="I398" s="4">
        <v>4516.26</v>
      </c>
      <c r="J398" s="4">
        <v>0</v>
      </c>
      <c r="K398" s="4">
        <v>430</v>
      </c>
      <c r="L398" s="4">
        <v>615.36</v>
      </c>
      <c r="M398" s="4">
        <f t="shared" si="34"/>
        <v>51695.79000000001</v>
      </c>
      <c r="N398" s="4">
        <v>23432.41</v>
      </c>
      <c r="O398" s="4">
        <v>17687</v>
      </c>
      <c r="P398" s="4">
        <v>0</v>
      </c>
      <c r="Q398" s="4">
        <v>175</v>
      </c>
      <c r="R398" s="4">
        <v>0</v>
      </c>
      <c r="S398" s="4">
        <v>0</v>
      </c>
      <c r="T398" s="4">
        <v>0</v>
      </c>
      <c r="U398" s="4">
        <v>0</v>
      </c>
      <c r="V398" s="4">
        <v>124</v>
      </c>
      <c r="W398" s="4">
        <f t="shared" si="32"/>
        <v>41418.41</v>
      </c>
      <c r="X398" s="4">
        <f t="shared" si="33"/>
        <v>93114.20000000001</v>
      </c>
    </row>
    <row r="399" spans="1:24" ht="15">
      <c r="A399" s="1">
        <v>2016</v>
      </c>
      <c r="B399" s="2" t="s">
        <v>162</v>
      </c>
      <c r="C399" s="3" t="s">
        <v>13</v>
      </c>
      <c r="D399" s="4">
        <v>2174.47</v>
      </c>
      <c r="E399" s="4">
        <v>21.78</v>
      </c>
      <c r="F399" s="4">
        <v>0</v>
      </c>
      <c r="G399" s="4">
        <v>0</v>
      </c>
      <c r="H399" s="4">
        <v>0</v>
      </c>
      <c r="I399" s="4">
        <v>0</v>
      </c>
      <c r="J399" s="4">
        <v>11.84</v>
      </c>
      <c r="K399" s="4">
        <v>0</v>
      </c>
      <c r="L399" s="4">
        <v>0</v>
      </c>
      <c r="M399" s="4">
        <f t="shared" si="34"/>
        <v>2208.09</v>
      </c>
      <c r="N399" s="4">
        <v>1016.28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f t="shared" si="32"/>
        <v>1016.28</v>
      </c>
      <c r="X399" s="4">
        <f t="shared" si="33"/>
        <v>3224.37</v>
      </c>
    </row>
    <row r="400" spans="1:24" ht="15">
      <c r="A400" s="1">
        <v>2016</v>
      </c>
      <c r="B400" s="2" t="s">
        <v>636</v>
      </c>
      <c r="C400" s="3" t="s">
        <v>13</v>
      </c>
      <c r="D400" s="4">
        <v>12500</v>
      </c>
      <c r="E400" s="4">
        <v>225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f>SUM(D400:L400)</f>
        <v>12725</v>
      </c>
      <c r="N400" s="4">
        <v>954</v>
      </c>
      <c r="O400" s="4">
        <v>10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f>SUM(N400:V400)</f>
        <v>964</v>
      </c>
      <c r="X400" s="4">
        <f>SUM(M400,W400)</f>
        <v>13689</v>
      </c>
    </row>
    <row r="401" spans="1:24" ht="15">
      <c r="A401" s="1">
        <v>2016</v>
      </c>
      <c r="B401" s="2" t="s">
        <v>797</v>
      </c>
      <c r="C401" s="3"/>
      <c r="D401" s="4">
        <v>792</v>
      </c>
      <c r="E401" s="4">
        <v>0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f>SUM(D401:L401)</f>
        <v>792</v>
      </c>
      <c r="N401" s="4">
        <v>308</v>
      </c>
      <c r="O401" s="4">
        <v>10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f>SUM(N401:V401)</f>
        <v>318</v>
      </c>
      <c r="X401" s="4">
        <f>SUM(M401,W401)</f>
        <v>1110</v>
      </c>
    </row>
    <row r="402" spans="1:24" ht="15">
      <c r="A402" s="1">
        <v>2016</v>
      </c>
      <c r="B402" s="2" t="s">
        <v>163</v>
      </c>
      <c r="C402" s="3"/>
      <c r="D402" s="4">
        <v>15598.13</v>
      </c>
      <c r="E402" s="4">
        <v>0</v>
      </c>
      <c r="F402" s="4">
        <v>0</v>
      </c>
      <c r="G402" s="4">
        <v>124.92</v>
      </c>
      <c r="H402" s="4">
        <v>0</v>
      </c>
      <c r="I402" s="4">
        <v>2006.74</v>
      </c>
      <c r="J402" s="4">
        <v>0</v>
      </c>
      <c r="K402" s="4">
        <v>15</v>
      </c>
      <c r="L402" s="4">
        <v>0</v>
      </c>
      <c r="M402" s="4">
        <f t="shared" si="34"/>
        <v>17744.79</v>
      </c>
      <c r="N402" s="4">
        <v>145.55</v>
      </c>
      <c r="O402" s="4">
        <v>0</v>
      </c>
      <c r="P402" s="4">
        <v>0</v>
      </c>
      <c r="Q402" s="4">
        <v>65.27</v>
      </c>
      <c r="R402" s="4">
        <v>0</v>
      </c>
      <c r="S402" s="4">
        <v>0</v>
      </c>
      <c r="T402" s="4">
        <v>0</v>
      </c>
      <c r="U402" s="4">
        <v>450</v>
      </c>
      <c r="V402" s="4">
        <v>0</v>
      </c>
      <c r="W402" s="4">
        <f t="shared" si="32"/>
        <v>660.8199999999999</v>
      </c>
      <c r="X402" s="4">
        <f t="shared" si="33"/>
        <v>18405.61</v>
      </c>
    </row>
    <row r="403" spans="1:24" ht="15">
      <c r="A403" s="1">
        <v>2016</v>
      </c>
      <c r="B403" s="2" t="s">
        <v>566</v>
      </c>
      <c r="C403" s="3"/>
      <c r="D403" s="4">
        <v>2617.3</v>
      </c>
      <c r="E403" s="4">
        <v>381.81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f>SUM(D403:L403)</f>
        <v>2999.11</v>
      </c>
      <c r="N403" s="4">
        <v>1444.67</v>
      </c>
      <c r="O403" s="4">
        <v>72.13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f>SUM(N403:V403)</f>
        <v>1516.8000000000002</v>
      </c>
      <c r="X403" s="4">
        <f>SUM(M403,W403)</f>
        <v>4515.91</v>
      </c>
    </row>
    <row r="404" spans="1:24" ht="15">
      <c r="A404" s="1">
        <v>2016</v>
      </c>
      <c r="B404" s="2" t="s">
        <v>164</v>
      </c>
      <c r="C404" s="3"/>
      <c r="D404" s="4">
        <v>15049.71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1700</v>
      </c>
      <c r="L404" s="4">
        <v>0</v>
      </c>
      <c r="M404" s="4">
        <f t="shared" si="34"/>
        <v>16749.71</v>
      </c>
      <c r="N404" s="4">
        <v>13249.73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f t="shared" si="32"/>
        <v>13249.73</v>
      </c>
      <c r="X404" s="4">
        <f t="shared" si="33"/>
        <v>29999.44</v>
      </c>
    </row>
    <row r="405" spans="1:24" ht="15">
      <c r="A405" s="1">
        <v>2016</v>
      </c>
      <c r="B405" s="2" t="s">
        <v>165</v>
      </c>
      <c r="C405" s="3"/>
      <c r="D405" s="4">
        <v>6000</v>
      </c>
      <c r="E405" s="4">
        <v>0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f t="shared" si="34"/>
        <v>6000</v>
      </c>
      <c r="N405" s="4">
        <v>6000</v>
      </c>
      <c r="O405" s="4">
        <v>220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f t="shared" si="32"/>
        <v>6220</v>
      </c>
      <c r="X405" s="4">
        <f t="shared" si="33"/>
        <v>12220</v>
      </c>
    </row>
    <row r="406" spans="1:24" ht="15">
      <c r="A406" s="1">
        <v>2016</v>
      </c>
      <c r="B406" s="2" t="s">
        <v>689</v>
      </c>
      <c r="C406" s="3"/>
      <c r="D406" s="4">
        <v>6200</v>
      </c>
      <c r="E406" s="4">
        <v>125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f>SUM(D406:L406)</f>
        <v>6325</v>
      </c>
      <c r="N406" s="4">
        <v>1200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f>SUM(N406:V406)</f>
        <v>1200</v>
      </c>
      <c r="X406" s="4">
        <f>SUM(M406,W406)</f>
        <v>7525</v>
      </c>
    </row>
    <row r="407" spans="1:24" ht="15">
      <c r="A407" s="1">
        <v>2016</v>
      </c>
      <c r="B407" s="2" t="s">
        <v>166</v>
      </c>
      <c r="C407" s="3"/>
      <c r="D407" s="4">
        <v>2562.56</v>
      </c>
      <c r="E407" s="4">
        <v>330.11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f t="shared" si="34"/>
        <v>2892.67</v>
      </c>
      <c r="N407" s="4">
        <v>1985.08</v>
      </c>
      <c r="O407" s="4">
        <v>152.45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f t="shared" si="32"/>
        <v>2137.5299999999997</v>
      </c>
      <c r="X407" s="4">
        <f t="shared" si="33"/>
        <v>5030.2</v>
      </c>
    </row>
    <row r="408" spans="1:24" ht="15">
      <c r="A408" s="1">
        <v>2016</v>
      </c>
      <c r="B408" s="2" t="s">
        <v>641</v>
      </c>
      <c r="C408" s="3"/>
      <c r="D408" s="4">
        <v>25000</v>
      </c>
      <c r="E408" s="4">
        <v>225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f>SUM(D408:L408)</f>
        <v>25225</v>
      </c>
      <c r="N408" s="4">
        <v>0</v>
      </c>
      <c r="O408" s="4">
        <v>5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f>SUM(N408:V408)</f>
        <v>5</v>
      </c>
      <c r="X408" s="4">
        <f>SUM(M408,W408)</f>
        <v>25230</v>
      </c>
    </row>
    <row r="409" spans="1:24" ht="15">
      <c r="A409" s="1">
        <v>2016</v>
      </c>
      <c r="B409" s="2" t="s">
        <v>610</v>
      </c>
      <c r="C409" s="3" t="s">
        <v>28</v>
      </c>
      <c r="D409" s="4"/>
      <c r="E409" s="4"/>
      <c r="F409" s="4"/>
      <c r="G409" s="4"/>
      <c r="H409" s="4"/>
      <c r="I409" s="4"/>
      <c r="J409" s="4"/>
      <c r="K409" s="4"/>
      <c r="L409" s="4"/>
      <c r="M409" s="4">
        <f>SUM(D409:L409)</f>
        <v>0</v>
      </c>
      <c r="N409" s="4"/>
      <c r="O409" s="4"/>
      <c r="P409" s="4"/>
      <c r="Q409" s="4"/>
      <c r="R409" s="4"/>
      <c r="S409" s="4"/>
      <c r="T409" s="4"/>
      <c r="U409" s="4"/>
      <c r="V409" s="4"/>
      <c r="W409" s="4">
        <f>SUM(N409:V409)</f>
        <v>0</v>
      </c>
      <c r="X409" s="4">
        <f>SUM(M409,W409)</f>
        <v>0</v>
      </c>
    </row>
    <row r="410" spans="1:24" ht="15">
      <c r="A410" s="1">
        <v>2016</v>
      </c>
      <c r="B410" s="2" t="s">
        <v>167</v>
      </c>
      <c r="C410" s="3"/>
      <c r="D410" s="4">
        <v>104738.3</v>
      </c>
      <c r="E410" s="4">
        <v>129.44</v>
      </c>
      <c r="F410" s="4">
        <v>0</v>
      </c>
      <c r="G410" s="4">
        <v>608.09</v>
      </c>
      <c r="H410" s="4">
        <v>0</v>
      </c>
      <c r="I410" s="4">
        <v>23093.63</v>
      </c>
      <c r="J410" s="4">
        <v>14150.33</v>
      </c>
      <c r="K410" s="4">
        <v>0</v>
      </c>
      <c r="L410" s="4">
        <v>0</v>
      </c>
      <c r="M410" s="4">
        <f t="shared" si="34"/>
        <v>142719.79</v>
      </c>
      <c r="N410" s="4">
        <v>71629.67</v>
      </c>
      <c r="O410" s="4">
        <v>0</v>
      </c>
      <c r="P410" s="4">
        <v>0</v>
      </c>
      <c r="Q410" s="4">
        <v>187.3</v>
      </c>
      <c r="R410" s="4">
        <v>0</v>
      </c>
      <c r="S410" s="4">
        <v>0</v>
      </c>
      <c r="T410" s="4">
        <v>6491.75</v>
      </c>
      <c r="U410" s="4">
        <v>800</v>
      </c>
      <c r="V410" s="4">
        <v>0</v>
      </c>
      <c r="W410" s="4">
        <f t="shared" si="32"/>
        <v>79108.72</v>
      </c>
      <c r="X410" s="4">
        <f t="shared" si="33"/>
        <v>221828.51</v>
      </c>
    </row>
    <row r="411" spans="1:24" ht="15">
      <c r="A411" s="1">
        <v>2016</v>
      </c>
      <c r="B411" s="2" t="s">
        <v>168</v>
      </c>
      <c r="C411" s="3" t="s">
        <v>13</v>
      </c>
      <c r="D411" s="4">
        <v>4500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f t="shared" si="34"/>
        <v>4500</v>
      </c>
      <c r="N411" s="4">
        <v>2750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860</v>
      </c>
      <c r="V411" s="4">
        <v>0</v>
      </c>
      <c r="W411" s="4">
        <f t="shared" si="32"/>
        <v>3610</v>
      </c>
      <c r="X411" s="4">
        <f t="shared" si="33"/>
        <v>8110</v>
      </c>
    </row>
    <row r="412" spans="1:24" ht="15">
      <c r="A412" s="1">
        <v>2016</v>
      </c>
      <c r="B412" s="2" t="s">
        <v>169</v>
      </c>
      <c r="C412" s="3"/>
      <c r="D412" s="4">
        <v>42.06</v>
      </c>
      <c r="E412" s="4">
        <v>228</v>
      </c>
      <c r="F412" s="4">
        <v>0</v>
      </c>
      <c r="G412" s="4">
        <v>0</v>
      </c>
      <c r="H412" s="4">
        <v>0</v>
      </c>
      <c r="I412" s="4">
        <v>250</v>
      </c>
      <c r="J412" s="4">
        <v>0</v>
      </c>
      <c r="K412" s="4">
        <v>0</v>
      </c>
      <c r="L412" s="4">
        <v>0</v>
      </c>
      <c r="M412" s="4">
        <f t="shared" si="34"/>
        <v>520.06</v>
      </c>
      <c r="N412" s="4">
        <v>99.04</v>
      </c>
      <c r="O412" s="4">
        <v>602.8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f t="shared" si="32"/>
        <v>701.8399999999999</v>
      </c>
      <c r="X412" s="4">
        <f t="shared" si="33"/>
        <v>1221.8999999999999</v>
      </c>
    </row>
    <row r="413" spans="1:24" ht="15">
      <c r="A413" s="1">
        <v>2016</v>
      </c>
      <c r="B413" s="2" t="s">
        <v>170</v>
      </c>
      <c r="C413" s="3" t="s">
        <v>830</v>
      </c>
      <c r="D413" s="4">
        <v>0</v>
      </c>
      <c r="E413" s="4">
        <v>0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f t="shared" si="34"/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f t="shared" si="32"/>
        <v>0</v>
      </c>
      <c r="X413" s="4">
        <f t="shared" si="33"/>
        <v>0</v>
      </c>
    </row>
    <row r="414" spans="1:24" ht="15">
      <c r="A414" s="1">
        <v>2016</v>
      </c>
      <c r="B414" s="2" t="s">
        <v>171</v>
      </c>
      <c r="C414" s="3"/>
      <c r="D414" s="4">
        <v>2223</v>
      </c>
      <c r="E414" s="4">
        <v>111.81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255</v>
      </c>
      <c r="M414" s="4">
        <f t="shared" si="34"/>
        <v>2589.81</v>
      </c>
      <c r="N414" s="4">
        <v>0</v>
      </c>
      <c r="O414" s="4">
        <v>0</v>
      </c>
      <c r="P414" s="4">
        <v>0</v>
      </c>
      <c r="Q414" s="4">
        <v>33</v>
      </c>
      <c r="R414" s="4">
        <v>0</v>
      </c>
      <c r="S414" s="4">
        <v>0</v>
      </c>
      <c r="T414" s="4">
        <v>0</v>
      </c>
      <c r="U414" s="4">
        <v>200</v>
      </c>
      <c r="V414" s="4">
        <v>0</v>
      </c>
      <c r="W414" s="4">
        <f aca="true" t="shared" si="35" ref="W414:W472">SUM(N414:V414)</f>
        <v>233</v>
      </c>
      <c r="X414" s="4">
        <f aca="true" t="shared" si="36" ref="X414:X472">SUM(M414,W414)</f>
        <v>2822.81</v>
      </c>
    </row>
    <row r="415" spans="1:24" ht="15">
      <c r="A415" s="1">
        <v>2016</v>
      </c>
      <c r="B415" s="2" t="s">
        <v>172</v>
      </c>
      <c r="C415" s="3"/>
      <c r="D415" s="4">
        <v>76547</v>
      </c>
      <c r="E415" s="4">
        <v>0</v>
      </c>
      <c r="F415" s="4">
        <v>1450</v>
      </c>
      <c r="G415" s="4">
        <v>9877.5</v>
      </c>
      <c r="H415" s="4">
        <v>0</v>
      </c>
      <c r="I415" s="4">
        <v>43007.75</v>
      </c>
      <c r="J415" s="4">
        <v>0</v>
      </c>
      <c r="K415" s="4">
        <v>5824</v>
      </c>
      <c r="L415" s="4">
        <v>7922.32</v>
      </c>
      <c r="M415" s="4">
        <f>SUM(D415:L415)</f>
        <v>144628.57</v>
      </c>
      <c r="N415" s="4">
        <v>11577</v>
      </c>
      <c r="O415" s="4">
        <v>0</v>
      </c>
      <c r="P415" s="4">
        <v>0</v>
      </c>
      <c r="Q415" s="4">
        <v>621.87</v>
      </c>
      <c r="R415" s="4">
        <v>0</v>
      </c>
      <c r="S415" s="4">
        <v>12871.62</v>
      </c>
      <c r="T415" s="4">
        <v>0</v>
      </c>
      <c r="U415" s="4">
        <v>125</v>
      </c>
      <c r="V415" s="4">
        <v>3453.89</v>
      </c>
      <c r="W415" s="4">
        <f t="shared" si="35"/>
        <v>28649.38</v>
      </c>
      <c r="X415" s="4">
        <f t="shared" si="36"/>
        <v>173277.95</v>
      </c>
    </row>
    <row r="416" spans="1:24" s="7" customFormat="1" ht="15">
      <c r="A416" s="1">
        <v>2016</v>
      </c>
      <c r="B416" s="2" t="s">
        <v>522</v>
      </c>
      <c r="C416" s="3"/>
      <c r="D416" s="4">
        <v>5900</v>
      </c>
      <c r="E416" s="4">
        <v>0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215</v>
      </c>
      <c r="L416" s="4">
        <v>0</v>
      </c>
      <c r="M416" s="4">
        <f>SUM(D416:L416)</f>
        <v>6115</v>
      </c>
      <c r="N416" s="4">
        <v>1200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f>SUM(N416:V416)</f>
        <v>1200</v>
      </c>
      <c r="X416" s="4">
        <f>SUM(M416,W416)</f>
        <v>7315</v>
      </c>
    </row>
    <row r="417" spans="1:24" ht="15">
      <c r="A417" s="1">
        <v>2016</v>
      </c>
      <c r="B417" s="2" t="s">
        <v>173</v>
      </c>
      <c r="C417" s="3"/>
      <c r="D417" s="4">
        <v>0</v>
      </c>
      <c r="E417" s="4">
        <v>215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f t="shared" si="34"/>
        <v>215</v>
      </c>
      <c r="N417" s="4">
        <v>0</v>
      </c>
      <c r="O417" s="4">
        <v>5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f t="shared" si="35"/>
        <v>5</v>
      </c>
      <c r="X417" s="4">
        <f t="shared" si="36"/>
        <v>220</v>
      </c>
    </row>
    <row r="418" spans="1:24" ht="15">
      <c r="A418" s="1">
        <v>2016</v>
      </c>
      <c r="B418" s="2" t="s">
        <v>464</v>
      </c>
      <c r="C418" s="3" t="s">
        <v>28</v>
      </c>
      <c r="D418" s="4"/>
      <c r="E418" s="4"/>
      <c r="F418" s="4"/>
      <c r="G418" s="4"/>
      <c r="H418" s="4"/>
      <c r="I418" s="4"/>
      <c r="J418" s="4"/>
      <c r="K418" s="4"/>
      <c r="L418" s="4"/>
      <c r="M418" s="4">
        <f>SUM(D418:L418)</f>
        <v>0</v>
      </c>
      <c r="N418" s="4"/>
      <c r="O418" s="4"/>
      <c r="P418" s="4"/>
      <c r="Q418" s="4"/>
      <c r="R418" s="4"/>
      <c r="S418" s="4"/>
      <c r="T418" s="4"/>
      <c r="U418" s="4"/>
      <c r="V418" s="4"/>
      <c r="W418" s="4">
        <f>SUM(N418:V418)</f>
        <v>0</v>
      </c>
      <c r="X418" s="4">
        <f>SUM(M418,W418)</f>
        <v>0</v>
      </c>
    </row>
    <row r="419" spans="1:24" ht="15">
      <c r="A419" s="1">
        <v>2016</v>
      </c>
      <c r="B419" s="2" t="s">
        <v>174</v>
      </c>
      <c r="C419" s="3" t="s">
        <v>13</v>
      </c>
      <c r="D419" s="4">
        <v>12750</v>
      </c>
      <c r="E419" s="4">
        <v>0</v>
      </c>
      <c r="F419" s="4">
        <v>0</v>
      </c>
      <c r="G419" s="4">
        <v>0</v>
      </c>
      <c r="H419" s="4">
        <v>0</v>
      </c>
      <c r="I419" s="4">
        <v>456.33</v>
      </c>
      <c r="J419" s="4">
        <v>0</v>
      </c>
      <c r="K419" s="4">
        <v>0</v>
      </c>
      <c r="L419" s="4">
        <v>0</v>
      </c>
      <c r="M419" s="4">
        <f t="shared" si="34"/>
        <v>13206.33</v>
      </c>
      <c r="N419" s="4">
        <v>13250</v>
      </c>
      <c r="O419" s="4">
        <v>215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f t="shared" si="35"/>
        <v>13465</v>
      </c>
      <c r="X419" s="4">
        <f t="shared" si="36"/>
        <v>26671.33</v>
      </c>
    </row>
    <row r="420" spans="1:24" ht="15">
      <c r="A420" s="1">
        <v>2016</v>
      </c>
      <c r="B420" s="2" t="s">
        <v>587</v>
      </c>
      <c r="C420" s="3" t="s">
        <v>13</v>
      </c>
      <c r="D420" s="4">
        <v>3942.37</v>
      </c>
      <c r="E420" s="4">
        <v>0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600</v>
      </c>
      <c r="L420" s="4">
        <v>0</v>
      </c>
      <c r="M420" s="4">
        <f>SUM(D420:L420)</f>
        <v>4542.37</v>
      </c>
      <c r="N420" s="4">
        <v>113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f>SUM(N420:V420)</f>
        <v>113</v>
      </c>
      <c r="X420" s="4">
        <f>SUM(M420,W420)</f>
        <v>4655.37</v>
      </c>
    </row>
    <row r="421" spans="1:24" ht="15">
      <c r="A421" s="1">
        <v>2016</v>
      </c>
      <c r="B421" s="2" t="s">
        <v>533</v>
      </c>
      <c r="C421" s="3" t="s">
        <v>13</v>
      </c>
      <c r="D421" s="4">
        <v>32005.5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215</v>
      </c>
      <c r="L421" s="4">
        <v>0</v>
      </c>
      <c r="M421" s="4">
        <f>SUM(D421:L421)</f>
        <v>32220.5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f>SUM(N421:V421)</f>
        <v>0</v>
      </c>
      <c r="X421" s="4">
        <f>SUM(M421,W421)</f>
        <v>32220.5</v>
      </c>
    </row>
    <row r="422" spans="1:24" ht="15">
      <c r="A422" s="1">
        <v>2016</v>
      </c>
      <c r="B422" s="2" t="s">
        <v>175</v>
      </c>
      <c r="C422" s="3" t="s">
        <v>13</v>
      </c>
      <c r="D422" s="4">
        <v>37500</v>
      </c>
      <c r="E422" s="4">
        <v>83.95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1200</v>
      </c>
      <c r="M422" s="4">
        <f t="shared" si="34"/>
        <v>38783.95</v>
      </c>
      <c r="N422" s="4">
        <v>37500</v>
      </c>
      <c r="O422" s="4">
        <v>498.93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3130</v>
      </c>
      <c r="W422" s="4">
        <f t="shared" si="35"/>
        <v>41128.93</v>
      </c>
      <c r="X422" s="4">
        <f t="shared" si="36"/>
        <v>79912.88</v>
      </c>
    </row>
    <row r="423" spans="1:24" ht="15">
      <c r="A423" s="1">
        <v>2016</v>
      </c>
      <c r="B423" s="2" t="s">
        <v>759</v>
      </c>
      <c r="C423" s="3" t="s">
        <v>767</v>
      </c>
      <c r="D423" s="4">
        <v>625</v>
      </c>
      <c r="E423" s="4">
        <v>0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400</v>
      </c>
      <c r="L423" s="4">
        <v>0</v>
      </c>
      <c r="M423" s="4">
        <f>SUM(D423:L423)</f>
        <v>1025</v>
      </c>
      <c r="N423" s="4"/>
      <c r="O423" s="4"/>
      <c r="P423" s="4"/>
      <c r="Q423" s="4"/>
      <c r="R423" s="4"/>
      <c r="S423" s="4"/>
      <c r="T423" s="4"/>
      <c r="U423" s="4"/>
      <c r="V423" s="4"/>
      <c r="W423" s="4">
        <f>SUM(N423:V423)</f>
        <v>0</v>
      </c>
      <c r="X423" s="4">
        <f>SUM(M423,W423)</f>
        <v>1025</v>
      </c>
    </row>
    <row r="424" spans="1:24" ht="15">
      <c r="A424" s="1">
        <v>2016</v>
      </c>
      <c r="B424" s="2" t="s">
        <v>176</v>
      </c>
      <c r="C424" s="3"/>
      <c r="D424" s="4">
        <v>2172.77</v>
      </c>
      <c r="E424" s="4">
        <v>0</v>
      </c>
      <c r="F424" s="4">
        <v>0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f aca="true" t="shared" si="37" ref="M424:M491">SUM(D424:L424)</f>
        <v>2172.77</v>
      </c>
      <c r="N424" s="4">
        <v>760.04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f t="shared" si="35"/>
        <v>760.04</v>
      </c>
      <c r="X424" s="4">
        <f t="shared" si="36"/>
        <v>2932.81</v>
      </c>
    </row>
    <row r="425" spans="1:24" ht="15">
      <c r="A425" s="1">
        <v>2016</v>
      </c>
      <c r="B425" s="2" t="s">
        <v>555</v>
      </c>
      <c r="C425" s="3"/>
      <c r="D425" s="4">
        <v>45000</v>
      </c>
      <c r="E425" s="4">
        <v>443.83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f t="shared" si="37"/>
        <v>45443.83</v>
      </c>
      <c r="N425" s="4">
        <v>45000</v>
      </c>
      <c r="O425" s="4">
        <v>13.39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f t="shared" si="35"/>
        <v>45013.39</v>
      </c>
      <c r="X425" s="4">
        <f t="shared" si="36"/>
        <v>90457.22</v>
      </c>
    </row>
    <row r="426" spans="1:24" ht="15">
      <c r="A426" s="1">
        <v>2016</v>
      </c>
      <c r="B426" s="2" t="s">
        <v>177</v>
      </c>
      <c r="C426" s="3"/>
      <c r="D426" s="4">
        <v>2500</v>
      </c>
      <c r="E426" s="4">
        <v>0</v>
      </c>
      <c r="F426" s="4">
        <v>0</v>
      </c>
      <c r="G426" s="4">
        <v>0</v>
      </c>
      <c r="H426" s="4">
        <v>0</v>
      </c>
      <c r="I426" s="4">
        <v>0</v>
      </c>
      <c r="J426" s="4">
        <v>0</v>
      </c>
      <c r="K426" s="4">
        <v>200</v>
      </c>
      <c r="L426" s="4">
        <v>0</v>
      </c>
      <c r="M426" s="4">
        <f t="shared" si="37"/>
        <v>2700</v>
      </c>
      <c r="N426" s="4">
        <v>1500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f t="shared" si="35"/>
        <v>1500</v>
      </c>
      <c r="X426" s="4">
        <f t="shared" si="36"/>
        <v>4200</v>
      </c>
    </row>
    <row r="427" spans="1:24" ht="15">
      <c r="A427" s="1">
        <v>2016</v>
      </c>
      <c r="B427" s="2" t="s">
        <v>178</v>
      </c>
      <c r="C427" s="3" t="s">
        <v>13</v>
      </c>
      <c r="D427" s="4">
        <v>11562.5</v>
      </c>
      <c r="E427" s="4">
        <v>0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430</v>
      </c>
      <c r="L427" s="4">
        <v>0</v>
      </c>
      <c r="M427" s="4">
        <f t="shared" si="37"/>
        <v>11992.5</v>
      </c>
      <c r="N427" s="4">
        <v>11562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f t="shared" si="35"/>
        <v>11562</v>
      </c>
      <c r="X427" s="4">
        <f t="shared" si="36"/>
        <v>23554.5</v>
      </c>
    </row>
    <row r="428" spans="1:24" ht="15">
      <c r="A428" s="1">
        <v>2016</v>
      </c>
      <c r="B428" s="2" t="s">
        <v>179</v>
      </c>
      <c r="C428" s="3"/>
      <c r="D428" s="4">
        <v>118052.51</v>
      </c>
      <c r="E428" s="4">
        <v>49210.6</v>
      </c>
      <c r="F428" s="4">
        <v>0</v>
      </c>
      <c r="G428" s="4">
        <v>351.07</v>
      </c>
      <c r="H428" s="4">
        <v>0</v>
      </c>
      <c r="I428" s="4">
        <v>3138.4</v>
      </c>
      <c r="J428" s="4">
        <v>0</v>
      </c>
      <c r="K428" s="4">
        <v>947</v>
      </c>
      <c r="L428" s="4">
        <v>0</v>
      </c>
      <c r="M428" s="4">
        <f t="shared" si="37"/>
        <v>171699.58</v>
      </c>
      <c r="N428" s="4">
        <v>141680.3</v>
      </c>
      <c r="O428" s="4">
        <v>0</v>
      </c>
      <c r="P428" s="4">
        <v>0</v>
      </c>
      <c r="Q428" s="4">
        <v>62.97</v>
      </c>
      <c r="R428" s="4">
        <v>0</v>
      </c>
      <c r="S428" s="4">
        <v>0</v>
      </c>
      <c r="T428" s="4">
        <v>0</v>
      </c>
      <c r="U428" s="4">
        <v>95</v>
      </c>
      <c r="V428" s="4">
        <v>0</v>
      </c>
      <c r="W428" s="4">
        <f t="shared" si="35"/>
        <v>141838.27</v>
      </c>
      <c r="X428" s="4">
        <f t="shared" si="36"/>
        <v>313537.85</v>
      </c>
    </row>
    <row r="429" spans="1:24" ht="15">
      <c r="A429" s="1">
        <v>2016</v>
      </c>
      <c r="B429" s="2" t="s">
        <v>584</v>
      </c>
      <c r="C429" s="3"/>
      <c r="D429" s="4">
        <v>1615.38</v>
      </c>
      <c r="E429" s="4">
        <v>0</v>
      </c>
      <c r="F429" s="4">
        <v>0</v>
      </c>
      <c r="G429" s="4">
        <v>0</v>
      </c>
      <c r="H429" s="4">
        <v>0</v>
      </c>
      <c r="I429" s="4">
        <v>707.42</v>
      </c>
      <c r="J429" s="4">
        <v>0</v>
      </c>
      <c r="K429" s="4">
        <v>0</v>
      </c>
      <c r="L429" s="4">
        <v>0</v>
      </c>
      <c r="M429" s="4">
        <f>SUM(D429:L429)</f>
        <v>2322.8</v>
      </c>
      <c r="N429" s="4">
        <v>484.56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430</v>
      </c>
      <c r="V429" s="4">
        <v>0</v>
      </c>
      <c r="W429" s="4">
        <f>SUM(N429:V429)</f>
        <v>914.56</v>
      </c>
      <c r="X429" s="4">
        <f>SUM(M429,W429)</f>
        <v>3237.36</v>
      </c>
    </row>
    <row r="430" spans="1:24" ht="15">
      <c r="A430" s="1">
        <v>2016</v>
      </c>
      <c r="B430" s="2" t="s">
        <v>378</v>
      </c>
      <c r="C430" s="3"/>
      <c r="D430" s="4">
        <v>6000</v>
      </c>
      <c r="E430" s="4">
        <v>120</v>
      </c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f>SUM(D430:L430)</f>
        <v>6120</v>
      </c>
      <c r="N430" s="4">
        <v>6000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f t="shared" si="35"/>
        <v>6000</v>
      </c>
      <c r="X430" s="4">
        <f t="shared" si="36"/>
        <v>12120</v>
      </c>
    </row>
    <row r="431" spans="1:24" ht="15">
      <c r="A431" s="1">
        <v>2016</v>
      </c>
      <c r="B431" s="2" t="s">
        <v>180</v>
      </c>
      <c r="C431" s="3"/>
      <c r="D431" s="4">
        <v>7500</v>
      </c>
      <c r="E431" s="4">
        <v>0</v>
      </c>
      <c r="F431" s="4">
        <v>0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f t="shared" si="37"/>
        <v>7500</v>
      </c>
      <c r="N431" s="4">
        <v>10000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200</v>
      </c>
      <c r="V431" s="4">
        <v>0</v>
      </c>
      <c r="W431" s="4">
        <f t="shared" si="35"/>
        <v>10200</v>
      </c>
      <c r="X431" s="4">
        <f t="shared" si="36"/>
        <v>17700</v>
      </c>
    </row>
    <row r="432" spans="1:24" ht="15">
      <c r="A432" s="1">
        <v>2016</v>
      </c>
      <c r="B432" s="2" t="s">
        <v>560</v>
      </c>
      <c r="C432" s="3"/>
      <c r="D432" s="4">
        <v>20000</v>
      </c>
      <c r="E432" s="4">
        <v>0</v>
      </c>
      <c r="F432" s="4">
        <v>0</v>
      </c>
      <c r="G432" s="4">
        <v>0</v>
      </c>
      <c r="H432" s="4">
        <v>0</v>
      </c>
      <c r="I432" s="4">
        <v>0</v>
      </c>
      <c r="J432" s="4">
        <v>0</v>
      </c>
      <c r="K432" s="4">
        <v>115</v>
      </c>
      <c r="L432" s="4">
        <v>0</v>
      </c>
      <c r="M432" s="4">
        <f>SUM(D432:L432)</f>
        <v>20115</v>
      </c>
      <c r="N432" s="4">
        <v>6000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f>SUM(N432:V432)</f>
        <v>6000</v>
      </c>
      <c r="X432" s="4">
        <f>SUM(M432,W432)</f>
        <v>26115</v>
      </c>
    </row>
    <row r="433" spans="1:24" ht="15">
      <c r="A433" s="1">
        <v>2016</v>
      </c>
      <c r="B433" s="2" t="s">
        <v>181</v>
      </c>
      <c r="C433" s="3" t="s">
        <v>13</v>
      </c>
      <c r="D433" s="4">
        <v>3300.54</v>
      </c>
      <c r="E433" s="4">
        <v>69.78</v>
      </c>
      <c r="F433" s="4">
        <v>0</v>
      </c>
      <c r="G433" s="4">
        <v>199.96</v>
      </c>
      <c r="H433" s="4">
        <v>0</v>
      </c>
      <c r="I433" s="4">
        <v>0</v>
      </c>
      <c r="J433" s="4">
        <v>2411.84</v>
      </c>
      <c r="K433" s="4">
        <v>0</v>
      </c>
      <c r="L433" s="4">
        <v>0</v>
      </c>
      <c r="M433" s="4">
        <f t="shared" si="37"/>
        <v>5982.120000000001</v>
      </c>
      <c r="N433" s="4">
        <v>640.25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f t="shared" si="35"/>
        <v>640.25</v>
      </c>
      <c r="X433" s="4">
        <f t="shared" si="36"/>
        <v>6622.370000000001</v>
      </c>
    </row>
    <row r="434" spans="1:24" ht="15">
      <c r="A434" s="1">
        <v>2016</v>
      </c>
      <c r="B434" s="2" t="s">
        <v>384</v>
      </c>
      <c r="C434" s="3" t="s">
        <v>13</v>
      </c>
      <c r="D434" s="4">
        <v>25500</v>
      </c>
      <c r="E434" s="4">
        <v>300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f>SUM(D434:L434)</f>
        <v>25800</v>
      </c>
      <c r="N434" s="4">
        <v>17100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f t="shared" si="35"/>
        <v>17100</v>
      </c>
      <c r="X434" s="4">
        <f t="shared" si="36"/>
        <v>42900</v>
      </c>
    </row>
    <row r="435" spans="1:24" ht="15">
      <c r="A435" s="1">
        <v>2016</v>
      </c>
      <c r="B435" s="2" t="s">
        <v>182</v>
      </c>
      <c r="C435" s="3"/>
      <c r="D435" s="4">
        <v>32612.27</v>
      </c>
      <c r="E435" s="4">
        <v>324.82</v>
      </c>
      <c r="F435" s="4">
        <v>0</v>
      </c>
      <c r="G435" s="4">
        <v>563.56</v>
      </c>
      <c r="H435" s="4">
        <v>0</v>
      </c>
      <c r="I435" s="4">
        <v>792.37</v>
      </c>
      <c r="J435" s="4">
        <v>559.85</v>
      </c>
      <c r="K435" s="4">
        <v>355</v>
      </c>
      <c r="L435" s="4">
        <v>0</v>
      </c>
      <c r="M435" s="4">
        <f t="shared" si="37"/>
        <v>35207.87</v>
      </c>
      <c r="N435" s="4">
        <v>15336.61</v>
      </c>
      <c r="O435" s="4">
        <v>90.01</v>
      </c>
      <c r="P435" s="4">
        <v>0</v>
      </c>
      <c r="Q435" s="4">
        <v>208.98</v>
      </c>
      <c r="R435" s="4">
        <v>0</v>
      </c>
      <c r="S435" s="4">
        <v>220.13</v>
      </c>
      <c r="T435" s="4">
        <v>101.92</v>
      </c>
      <c r="U435" s="4">
        <v>1113</v>
      </c>
      <c r="V435" s="4">
        <v>0</v>
      </c>
      <c r="W435" s="4">
        <f t="shared" si="35"/>
        <v>17070.65</v>
      </c>
      <c r="X435" s="4">
        <f t="shared" si="36"/>
        <v>52278.520000000004</v>
      </c>
    </row>
    <row r="436" spans="1:24" ht="15">
      <c r="A436" s="1">
        <v>2016</v>
      </c>
      <c r="B436" s="2" t="s">
        <v>798</v>
      </c>
      <c r="C436" s="3" t="s">
        <v>830</v>
      </c>
      <c r="D436" s="4">
        <v>6750</v>
      </c>
      <c r="E436" s="4">
        <v>0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f>SUM(D436:L436)</f>
        <v>6750</v>
      </c>
      <c r="N436" s="4">
        <v>271.5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f>SUM(N436:V436)</f>
        <v>271.5</v>
      </c>
      <c r="X436" s="4">
        <f>SUM(M436,W436)</f>
        <v>7021.5</v>
      </c>
    </row>
    <row r="437" spans="1:24" ht="15">
      <c r="A437" s="1">
        <v>2016</v>
      </c>
      <c r="B437" s="2" t="s">
        <v>183</v>
      </c>
      <c r="C437" s="3"/>
      <c r="D437" s="4">
        <v>15000</v>
      </c>
      <c r="E437" s="4">
        <v>0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f t="shared" si="37"/>
        <v>15000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200</v>
      </c>
      <c r="V437" s="4">
        <v>0</v>
      </c>
      <c r="W437" s="4">
        <f t="shared" si="35"/>
        <v>200</v>
      </c>
      <c r="X437" s="4">
        <f t="shared" si="36"/>
        <v>15200</v>
      </c>
    </row>
    <row r="438" spans="1:24" ht="15">
      <c r="A438" s="1">
        <v>2016</v>
      </c>
      <c r="B438" s="2" t="s">
        <v>184</v>
      </c>
      <c r="C438" s="3"/>
      <c r="D438" s="4">
        <v>65200</v>
      </c>
      <c r="E438" s="4">
        <v>1206.61</v>
      </c>
      <c r="F438" s="4">
        <v>0</v>
      </c>
      <c r="G438" s="4">
        <v>0</v>
      </c>
      <c r="H438" s="4">
        <v>0</v>
      </c>
      <c r="I438" s="4">
        <v>1476.19</v>
      </c>
      <c r="J438" s="4">
        <v>0</v>
      </c>
      <c r="K438" s="4">
        <v>0</v>
      </c>
      <c r="L438" s="4">
        <v>0</v>
      </c>
      <c r="M438" s="4">
        <f t="shared" si="37"/>
        <v>67882.8</v>
      </c>
      <c r="N438" s="4">
        <v>26600</v>
      </c>
      <c r="O438" s="4">
        <v>247.71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f t="shared" si="35"/>
        <v>26847.71</v>
      </c>
      <c r="X438" s="4">
        <f t="shared" si="36"/>
        <v>94730.51000000001</v>
      </c>
    </row>
    <row r="439" spans="1:24" ht="15">
      <c r="A439" s="1">
        <v>2016</v>
      </c>
      <c r="B439" s="2" t="s">
        <v>368</v>
      </c>
      <c r="C439" s="3"/>
      <c r="D439" s="4">
        <v>12168</v>
      </c>
      <c r="E439" s="4">
        <v>276.82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f>SUM(D439:L439)</f>
        <v>12444.82</v>
      </c>
      <c r="N439" s="4">
        <v>8000</v>
      </c>
      <c r="O439" s="4">
        <v>89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f t="shared" si="35"/>
        <v>8089</v>
      </c>
      <c r="X439" s="4">
        <f t="shared" si="36"/>
        <v>20533.82</v>
      </c>
    </row>
    <row r="440" spans="1:24" ht="15">
      <c r="A440" s="1">
        <v>2016</v>
      </c>
      <c r="B440" s="2" t="s">
        <v>185</v>
      </c>
      <c r="C440" s="3"/>
      <c r="D440" s="4">
        <v>19080</v>
      </c>
      <c r="E440" s="4">
        <v>276.19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f t="shared" si="37"/>
        <v>19356.19</v>
      </c>
      <c r="N440" s="4">
        <v>19080</v>
      </c>
      <c r="O440" s="4">
        <v>5.15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f t="shared" si="35"/>
        <v>19085.15</v>
      </c>
      <c r="X440" s="4">
        <f t="shared" si="36"/>
        <v>38441.34</v>
      </c>
    </row>
    <row r="441" spans="1:24" ht="15">
      <c r="A441" s="1">
        <v>2016</v>
      </c>
      <c r="B441" s="2" t="s">
        <v>186</v>
      </c>
      <c r="C441" s="3" t="s">
        <v>13</v>
      </c>
      <c r="D441" s="4">
        <v>16333.32</v>
      </c>
      <c r="E441" s="4">
        <v>1872.75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f t="shared" si="37"/>
        <v>18206.07</v>
      </c>
      <c r="N441" s="4">
        <v>7000</v>
      </c>
      <c r="O441" s="4">
        <v>5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f t="shared" si="35"/>
        <v>7005</v>
      </c>
      <c r="X441" s="4">
        <f t="shared" si="36"/>
        <v>25211.07</v>
      </c>
    </row>
    <row r="442" spans="1:24" ht="15">
      <c r="A442" s="1">
        <v>2016</v>
      </c>
      <c r="B442" s="2" t="s">
        <v>553</v>
      </c>
      <c r="C442" s="3" t="s">
        <v>767</v>
      </c>
      <c r="D442" s="4">
        <v>0</v>
      </c>
      <c r="E442" s="4">
        <v>0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f t="shared" si="37"/>
        <v>0</v>
      </c>
      <c r="N442" s="4" t="s">
        <v>13</v>
      </c>
      <c r="O442" s="4" t="s">
        <v>13</v>
      </c>
      <c r="P442" s="4" t="s">
        <v>13</v>
      </c>
      <c r="Q442" s="4" t="s">
        <v>13</v>
      </c>
      <c r="R442" s="4" t="s">
        <v>13</v>
      </c>
      <c r="S442" s="4" t="s">
        <v>13</v>
      </c>
      <c r="T442" s="4" t="s">
        <v>13</v>
      </c>
      <c r="U442" s="4" t="s">
        <v>13</v>
      </c>
      <c r="V442" s="4" t="s">
        <v>13</v>
      </c>
      <c r="W442" s="4">
        <f t="shared" si="35"/>
        <v>0</v>
      </c>
      <c r="X442" s="4">
        <f t="shared" si="36"/>
        <v>0</v>
      </c>
    </row>
    <row r="443" spans="1:24" ht="15">
      <c r="A443" s="1">
        <v>2016</v>
      </c>
      <c r="B443" s="2" t="s">
        <v>187</v>
      </c>
      <c r="C443" s="16" t="s">
        <v>13</v>
      </c>
      <c r="D443" s="4">
        <v>26072.68</v>
      </c>
      <c r="E443" s="4">
        <v>0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>
        <v>430</v>
      </c>
      <c r="L443" s="4">
        <v>0</v>
      </c>
      <c r="M443" s="4">
        <f>SUM(D443:L443)</f>
        <v>26502.68</v>
      </c>
      <c r="N443" s="4">
        <v>15977.26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f>SUM(N443:V443)</f>
        <v>15977.26</v>
      </c>
      <c r="X443" s="4">
        <f>SUM(M443,W443)</f>
        <v>42479.94</v>
      </c>
    </row>
    <row r="444" spans="1:24" ht="15">
      <c r="A444" s="1">
        <v>2016</v>
      </c>
      <c r="B444" s="2" t="s">
        <v>188</v>
      </c>
      <c r="C444" s="3" t="s">
        <v>13</v>
      </c>
      <c r="D444" s="4">
        <v>8500</v>
      </c>
      <c r="E444" s="4">
        <v>0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f t="shared" si="37"/>
        <v>8500</v>
      </c>
      <c r="N444" s="4">
        <v>3695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400</v>
      </c>
      <c r="V444" s="4">
        <v>0</v>
      </c>
      <c r="W444" s="4">
        <f t="shared" si="35"/>
        <v>4095</v>
      </c>
      <c r="X444" s="4">
        <f t="shared" si="36"/>
        <v>12595</v>
      </c>
    </row>
    <row r="445" spans="1:24" ht="15">
      <c r="A445" s="1">
        <v>2016</v>
      </c>
      <c r="B445" s="2" t="s">
        <v>189</v>
      </c>
      <c r="C445" s="3" t="s">
        <v>13</v>
      </c>
      <c r="D445" s="4">
        <v>19200</v>
      </c>
      <c r="E445" s="4">
        <v>0</v>
      </c>
      <c r="F445" s="4">
        <v>0</v>
      </c>
      <c r="G445" s="4">
        <v>0</v>
      </c>
      <c r="H445" s="4">
        <v>0</v>
      </c>
      <c r="I445" s="4">
        <v>367.08</v>
      </c>
      <c r="J445" s="4">
        <v>0</v>
      </c>
      <c r="K445" s="4">
        <v>200</v>
      </c>
      <c r="L445" s="4">
        <v>0</v>
      </c>
      <c r="M445" s="4">
        <f>SUM(D445:L445)</f>
        <v>19767.08</v>
      </c>
      <c r="N445" s="4">
        <v>2400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f t="shared" si="35"/>
        <v>2400</v>
      </c>
      <c r="X445" s="4">
        <f t="shared" si="36"/>
        <v>22167.08</v>
      </c>
    </row>
    <row r="446" spans="1:24" ht="15">
      <c r="A446" s="1">
        <v>2016</v>
      </c>
      <c r="B446" s="2" t="s">
        <v>190</v>
      </c>
      <c r="C446" s="3"/>
      <c r="D446" s="4">
        <v>1143.37</v>
      </c>
      <c r="E446" s="4">
        <v>210.68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f t="shared" si="37"/>
        <v>1354.05</v>
      </c>
      <c r="N446" s="4">
        <v>1301.47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f t="shared" si="35"/>
        <v>1301.47</v>
      </c>
      <c r="X446" s="4">
        <f t="shared" si="36"/>
        <v>2655.52</v>
      </c>
    </row>
    <row r="447" spans="1:24" ht="15">
      <c r="A447" s="1">
        <v>2016</v>
      </c>
      <c r="B447" s="2" t="s">
        <v>191</v>
      </c>
      <c r="C447" s="3"/>
      <c r="D447" s="4">
        <v>9160</v>
      </c>
      <c r="E447" s="4">
        <v>0</v>
      </c>
      <c r="F447" s="4">
        <v>0</v>
      </c>
      <c r="G447" s="4">
        <v>0</v>
      </c>
      <c r="H447" s="4">
        <v>0</v>
      </c>
      <c r="I447" s="4">
        <v>0</v>
      </c>
      <c r="J447" s="4">
        <v>0</v>
      </c>
      <c r="K447" s="4">
        <v>200</v>
      </c>
      <c r="L447" s="4">
        <v>0</v>
      </c>
      <c r="M447" s="4">
        <f>SUM(D447:L447)</f>
        <v>9360</v>
      </c>
      <c r="N447" s="4">
        <v>6750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f t="shared" si="35"/>
        <v>6750</v>
      </c>
      <c r="X447" s="4">
        <f t="shared" si="36"/>
        <v>16110</v>
      </c>
    </row>
    <row r="448" spans="1:24" ht="15">
      <c r="A448" s="1">
        <v>2016</v>
      </c>
      <c r="B448" s="2" t="s">
        <v>192</v>
      </c>
      <c r="C448" s="3"/>
      <c r="D448" s="4">
        <v>16919</v>
      </c>
      <c r="E448" s="4">
        <v>282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f t="shared" si="37"/>
        <v>17201</v>
      </c>
      <c r="N448" s="4">
        <v>12085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200</v>
      </c>
      <c r="V448" s="4">
        <v>0</v>
      </c>
      <c r="W448" s="4">
        <f t="shared" si="35"/>
        <v>12285</v>
      </c>
      <c r="X448" s="4">
        <f t="shared" si="36"/>
        <v>29486</v>
      </c>
    </row>
    <row r="449" spans="1:24" ht="15">
      <c r="A449" s="1">
        <v>2016</v>
      </c>
      <c r="B449" s="2" t="s">
        <v>193</v>
      </c>
      <c r="C449" s="3"/>
      <c r="D449" s="4">
        <v>73063.5</v>
      </c>
      <c r="E449" s="4">
        <v>57.47</v>
      </c>
      <c r="F449" s="4">
        <v>0</v>
      </c>
      <c r="G449" s="4">
        <v>0</v>
      </c>
      <c r="H449" s="4">
        <v>0</v>
      </c>
      <c r="I449" s="4">
        <v>40364.24</v>
      </c>
      <c r="J449" s="4">
        <v>0</v>
      </c>
      <c r="K449" s="4">
        <v>1290</v>
      </c>
      <c r="L449" s="4">
        <v>0</v>
      </c>
      <c r="M449" s="4">
        <f t="shared" si="37"/>
        <v>114775.20999999999</v>
      </c>
      <c r="N449" s="4">
        <v>23815.63</v>
      </c>
      <c r="O449" s="4">
        <v>212.94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f t="shared" si="35"/>
        <v>24028.57</v>
      </c>
      <c r="X449" s="4">
        <f t="shared" si="36"/>
        <v>138803.78</v>
      </c>
    </row>
    <row r="450" spans="1:24" ht="15">
      <c r="A450" s="1">
        <v>2016</v>
      </c>
      <c r="B450" s="2" t="s">
        <v>718</v>
      </c>
      <c r="C450" s="3" t="s">
        <v>13</v>
      </c>
      <c r="D450" s="4">
        <v>4635</v>
      </c>
      <c r="E450" s="4">
        <v>34.9</v>
      </c>
      <c r="F450" s="4">
        <v>5138.76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36.32</v>
      </c>
      <c r="M450" s="4">
        <f>SUM(D450:L450)</f>
        <v>9844.98</v>
      </c>
      <c r="N450" s="4">
        <v>3476.25</v>
      </c>
      <c r="O450" s="4">
        <v>0</v>
      </c>
      <c r="P450" s="4">
        <v>0</v>
      </c>
      <c r="Q450" s="4">
        <v>0</v>
      </c>
      <c r="R450" s="4">
        <v>0</v>
      </c>
      <c r="S450" s="4">
        <v>1554.36</v>
      </c>
      <c r="T450" s="4">
        <v>0</v>
      </c>
      <c r="U450" s="4">
        <v>0</v>
      </c>
      <c r="V450" s="4">
        <v>0</v>
      </c>
      <c r="W450" s="4">
        <f>SUM(N450:V450)</f>
        <v>5030.61</v>
      </c>
      <c r="X450" s="4">
        <f>SUM(M450,W450)</f>
        <v>14875.59</v>
      </c>
    </row>
    <row r="451" spans="1:24" ht="15">
      <c r="A451" s="1">
        <v>2016</v>
      </c>
      <c r="B451" s="2" t="s">
        <v>447</v>
      </c>
      <c r="C451" s="3" t="s">
        <v>830</v>
      </c>
      <c r="D451" s="4">
        <v>11000</v>
      </c>
      <c r="E451" s="4">
        <v>291.96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f>SUM(D451:L451)</f>
        <v>11291.96</v>
      </c>
      <c r="N451" s="4">
        <v>7700</v>
      </c>
      <c r="O451" s="4">
        <v>5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f>SUM(N451:V451)</f>
        <v>7705</v>
      </c>
      <c r="X451" s="4">
        <f>SUM(M451,W451)</f>
        <v>18996.96</v>
      </c>
    </row>
    <row r="452" spans="1:24" ht="15">
      <c r="A452" s="1">
        <v>2016</v>
      </c>
      <c r="B452" s="2" t="s">
        <v>194</v>
      </c>
      <c r="C452" s="3"/>
      <c r="D452" s="4">
        <v>7847.5</v>
      </c>
      <c r="E452" s="4">
        <v>665</v>
      </c>
      <c r="F452" s="4">
        <v>0</v>
      </c>
      <c r="G452" s="4">
        <v>7818.08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f t="shared" si="37"/>
        <v>16330.58</v>
      </c>
      <c r="N452" s="4">
        <v>6464.9</v>
      </c>
      <c r="O452" s="4">
        <v>0</v>
      </c>
      <c r="P452" s="4">
        <v>0</v>
      </c>
      <c r="Q452" s="4">
        <v>1045.74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f t="shared" si="35"/>
        <v>7510.639999999999</v>
      </c>
      <c r="X452" s="4">
        <f t="shared" si="36"/>
        <v>23841.22</v>
      </c>
    </row>
    <row r="453" spans="1:24" ht="15">
      <c r="A453" s="1">
        <v>2016</v>
      </c>
      <c r="B453" s="2" t="s">
        <v>460</v>
      </c>
      <c r="C453" s="3"/>
      <c r="D453" s="4">
        <v>7500</v>
      </c>
      <c r="E453" s="4">
        <v>0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4">
        <v>200</v>
      </c>
      <c r="L453" s="4">
        <v>0</v>
      </c>
      <c r="M453" s="4">
        <f t="shared" si="37"/>
        <v>7700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f t="shared" si="35"/>
        <v>0</v>
      </c>
      <c r="X453" s="4">
        <f t="shared" si="36"/>
        <v>7700</v>
      </c>
    </row>
    <row r="454" spans="1:24" ht="15">
      <c r="A454" s="1">
        <v>2016</v>
      </c>
      <c r="B454" s="2" t="s">
        <v>195</v>
      </c>
      <c r="C454" s="3"/>
      <c r="D454" s="4">
        <v>24000</v>
      </c>
      <c r="E454" s="4">
        <v>0</v>
      </c>
      <c r="F454" s="4">
        <v>0</v>
      </c>
      <c r="G454" s="4">
        <v>238.5</v>
      </c>
      <c r="H454" s="4">
        <v>0</v>
      </c>
      <c r="I454" s="4">
        <v>0</v>
      </c>
      <c r="J454" s="4">
        <v>0</v>
      </c>
      <c r="K454" s="4">
        <v>100</v>
      </c>
      <c r="L454" s="4">
        <v>0</v>
      </c>
      <c r="M454" s="4">
        <f t="shared" si="37"/>
        <v>24338.5</v>
      </c>
      <c r="N454" s="4">
        <v>3000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f t="shared" si="35"/>
        <v>3000</v>
      </c>
      <c r="X454" s="4">
        <f t="shared" si="36"/>
        <v>27338.5</v>
      </c>
    </row>
    <row r="455" spans="1:24" ht="15">
      <c r="A455" s="1">
        <v>2016</v>
      </c>
      <c r="B455" s="2" t="s">
        <v>196</v>
      </c>
      <c r="C455" s="3"/>
      <c r="D455" s="4">
        <v>10086.36</v>
      </c>
      <c r="E455" s="4">
        <v>464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215</v>
      </c>
      <c r="L455" s="4">
        <v>0</v>
      </c>
      <c r="M455" s="4">
        <f t="shared" si="37"/>
        <v>10765.36</v>
      </c>
      <c r="N455" s="4">
        <v>116.33</v>
      </c>
      <c r="O455" s="4">
        <v>20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f t="shared" si="35"/>
        <v>136.32999999999998</v>
      </c>
      <c r="X455" s="4">
        <f t="shared" si="36"/>
        <v>10901.69</v>
      </c>
    </row>
    <row r="456" spans="1:24" ht="15">
      <c r="A456" s="1">
        <v>2016</v>
      </c>
      <c r="B456" s="2" t="s">
        <v>197</v>
      </c>
      <c r="C456" s="3" t="s">
        <v>13</v>
      </c>
      <c r="D456" s="4">
        <v>10500</v>
      </c>
      <c r="E456" s="4">
        <v>0</v>
      </c>
      <c r="F456" s="4">
        <v>0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4">
        <f t="shared" si="37"/>
        <v>10500</v>
      </c>
      <c r="N456" s="4">
        <v>10500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f t="shared" si="35"/>
        <v>10500</v>
      </c>
      <c r="X456" s="4">
        <f t="shared" si="36"/>
        <v>21000</v>
      </c>
    </row>
    <row r="457" spans="1:24" ht="15">
      <c r="A457" s="1">
        <v>2016</v>
      </c>
      <c r="B457" s="2" t="s">
        <v>198</v>
      </c>
      <c r="C457" s="3"/>
      <c r="D457" s="4">
        <v>0</v>
      </c>
      <c r="E457" s="4">
        <v>0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f t="shared" si="37"/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f t="shared" si="35"/>
        <v>0</v>
      </c>
      <c r="X457" s="4">
        <f t="shared" si="36"/>
        <v>0</v>
      </c>
    </row>
    <row r="458" spans="1:24" ht="15">
      <c r="A458" s="1">
        <v>2016</v>
      </c>
      <c r="B458" s="2" t="s">
        <v>199</v>
      </c>
      <c r="C458" s="3"/>
      <c r="D458" s="4">
        <v>27777.17</v>
      </c>
      <c r="E458" s="4">
        <v>670</v>
      </c>
      <c r="F458" s="4">
        <v>0</v>
      </c>
      <c r="G458" s="4">
        <v>0</v>
      </c>
      <c r="H458" s="4">
        <v>0</v>
      </c>
      <c r="I458" s="4">
        <v>4402.75</v>
      </c>
      <c r="J458" s="4">
        <v>0</v>
      </c>
      <c r="K458" s="4">
        <v>0</v>
      </c>
      <c r="L458" s="4">
        <v>0</v>
      </c>
      <c r="M458" s="4">
        <f t="shared" si="37"/>
        <v>32849.92</v>
      </c>
      <c r="N458" s="4">
        <v>14914.86</v>
      </c>
      <c r="O458" s="4">
        <v>0</v>
      </c>
      <c r="P458" s="4">
        <v>0</v>
      </c>
      <c r="Q458" s="4">
        <v>232.4</v>
      </c>
      <c r="R458" s="4">
        <v>0</v>
      </c>
      <c r="S458" s="4">
        <v>0</v>
      </c>
      <c r="T458" s="4">
        <v>209</v>
      </c>
      <c r="U458" s="4">
        <v>0</v>
      </c>
      <c r="V458" s="4">
        <v>0</v>
      </c>
      <c r="W458" s="4">
        <f t="shared" si="35"/>
        <v>15356.26</v>
      </c>
      <c r="X458" s="4">
        <f t="shared" si="36"/>
        <v>48206.18</v>
      </c>
    </row>
    <row r="459" spans="1:24" ht="15">
      <c r="A459" s="1">
        <v>2016</v>
      </c>
      <c r="B459" s="2" t="s">
        <v>415</v>
      </c>
      <c r="C459" s="3"/>
      <c r="D459" s="4">
        <v>18300</v>
      </c>
      <c r="E459" s="4">
        <v>0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f t="shared" si="37"/>
        <v>18300</v>
      </c>
      <c r="N459" s="4">
        <v>8625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f t="shared" si="35"/>
        <v>8625</v>
      </c>
      <c r="X459" s="4">
        <f t="shared" si="36"/>
        <v>26925</v>
      </c>
    </row>
    <row r="460" spans="1:24" ht="15">
      <c r="A460" s="1">
        <v>2016</v>
      </c>
      <c r="B460" s="2" t="s">
        <v>200</v>
      </c>
      <c r="C460" s="3" t="s">
        <v>13</v>
      </c>
      <c r="D460" s="4">
        <v>1242.56</v>
      </c>
      <c r="E460" s="4">
        <v>13.88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f t="shared" si="37"/>
        <v>1256.44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f t="shared" si="35"/>
        <v>0</v>
      </c>
      <c r="X460" s="4">
        <f t="shared" si="36"/>
        <v>1256.44</v>
      </c>
    </row>
    <row r="461" spans="1:24" ht="15">
      <c r="A461" s="1">
        <v>2016</v>
      </c>
      <c r="B461" s="2" t="s">
        <v>201</v>
      </c>
      <c r="C461" s="3"/>
      <c r="D461" s="4">
        <v>29000</v>
      </c>
      <c r="E461" s="4">
        <v>0</v>
      </c>
      <c r="F461" s="4">
        <v>0</v>
      </c>
      <c r="G461" s="4">
        <v>0</v>
      </c>
      <c r="H461" s="4">
        <v>0</v>
      </c>
      <c r="I461" s="4">
        <v>0</v>
      </c>
      <c r="J461" s="4">
        <v>301.66</v>
      </c>
      <c r="K461" s="4">
        <v>668</v>
      </c>
      <c r="L461" s="4">
        <v>0</v>
      </c>
      <c r="M461" s="4">
        <f t="shared" si="37"/>
        <v>29969.66</v>
      </c>
      <c r="N461" s="4">
        <v>2000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163.2</v>
      </c>
      <c r="U461" s="4">
        <v>0</v>
      </c>
      <c r="V461" s="4">
        <v>0</v>
      </c>
      <c r="W461" s="4">
        <f t="shared" si="35"/>
        <v>2163.2</v>
      </c>
      <c r="X461" s="4">
        <f t="shared" si="36"/>
        <v>32132.86</v>
      </c>
    </row>
    <row r="462" spans="1:24" ht="15">
      <c r="A462" s="1">
        <v>2016</v>
      </c>
      <c r="B462" s="2" t="s">
        <v>834</v>
      </c>
      <c r="C462" s="3" t="s">
        <v>830</v>
      </c>
      <c r="D462" s="4" t="s">
        <v>13</v>
      </c>
      <c r="E462" s="4" t="s">
        <v>13</v>
      </c>
      <c r="F462" s="4" t="s">
        <v>13</v>
      </c>
      <c r="G462" s="4" t="s">
        <v>13</v>
      </c>
      <c r="H462" s="4" t="s">
        <v>13</v>
      </c>
      <c r="I462" s="4" t="s">
        <v>13</v>
      </c>
      <c r="J462" s="4" t="s">
        <v>13</v>
      </c>
      <c r="K462" s="4" t="s">
        <v>13</v>
      </c>
      <c r="L462" s="4" t="s">
        <v>13</v>
      </c>
      <c r="M462" s="4">
        <f>SUM(D462:L462)</f>
        <v>0</v>
      </c>
      <c r="N462" s="4">
        <v>30000</v>
      </c>
      <c r="O462" s="4">
        <v>215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f>SUM(N462:V462)</f>
        <v>30215</v>
      </c>
      <c r="X462" s="4">
        <f>SUM(M462,W462)</f>
        <v>30215</v>
      </c>
    </row>
    <row r="463" spans="1:24" ht="15">
      <c r="A463" s="1">
        <v>2016</v>
      </c>
      <c r="B463" s="2" t="s">
        <v>202</v>
      </c>
      <c r="C463" s="3"/>
      <c r="D463" s="4">
        <v>24387.25</v>
      </c>
      <c r="E463" s="4">
        <v>71.55</v>
      </c>
      <c r="F463" s="4">
        <v>4648.38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f t="shared" si="37"/>
        <v>29107.18</v>
      </c>
      <c r="N463" s="4">
        <v>8981.17</v>
      </c>
      <c r="O463" s="4">
        <v>4</v>
      </c>
      <c r="P463" s="4">
        <v>0</v>
      </c>
      <c r="Q463" s="4">
        <v>157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f t="shared" si="35"/>
        <v>9142.17</v>
      </c>
      <c r="X463" s="4">
        <f t="shared" si="36"/>
        <v>38249.35</v>
      </c>
    </row>
    <row r="464" spans="1:24" ht="15">
      <c r="A464" s="1">
        <v>2016</v>
      </c>
      <c r="B464" s="2" t="s">
        <v>203</v>
      </c>
      <c r="C464" s="3"/>
      <c r="D464" s="4">
        <v>10200</v>
      </c>
      <c r="E464" s="4">
        <v>0</v>
      </c>
      <c r="F464" s="4">
        <v>0</v>
      </c>
      <c r="G464" s="4">
        <v>0</v>
      </c>
      <c r="H464" s="4">
        <v>0</v>
      </c>
      <c r="I464" s="4">
        <v>0</v>
      </c>
      <c r="J464" s="4">
        <v>0</v>
      </c>
      <c r="K464" s="4">
        <v>215</v>
      </c>
      <c r="L464" s="4">
        <v>0</v>
      </c>
      <c r="M464" s="4">
        <f t="shared" si="37"/>
        <v>10415</v>
      </c>
      <c r="N464" s="4">
        <v>2040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f t="shared" si="35"/>
        <v>2040</v>
      </c>
      <c r="X464" s="4">
        <f t="shared" si="36"/>
        <v>12455</v>
      </c>
    </row>
    <row r="465" spans="1:24" ht="15">
      <c r="A465" s="1">
        <v>2016</v>
      </c>
      <c r="B465" s="2" t="s">
        <v>634</v>
      </c>
      <c r="C465" s="3" t="s">
        <v>13</v>
      </c>
      <c r="D465" s="4">
        <v>14591.3</v>
      </c>
      <c r="E465" s="4">
        <v>0</v>
      </c>
      <c r="F465" s="4">
        <v>0</v>
      </c>
      <c r="G465" s="4">
        <v>0</v>
      </c>
      <c r="H465" s="4">
        <v>0</v>
      </c>
      <c r="I465" s="4">
        <v>304</v>
      </c>
      <c r="J465" s="4">
        <v>0</v>
      </c>
      <c r="K465" s="4">
        <v>0</v>
      </c>
      <c r="L465" s="4">
        <v>365</v>
      </c>
      <c r="M465" s="4">
        <f>SUM(D465:L465)</f>
        <v>15260.3</v>
      </c>
      <c r="N465" s="4">
        <v>22491</v>
      </c>
      <c r="O465" s="4">
        <v>0</v>
      </c>
      <c r="P465" s="4">
        <v>0</v>
      </c>
      <c r="Q465" s="4">
        <v>0</v>
      </c>
      <c r="R465" s="4">
        <v>0</v>
      </c>
      <c r="S465" s="4">
        <v>972.37</v>
      </c>
      <c r="T465" s="4">
        <v>0</v>
      </c>
      <c r="U465" s="4">
        <v>0</v>
      </c>
      <c r="V465" s="4">
        <v>0</v>
      </c>
      <c r="W465" s="4">
        <f>SUM(N465:V465)</f>
        <v>23463.37</v>
      </c>
      <c r="X465" s="4">
        <f>SUM(M465,W465)</f>
        <v>38723.67</v>
      </c>
    </row>
    <row r="466" spans="1:24" ht="15">
      <c r="A466" s="1">
        <v>2016</v>
      </c>
      <c r="B466" s="2" t="s">
        <v>204</v>
      </c>
      <c r="C466" s="3"/>
      <c r="D466" s="4">
        <v>14781.96</v>
      </c>
      <c r="E466" s="4">
        <v>0</v>
      </c>
      <c r="F466" s="4">
        <v>0</v>
      </c>
      <c r="G466" s="4">
        <v>207.69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f t="shared" si="37"/>
        <v>14989.65</v>
      </c>
      <c r="N466" s="4">
        <v>14504.96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f t="shared" si="35"/>
        <v>14504.96</v>
      </c>
      <c r="X466" s="4">
        <f t="shared" si="36"/>
        <v>29494.61</v>
      </c>
    </row>
    <row r="467" spans="1:24" ht="15">
      <c r="A467" s="1">
        <v>2016</v>
      </c>
      <c r="B467" s="2" t="s">
        <v>205</v>
      </c>
      <c r="C467" s="3"/>
      <c r="D467" s="4">
        <v>3288.21</v>
      </c>
      <c r="E467" s="4">
        <v>548</v>
      </c>
      <c r="F467" s="4">
        <v>0</v>
      </c>
      <c r="G467" s="4">
        <v>0</v>
      </c>
      <c r="H467" s="4">
        <v>0</v>
      </c>
      <c r="I467" s="4">
        <v>2720.6</v>
      </c>
      <c r="J467" s="4">
        <v>0</v>
      </c>
      <c r="K467" s="4">
        <v>0</v>
      </c>
      <c r="L467" s="4">
        <v>0</v>
      </c>
      <c r="M467" s="4">
        <f t="shared" si="37"/>
        <v>6556.8099999999995</v>
      </c>
      <c r="N467" s="4">
        <v>1978.58</v>
      </c>
      <c r="O467" s="4">
        <v>2.3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f t="shared" si="35"/>
        <v>1980.8799999999999</v>
      </c>
      <c r="X467" s="4">
        <f t="shared" si="36"/>
        <v>8537.689999999999</v>
      </c>
    </row>
    <row r="468" spans="1:24" ht="15">
      <c r="A468" s="1">
        <v>2016</v>
      </c>
      <c r="B468" s="2" t="s">
        <v>206</v>
      </c>
      <c r="C468" s="3"/>
      <c r="D468" s="4">
        <v>15405.77</v>
      </c>
      <c r="E468" s="4">
        <v>1236.04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f t="shared" si="37"/>
        <v>16641.81</v>
      </c>
      <c r="N468" s="4">
        <v>325</v>
      </c>
      <c r="O468" s="4">
        <v>82.64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f t="shared" si="35"/>
        <v>407.64</v>
      </c>
      <c r="X468" s="4">
        <f t="shared" si="36"/>
        <v>17049.45</v>
      </c>
    </row>
    <row r="469" spans="1:24" ht="15">
      <c r="A469" s="1">
        <v>2016</v>
      </c>
      <c r="B469" s="2" t="s">
        <v>661</v>
      </c>
      <c r="C469" s="3"/>
      <c r="D469" s="4">
        <v>5591.5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f>SUM(D469:L469)</f>
        <v>5591.5</v>
      </c>
      <c r="N469" s="4">
        <v>2933.72</v>
      </c>
      <c r="O469" s="4">
        <v>4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f>SUM(N469:V469)</f>
        <v>2937.72</v>
      </c>
      <c r="X469" s="4">
        <f>SUM(M469,W469)</f>
        <v>8529.22</v>
      </c>
    </row>
    <row r="470" spans="1:24" ht="15">
      <c r="A470" s="1">
        <v>2016</v>
      </c>
      <c r="B470" s="2" t="s">
        <v>207</v>
      </c>
      <c r="C470" s="3"/>
      <c r="D470" s="4">
        <v>0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f t="shared" si="37"/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30</v>
      </c>
      <c r="U470" s="4">
        <v>0</v>
      </c>
      <c r="V470" s="4">
        <v>0</v>
      </c>
      <c r="W470" s="4">
        <f t="shared" si="35"/>
        <v>30</v>
      </c>
      <c r="X470" s="4">
        <f t="shared" si="36"/>
        <v>30</v>
      </c>
    </row>
    <row r="471" spans="1:24" ht="15">
      <c r="A471" s="1">
        <v>2016</v>
      </c>
      <c r="B471" s="2" t="s">
        <v>208</v>
      </c>
      <c r="C471" s="3"/>
      <c r="D471" s="4">
        <v>1500</v>
      </c>
      <c r="E471" s="4">
        <v>225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4">
        <f t="shared" si="37"/>
        <v>1725</v>
      </c>
      <c r="N471" s="4">
        <v>150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f t="shared" si="35"/>
        <v>150</v>
      </c>
      <c r="X471" s="4">
        <f t="shared" si="36"/>
        <v>1875</v>
      </c>
    </row>
    <row r="472" spans="1:24" ht="15">
      <c r="A472" s="1">
        <v>2016</v>
      </c>
      <c r="B472" s="2" t="s">
        <v>209</v>
      </c>
      <c r="C472" s="3"/>
      <c r="D472" s="4">
        <v>6750</v>
      </c>
      <c r="E472" s="4">
        <v>0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200</v>
      </c>
      <c r="L472" s="4">
        <v>0</v>
      </c>
      <c r="M472" s="4">
        <f t="shared" si="37"/>
        <v>6950</v>
      </c>
      <c r="N472" s="4">
        <v>1450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f t="shared" si="35"/>
        <v>1450</v>
      </c>
      <c r="X472" s="4">
        <f t="shared" si="36"/>
        <v>8400</v>
      </c>
    </row>
    <row r="473" spans="1:24" ht="15">
      <c r="A473" s="1">
        <v>2016</v>
      </c>
      <c r="B473" s="2" t="s">
        <v>210</v>
      </c>
      <c r="C473" s="3"/>
      <c r="D473" s="4">
        <v>25000.02</v>
      </c>
      <c r="E473" s="4">
        <v>2515.49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f t="shared" si="37"/>
        <v>27515.510000000002</v>
      </c>
      <c r="N473" s="4">
        <v>25231.14</v>
      </c>
      <c r="O473" s="4">
        <v>20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f aca="true" t="shared" si="38" ref="W473:W533">SUM(N473:V473)</f>
        <v>25251.14</v>
      </c>
      <c r="X473" s="4">
        <f aca="true" t="shared" si="39" ref="X473:X533">SUM(M473,W473)</f>
        <v>52766.65</v>
      </c>
    </row>
    <row r="474" spans="1:24" ht="15">
      <c r="A474" s="1">
        <v>2016</v>
      </c>
      <c r="B474" s="2" t="s">
        <v>211</v>
      </c>
      <c r="C474" s="3" t="s">
        <v>830</v>
      </c>
      <c r="D474" s="4">
        <v>8750</v>
      </c>
      <c r="E474" s="4">
        <v>233.71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f t="shared" si="37"/>
        <v>8983.71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f t="shared" si="38"/>
        <v>0</v>
      </c>
      <c r="X474" s="4">
        <f t="shared" si="39"/>
        <v>8983.71</v>
      </c>
    </row>
    <row r="475" spans="1:24" ht="15">
      <c r="A475" s="1">
        <v>2016</v>
      </c>
      <c r="B475" s="2" t="s">
        <v>619</v>
      </c>
      <c r="C475" s="16"/>
      <c r="D475" s="4">
        <v>733.75</v>
      </c>
      <c r="E475" s="4">
        <v>435.04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215</v>
      </c>
      <c r="L475" s="4">
        <v>0</v>
      </c>
      <c r="M475" s="4">
        <f t="shared" si="37"/>
        <v>1383.79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f t="shared" si="38"/>
        <v>0</v>
      </c>
      <c r="X475" s="4">
        <f t="shared" si="39"/>
        <v>1383.79</v>
      </c>
    </row>
    <row r="476" spans="1:24" ht="15">
      <c r="A476" s="1">
        <v>2016</v>
      </c>
      <c r="B476" s="2" t="s">
        <v>643</v>
      </c>
      <c r="C476" s="3"/>
      <c r="D476" s="4">
        <v>7000</v>
      </c>
      <c r="E476" s="4">
        <v>286.96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f>SUM(D476:L476)</f>
        <v>7286.96</v>
      </c>
      <c r="N476" s="4">
        <v>3000</v>
      </c>
      <c r="O476" s="4">
        <v>7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f>SUM(N476:V476)</f>
        <v>3007</v>
      </c>
      <c r="X476" s="4">
        <f>SUM(M476,W476)</f>
        <v>10293.96</v>
      </c>
    </row>
    <row r="477" spans="1:24" ht="15">
      <c r="A477" s="1">
        <v>2016</v>
      </c>
      <c r="B477" s="2" t="s">
        <v>379</v>
      </c>
      <c r="C477" s="3"/>
      <c r="D477" s="4">
        <v>400</v>
      </c>
      <c r="E477" s="4">
        <v>0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f>SUM(D477:L477)</f>
        <v>400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f t="shared" si="38"/>
        <v>0</v>
      </c>
      <c r="X477" s="4">
        <f t="shared" si="39"/>
        <v>400</v>
      </c>
    </row>
    <row r="478" spans="1:24" ht="15">
      <c r="A478" s="1">
        <v>2016</v>
      </c>
      <c r="B478" s="2" t="s">
        <v>528</v>
      </c>
      <c r="C478" s="3"/>
      <c r="D478" s="4">
        <v>48413.6</v>
      </c>
      <c r="E478" s="4">
        <v>485.23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f t="shared" si="37"/>
        <v>48898.83</v>
      </c>
      <c r="N478" s="4">
        <v>41933.62</v>
      </c>
      <c r="O478" s="4">
        <v>169.09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f t="shared" si="38"/>
        <v>42102.71</v>
      </c>
      <c r="X478" s="4">
        <f t="shared" si="39"/>
        <v>91001.54000000001</v>
      </c>
    </row>
    <row r="479" spans="1:24" ht="15">
      <c r="A479" s="1">
        <v>2016</v>
      </c>
      <c r="B479" s="2" t="s">
        <v>212</v>
      </c>
      <c r="C479" s="3"/>
      <c r="D479" s="4">
        <v>7130</v>
      </c>
      <c r="E479" s="4">
        <v>0</v>
      </c>
      <c r="F479" s="4">
        <v>0</v>
      </c>
      <c r="G479" s="4">
        <v>43</v>
      </c>
      <c r="H479" s="4">
        <v>0</v>
      </c>
      <c r="I479" s="4">
        <v>0</v>
      </c>
      <c r="J479" s="4">
        <v>0</v>
      </c>
      <c r="K479" s="4">
        <v>400</v>
      </c>
      <c r="L479" s="4">
        <v>0</v>
      </c>
      <c r="M479" s="4">
        <f t="shared" si="37"/>
        <v>7573</v>
      </c>
      <c r="N479" s="4">
        <v>977</v>
      </c>
      <c r="O479" s="4">
        <v>0</v>
      </c>
      <c r="P479" s="4">
        <v>0</v>
      </c>
      <c r="Q479" s="4">
        <v>23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f t="shared" si="38"/>
        <v>1000</v>
      </c>
      <c r="X479" s="4">
        <f t="shared" si="39"/>
        <v>8573</v>
      </c>
    </row>
    <row r="480" spans="1:24" ht="15">
      <c r="A480" s="1">
        <v>2016</v>
      </c>
      <c r="B480" s="2" t="s">
        <v>213</v>
      </c>
      <c r="C480" s="3" t="s">
        <v>13</v>
      </c>
      <c r="D480" s="4">
        <v>19500</v>
      </c>
      <c r="E480" s="4">
        <v>516.17</v>
      </c>
      <c r="F480" s="4">
        <v>0</v>
      </c>
      <c r="G480" s="4">
        <v>0</v>
      </c>
      <c r="H480" s="4">
        <v>0</v>
      </c>
      <c r="I480" s="4">
        <v>3661.74</v>
      </c>
      <c r="J480" s="4">
        <v>0</v>
      </c>
      <c r="K480" s="4">
        <v>15</v>
      </c>
      <c r="L480" s="4">
        <v>0</v>
      </c>
      <c r="M480" s="4">
        <f t="shared" si="37"/>
        <v>23692.909999999996</v>
      </c>
      <c r="N480" s="4">
        <v>19724</v>
      </c>
      <c r="O480" s="4">
        <v>150.99</v>
      </c>
      <c r="P480" s="4">
        <v>0</v>
      </c>
      <c r="Q480" s="4">
        <v>71.93</v>
      </c>
      <c r="R480" s="4">
        <v>0</v>
      </c>
      <c r="S480" s="4">
        <v>196.66</v>
      </c>
      <c r="T480" s="4">
        <v>0</v>
      </c>
      <c r="U480" s="4">
        <v>215</v>
      </c>
      <c r="V480" s="4">
        <v>0</v>
      </c>
      <c r="W480" s="4">
        <f t="shared" si="38"/>
        <v>20358.58</v>
      </c>
      <c r="X480" s="4">
        <f t="shared" si="39"/>
        <v>44051.49</v>
      </c>
    </row>
    <row r="481" spans="1:24" ht="15">
      <c r="A481" s="1">
        <v>2016</v>
      </c>
      <c r="B481" s="2" t="s">
        <v>214</v>
      </c>
      <c r="C481" s="3"/>
      <c r="D481" s="4">
        <v>2587.97</v>
      </c>
      <c r="E481" s="4">
        <v>229.65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f t="shared" si="37"/>
        <v>2817.62</v>
      </c>
      <c r="N481" s="4">
        <v>0</v>
      </c>
      <c r="O481" s="4">
        <v>220.27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95</v>
      </c>
      <c r="V481" s="4">
        <v>0</v>
      </c>
      <c r="W481" s="4">
        <f t="shared" si="38"/>
        <v>315.27</v>
      </c>
      <c r="X481" s="4">
        <f t="shared" si="39"/>
        <v>3132.89</v>
      </c>
    </row>
    <row r="482" spans="1:24" ht="15">
      <c r="A482" s="1">
        <v>2016</v>
      </c>
      <c r="B482" s="2" t="s">
        <v>662</v>
      </c>
      <c r="C482" s="3"/>
      <c r="D482" s="4">
        <v>28456</v>
      </c>
      <c r="E482" s="4">
        <v>0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f>SUM(D482:L482)</f>
        <v>28456</v>
      </c>
      <c r="N482" s="4">
        <v>15000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f>SUM(N482:V482)</f>
        <v>15000</v>
      </c>
      <c r="X482" s="4">
        <f>SUM(M482,W482)</f>
        <v>43456</v>
      </c>
    </row>
    <row r="483" spans="1:24" ht="15">
      <c r="A483" s="1">
        <v>2016</v>
      </c>
      <c r="B483" s="2" t="s">
        <v>215</v>
      </c>
      <c r="C483" s="3" t="s">
        <v>13</v>
      </c>
      <c r="D483" s="4">
        <v>25107.69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f t="shared" si="37"/>
        <v>25107.69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f t="shared" si="38"/>
        <v>0</v>
      </c>
      <c r="X483" s="4">
        <f t="shared" si="39"/>
        <v>25107.69</v>
      </c>
    </row>
    <row r="484" spans="1:24" ht="15">
      <c r="A484" s="1">
        <v>2016</v>
      </c>
      <c r="B484" s="2" t="s">
        <v>216</v>
      </c>
      <c r="C484" s="3" t="s">
        <v>13</v>
      </c>
      <c r="D484" s="4">
        <v>1625</v>
      </c>
      <c r="E484" s="4">
        <v>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f t="shared" si="37"/>
        <v>1625</v>
      </c>
      <c r="N484" s="4">
        <v>1458.33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f t="shared" si="38"/>
        <v>1458.33</v>
      </c>
      <c r="X484" s="4">
        <f t="shared" si="39"/>
        <v>3083.33</v>
      </c>
    </row>
    <row r="485" spans="1:24" ht="15">
      <c r="A485" s="1">
        <v>2016</v>
      </c>
      <c r="B485" s="2" t="s">
        <v>217</v>
      </c>
      <c r="C485" s="3"/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f t="shared" si="37"/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f t="shared" si="38"/>
        <v>0</v>
      </c>
      <c r="X485" s="4">
        <f t="shared" si="39"/>
        <v>0</v>
      </c>
    </row>
    <row r="486" spans="1:24" ht="15">
      <c r="A486" s="1">
        <v>2016</v>
      </c>
      <c r="B486" s="2" t="s">
        <v>501</v>
      </c>
      <c r="C486" s="3"/>
      <c r="D486" s="4">
        <v>3127.95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f>SUM(D486:L486)</f>
        <v>3127.95</v>
      </c>
      <c r="N486" s="4">
        <v>462.6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f>SUM(N486:V486)</f>
        <v>462.6</v>
      </c>
      <c r="X486" s="4">
        <f>SUM(M486,W486)</f>
        <v>3590.5499999999997</v>
      </c>
    </row>
    <row r="487" spans="1:24" ht="15">
      <c r="A487" s="1">
        <v>2016</v>
      </c>
      <c r="B487" s="2" t="s">
        <v>663</v>
      </c>
      <c r="C487" s="3"/>
      <c r="D487" s="4">
        <v>22000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f>SUM(D487:L487)</f>
        <v>22000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f>SUM(N487:V487)</f>
        <v>0</v>
      </c>
      <c r="X487" s="4">
        <f>SUM(M487,W487)</f>
        <v>22000</v>
      </c>
    </row>
    <row r="488" spans="1:24" ht="15">
      <c r="A488" s="1">
        <v>2016</v>
      </c>
      <c r="B488" s="2" t="s">
        <v>218</v>
      </c>
      <c r="C488" s="3"/>
      <c r="D488" s="4">
        <v>5250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f t="shared" si="37"/>
        <v>5250</v>
      </c>
      <c r="N488" s="4">
        <v>5250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f t="shared" si="38"/>
        <v>5250</v>
      </c>
      <c r="X488" s="4">
        <f t="shared" si="39"/>
        <v>10500</v>
      </c>
    </row>
    <row r="489" spans="1:24" ht="15">
      <c r="A489" s="1">
        <v>2016</v>
      </c>
      <c r="B489" s="2" t="s">
        <v>219</v>
      </c>
      <c r="C489" s="3" t="s">
        <v>13</v>
      </c>
      <c r="D489" s="4">
        <v>11832.5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f t="shared" si="37"/>
        <v>11832.5</v>
      </c>
      <c r="N489" s="4">
        <v>3780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200</v>
      </c>
      <c r="V489" s="4">
        <v>0</v>
      </c>
      <c r="W489" s="4">
        <f t="shared" si="38"/>
        <v>3980</v>
      </c>
      <c r="X489" s="4">
        <f t="shared" si="39"/>
        <v>15812.5</v>
      </c>
    </row>
    <row r="490" spans="1:24" ht="15">
      <c r="A490" s="1">
        <v>2016</v>
      </c>
      <c r="B490" s="2" t="s">
        <v>516</v>
      </c>
      <c r="C490" s="3"/>
      <c r="D490" s="4">
        <v>6630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100</v>
      </c>
      <c r="L490" s="4">
        <v>0</v>
      </c>
      <c r="M490" s="4">
        <f>SUM(D490:L490)</f>
        <v>6730</v>
      </c>
      <c r="N490" s="4">
        <v>1000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f>SUM(N490:V490)</f>
        <v>1000</v>
      </c>
      <c r="X490" s="4">
        <f>SUM(M490,W490)</f>
        <v>7730</v>
      </c>
    </row>
    <row r="491" spans="1:24" ht="15">
      <c r="A491" s="1">
        <v>2016</v>
      </c>
      <c r="B491" s="2" t="s">
        <v>221</v>
      </c>
      <c r="C491" s="3"/>
      <c r="D491" s="4">
        <v>2894.5</v>
      </c>
      <c r="E491" s="4">
        <v>0</v>
      </c>
      <c r="F491" s="4">
        <v>0</v>
      </c>
      <c r="G491" s="4">
        <v>0</v>
      </c>
      <c r="H491" s="4">
        <v>0</v>
      </c>
      <c r="I491" s="4">
        <v>106.74</v>
      </c>
      <c r="J491" s="4">
        <v>0</v>
      </c>
      <c r="K491" s="4">
        <v>215</v>
      </c>
      <c r="L491" s="4">
        <v>0</v>
      </c>
      <c r="M491" s="4">
        <f t="shared" si="37"/>
        <v>3216.24</v>
      </c>
      <c r="N491" s="4">
        <v>667.5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f t="shared" si="38"/>
        <v>667.5</v>
      </c>
      <c r="X491" s="4">
        <f t="shared" si="39"/>
        <v>3883.74</v>
      </c>
    </row>
    <row r="492" spans="1:24" ht="15">
      <c r="A492" s="1">
        <v>2016</v>
      </c>
      <c r="B492" s="2" t="s">
        <v>222</v>
      </c>
      <c r="C492" s="3"/>
      <c r="D492" s="4">
        <v>12500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f aca="true" t="shared" si="40" ref="M492:M562">SUM(D492:L492)</f>
        <v>12500</v>
      </c>
      <c r="N492" s="4">
        <v>7500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f t="shared" si="38"/>
        <v>7500</v>
      </c>
      <c r="X492" s="4">
        <f t="shared" si="39"/>
        <v>20000</v>
      </c>
    </row>
    <row r="493" spans="1:24" ht="15">
      <c r="A493" s="1">
        <v>2016</v>
      </c>
      <c r="B493" s="2" t="s">
        <v>220</v>
      </c>
      <c r="C493" s="3"/>
      <c r="D493" s="4">
        <v>6800</v>
      </c>
      <c r="E493" s="4">
        <v>0</v>
      </c>
      <c r="F493" s="4">
        <v>0</v>
      </c>
      <c r="G493" s="4">
        <v>0</v>
      </c>
      <c r="H493" s="4">
        <v>0</v>
      </c>
      <c r="I493" s="4">
        <v>1230</v>
      </c>
      <c r="J493" s="4">
        <v>0</v>
      </c>
      <c r="K493" s="4">
        <v>0</v>
      </c>
      <c r="L493" s="4">
        <v>0</v>
      </c>
      <c r="M493" s="4">
        <f>SUM(D493:L493)</f>
        <v>8030</v>
      </c>
      <c r="N493" s="4">
        <v>6199.98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f>SUM(N493:V493)</f>
        <v>6199.98</v>
      </c>
      <c r="X493" s="4">
        <f>SUM(M493,W493)</f>
        <v>14229.98</v>
      </c>
    </row>
    <row r="494" spans="1:24" ht="15">
      <c r="A494" s="1">
        <v>2016</v>
      </c>
      <c r="B494" s="2" t="s">
        <v>223</v>
      </c>
      <c r="C494" s="3" t="s">
        <v>13</v>
      </c>
      <c r="D494" s="4">
        <v>58.84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592.26</v>
      </c>
      <c r="K494" s="4">
        <v>0</v>
      </c>
      <c r="L494" s="4">
        <v>0</v>
      </c>
      <c r="M494" s="4">
        <f t="shared" si="40"/>
        <v>651.1</v>
      </c>
      <c r="N494" s="4">
        <v>83.58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f t="shared" si="38"/>
        <v>83.58</v>
      </c>
      <c r="X494" s="4">
        <f t="shared" si="39"/>
        <v>734.6800000000001</v>
      </c>
    </row>
    <row r="495" spans="1:24" ht="15">
      <c r="A495" s="1">
        <v>2016</v>
      </c>
      <c r="B495" s="2" t="s">
        <v>224</v>
      </c>
      <c r="C495" s="3"/>
      <c r="D495" s="4">
        <v>17500</v>
      </c>
      <c r="E495" s="4">
        <v>115</v>
      </c>
      <c r="F495" s="4">
        <v>0</v>
      </c>
      <c r="G495" s="4">
        <v>0</v>
      </c>
      <c r="H495" s="4">
        <v>0</v>
      </c>
      <c r="I495" s="4">
        <v>1043.61</v>
      </c>
      <c r="J495" s="4">
        <v>0</v>
      </c>
      <c r="K495" s="4">
        <v>0</v>
      </c>
      <c r="L495" s="4">
        <v>0</v>
      </c>
      <c r="M495" s="4">
        <f t="shared" si="40"/>
        <v>18658.61</v>
      </c>
      <c r="N495" s="4">
        <v>15160</v>
      </c>
      <c r="O495" s="4">
        <v>115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f t="shared" si="38"/>
        <v>15275</v>
      </c>
      <c r="X495" s="4">
        <f t="shared" si="39"/>
        <v>33933.61</v>
      </c>
    </row>
    <row r="496" spans="1:24" ht="15">
      <c r="A496" s="1">
        <v>2016</v>
      </c>
      <c r="B496" s="2" t="s">
        <v>225</v>
      </c>
      <c r="C496" s="3" t="s">
        <v>13</v>
      </c>
      <c r="D496" s="4">
        <v>0</v>
      </c>
      <c r="E496" s="4">
        <v>0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f t="shared" si="40"/>
        <v>0</v>
      </c>
      <c r="N496" s="4">
        <v>0</v>
      </c>
      <c r="O496" s="4">
        <v>10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f t="shared" si="38"/>
        <v>10</v>
      </c>
      <c r="X496" s="4">
        <f t="shared" si="39"/>
        <v>10</v>
      </c>
    </row>
    <row r="497" spans="1:24" ht="15">
      <c r="A497" s="1">
        <v>2016</v>
      </c>
      <c r="B497" s="2" t="s">
        <v>226</v>
      </c>
      <c r="C497" s="3" t="s">
        <v>13</v>
      </c>
      <c r="D497" s="4">
        <v>24266.68</v>
      </c>
      <c r="E497" s="4">
        <v>286.96</v>
      </c>
      <c r="F497" s="4">
        <v>0</v>
      </c>
      <c r="G497" s="4">
        <v>40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f>SUM(D497:L497)</f>
        <v>24593.64</v>
      </c>
      <c r="N497" s="4">
        <v>10400</v>
      </c>
      <c r="O497" s="4">
        <v>10</v>
      </c>
      <c r="P497" s="4">
        <v>0</v>
      </c>
      <c r="Q497" s="4">
        <v>0</v>
      </c>
      <c r="R497" s="4">
        <v>0</v>
      </c>
      <c r="S497" s="4">
        <v>52.5</v>
      </c>
      <c r="T497" s="4">
        <v>0</v>
      </c>
      <c r="U497" s="4">
        <v>0</v>
      </c>
      <c r="V497" s="4">
        <v>0</v>
      </c>
      <c r="W497" s="4">
        <f t="shared" si="38"/>
        <v>10462.5</v>
      </c>
      <c r="X497" s="4">
        <f t="shared" si="39"/>
        <v>35056.14</v>
      </c>
    </row>
    <row r="498" spans="1:24" ht="15">
      <c r="A498" s="1">
        <v>2016</v>
      </c>
      <c r="B498" s="2" t="s">
        <v>227</v>
      </c>
      <c r="C498" s="3"/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f t="shared" si="40"/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f t="shared" si="38"/>
        <v>0</v>
      </c>
      <c r="X498" s="4">
        <f t="shared" si="39"/>
        <v>0</v>
      </c>
    </row>
    <row r="499" spans="1:24" ht="15">
      <c r="A499" s="1">
        <v>2016</v>
      </c>
      <c r="B499" s="2" t="s">
        <v>228</v>
      </c>
      <c r="C499" s="3" t="s">
        <v>13</v>
      </c>
      <c r="D499" s="4">
        <v>6866</v>
      </c>
      <c r="E499" s="4">
        <v>0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215</v>
      </c>
      <c r="L499" s="4">
        <v>0</v>
      </c>
      <c r="M499" s="4">
        <f t="shared" si="40"/>
        <v>7081</v>
      </c>
      <c r="N499" s="4">
        <v>445</v>
      </c>
      <c r="O499" s="4">
        <v>215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f t="shared" si="38"/>
        <v>660</v>
      </c>
      <c r="X499" s="4">
        <f t="shared" si="39"/>
        <v>7741</v>
      </c>
    </row>
    <row r="500" spans="1:24" ht="15">
      <c r="A500" s="1">
        <v>2016</v>
      </c>
      <c r="B500" s="2" t="s">
        <v>229</v>
      </c>
      <c r="C500" s="3" t="s">
        <v>13</v>
      </c>
      <c r="D500" s="4">
        <v>107.91</v>
      </c>
      <c r="E500" s="4">
        <v>351.38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f t="shared" si="40"/>
        <v>459.28999999999996</v>
      </c>
      <c r="N500" s="4">
        <v>3188.06</v>
      </c>
      <c r="O500" s="4">
        <v>2.3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f t="shared" si="38"/>
        <v>3190.36</v>
      </c>
      <c r="X500" s="4">
        <f t="shared" si="39"/>
        <v>3649.65</v>
      </c>
    </row>
    <row r="501" spans="1:24" ht="15">
      <c r="A501" s="1">
        <v>2016</v>
      </c>
      <c r="B501" s="2" t="s">
        <v>452</v>
      </c>
      <c r="C501" s="3"/>
      <c r="D501" s="4">
        <v>44097.31</v>
      </c>
      <c r="E501" s="4">
        <v>0</v>
      </c>
      <c r="F501" s="4">
        <v>8951.56</v>
      </c>
      <c r="G501" s="4">
        <v>0</v>
      </c>
      <c r="H501" s="4">
        <v>0</v>
      </c>
      <c r="I501" s="4">
        <v>0</v>
      </c>
      <c r="J501" s="4">
        <v>0</v>
      </c>
      <c r="K501" s="4">
        <v>2259</v>
      </c>
      <c r="L501" s="4">
        <v>1626.94</v>
      </c>
      <c r="M501" s="4">
        <f t="shared" si="40"/>
        <v>56934.81</v>
      </c>
      <c r="N501" s="4">
        <v>43102.82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290</v>
      </c>
      <c r="V501" s="4">
        <v>743.79</v>
      </c>
      <c r="W501" s="4">
        <f t="shared" si="38"/>
        <v>44136.61</v>
      </c>
      <c r="X501" s="4">
        <f t="shared" si="39"/>
        <v>101071.42</v>
      </c>
    </row>
    <row r="502" spans="1:24" ht="15">
      <c r="A502" s="1">
        <v>2016</v>
      </c>
      <c r="B502" s="2" t="s">
        <v>230</v>
      </c>
      <c r="C502" s="3"/>
      <c r="D502" s="4">
        <v>11554.04</v>
      </c>
      <c r="E502" s="4">
        <v>0</v>
      </c>
      <c r="F502" s="4">
        <v>0</v>
      </c>
      <c r="G502" s="4">
        <v>22.56</v>
      </c>
      <c r="H502" s="4">
        <v>0</v>
      </c>
      <c r="I502" s="4">
        <v>0</v>
      </c>
      <c r="J502" s="4">
        <v>617.92</v>
      </c>
      <c r="K502" s="4">
        <v>400</v>
      </c>
      <c r="L502" s="4">
        <v>0</v>
      </c>
      <c r="M502" s="4">
        <f t="shared" si="40"/>
        <v>12594.52</v>
      </c>
      <c r="N502" s="4">
        <v>4623.67</v>
      </c>
      <c r="O502" s="4">
        <v>0</v>
      </c>
      <c r="P502" s="4">
        <v>0</v>
      </c>
      <c r="Q502" s="4">
        <v>32.19</v>
      </c>
      <c r="R502" s="4">
        <v>0</v>
      </c>
      <c r="S502" s="4">
        <v>0</v>
      </c>
      <c r="T502" s="4">
        <v>2286.94</v>
      </c>
      <c r="U502" s="4">
        <v>0</v>
      </c>
      <c r="V502" s="4">
        <v>0</v>
      </c>
      <c r="W502" s="4">
        <f t="shared" si="38"/>
        <v>6942.799999999999</v>
      </c>
      <c r="X502" s="4">
        <f t="shared" si="39"/>
        <v>19537.32</v>
      </c>
    </row>
    <row r="503" spans="1:24" ht="15">
      <c r="A503" s="1">
        <v>2016</v>
      </c>
      <c r="B503" s="2" t="s">
        <v>231</v>
      </c>
      <c r="C503" s="3"/>
      <c r="D503" s="4">
        <v>15000</v>
      </c>
      <c r="E503" s="4">
        <v>1497.09</v>
      </c>
      <c r="F503" s="4">
        <v>0</v>
      </c>
      <c r="G503" s="4">
        <v>435.09</v>
      </c>
      <c r="H503" s="4">
        <v>0</v>
      </c>
      <c r="I503" s="4">
        <v>99</v>
      </c>
      <c r="J503" s="4">
        <v>903.68</v>
      </c>
      <c r="K503" s="4">
        <v>0</v>
      </c>
      <c r="L503" s="4">
        <v>0</v>
      </c>
      <c r="M503" s="4">
        <f t="shared" si="40"/>
        <v>17934.86</v>
      </c>
      <c r="N503" s="4">
        <v>3000</v>
      </c>
      <c r="O503" s="4">
        <v>750</v>
      </c>
      <c r="P503" s="4">
        <v>0</v>
      </c>
      <c r="Q503" s="4">
        <v>97.03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f t="shared" si="38"/>
        <v>3847.03</v>
      </c>
      <c r="X503" s="4">
        <f t="shared" si="39"/>
        <v>21781.89</v>
      </c>
    </row>
    <row r="504" spans="1:24" ht="15">
      <c r="A504" s="1">
        <v>2016</v>
      </c>
      <c r="B504" s="2" t="s">
        <v>232</v>
      </c>
      <c r="C504" s="3" t="s">
        <v>13</v>
      </c>
      <c r="D504" s="4">
        <v>10500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200</v>
      </c>
      <c r="L504" s="4">
        <v>0</v>
      </c>
      <c r="M504" s="4">
        <f t="shared" si="40"/>
        <v>10700</v>
      </c>
      <c r="N504" s="4">
        <v>6125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f t="shared" si="38"/>
        <v>6125</v>
      </c>
      <c r="X504" s="4">
        <f t="shared" si="39"/>
        <v>16825</v>
      </c>
    </row>
    <row r="505" spans="1:24" ht="15">
      <c r="A505" s="1">
        <v>2016</v>
      </c>
      <c r="B505" s="2" t="s">
        <v>233</v>
      </c>
      <c r="C505" s="3" t="s">
        <v>13</v>
      </c>
      <c r="D505" s="4">
        <v>93477.01</v>
      </c>
      <c r="E505" s="4">
        <v>0</v>
      </c>
      <c r="F505" s="4">
        <v>0</v>
      </c>
      <c r="G505" s="4">
        <v>1762.72</v>
      </c>
      <c r="H505" s="4">
        <v>0</v>
      </c>
      <c r="I505" s="4">
        <v>739</v>
      </c>
      <c r="J505" s="4">
        <v>1971.49</v>
      </c>
      <c r="K505" s="4">
        <v>600</v>
      </c>
      <c r="L505" s="4">
        <v>0</v>
      </c>
      <c r="M505" s="4">
        <f t="shared" si="40"/>
        <v>98550.22</v>
      </c>
      <c r="N505" s="4">
        <v>77815.67</v>
      </c>
      <c r="O505" s="4">
        <v>0</v>
      </c>
      <c r="P505" s="4">
        <v>0</v>
      </c>
      <c r="Q505" s="4">
        <v>307.76</v>
      </c>
      <c r="R505" s="4">
        <v>0</v>
      </c>
      <c r="S505" s="4">
        <v>52.83</v>
      </c>
      <c r="T505" s="4">
        <v>0</v>
      </c>
      <c r="U505" s="4">
        <v>900</v>
      </c>
      <c r="V505" s="4">
        <v>0</v>
      </c>
      <c r="W505" s="4">
        <f t="shared" si="38"/>
        <v>79076.26</v>
      </c>
      <c r="X505" s="4">
        <f t="shared" si="39"/>
        <v>177626.47999999998</v>
      </c>
    </row>
    <row r="506" spans="1:24" ht="15">
      <c r="A506" s="1">
        <v>2016</v>
      </c>
      <c r="B506" s="2" t="s">
        <v>234</v>
      </c>
      <c r="C506" s="3" t="s">
        <v>13</v>
      </c>
      <c r="D506" s="4">
        <v>9913.16</v>
      </c>
      <c r="E506" s="4">
        <v>0</v>
      </c>
      <c r="F506" s="4">
        <v>0</v>
      </c>
      <c r="G506" s="4">
        <v>0</v>
      </c>
      <c r="H506" s="4">
        <v>0</v>
      </c>
      <c r="I506" s="4">
        <v>39</v>
      </c>
      <c r="J506" s="4">
        <v>0</v>
      </c>
      <c r="K506" s="4">
        <v>300</v>
      </c>
      <c r="L506" s="4">
        <v>0</v>
      </c>
      <c r="M506" s="4">
        <f t="shared" si="40"/>
        <v>10252.16</v>
      </c>
      <c r="N506" s="4">
        <v>14637.29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f t="shared" si="38"/>
        <v>14637.29</v>
      </c>
      <c r="X506" s="4">
        <f t="shared" si="39"/>
        <v>24889.45</v>
      </c>
    </row>
    <row r="507" spans="1:24" ht="15">
      <c r="A507" s="1">
        <v>2016</v>
      </c>
      <c r="B507" s="2" t="s">
        <v>235</v>
      </c>
      <c r="C507" s="3" t="s">
        <v>13</v>
      </c>
      <c r="D507" s="4">
        <v>30000</v>
      </c>
      <c r="E507" s="4">
        <v>0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100</v>
      </c>
      <c r="L507" s="4">
        <v>0</v>
      </c>
      <c r="M507" s="4">
        <f t="shared" si="40"/>
        <v>30100</v>
      </c>
      <c r="N507" s="4">
        <v>30000</v>
      </c>
      <c r="O507" s="4">
        <v>0</v>
      </c>
      <c r="P507" s="4">
        <v>186.94</v>
      </c>
      <c r="Q507" s="4">
        <v>0</v>
      </c>
      <c r="R507" s="4">
        <v>0</v>
      </c>
      <c r="S507" s="4">
        <v>0</v>
      </c>
      <c r="T507" s="4">
        <v>0</v>
      </c>
      <c r="U507" s="4">
        <v>15</v>
      </c>
      <c r="V507" s="4">
        <v>0</v>
      </c>
      <c r="W507" s="4">
        <f t="shared" si="38"/>
        <v>30201.94</v>
      </c>
      <c r="X507" s="4">
        <f t="shared" si="39"/>
        <v>60301.94</v>
      </c>
    </row>
    <row r="508" spans="1:24" ht="15">
      <c r="A508" s="1">
        <v>2016</v>
      </c>
      <c r="B508" s="2" t="s">
        <v>236</v>
      </c>
      <c r="C508" s="3"/>
      <c r="D508" s="4">
        <v>280714.39</v>
      </c>
      <c r="E508" s="4">
        <v>0</v>
      </c>
      <c r="F508" s="4">
        <v>0</v>
      </c>
      <c r="G508" s="4">
        <v>134.18</v>
      </c>
      <c r="H508" s="4">
        <v>0</v>
      </c>
      <c r="I508" s="4">
        <v>2429.49</v>
      </c>
      <c r="J508" s="4">
        <v>642.04</v>
      </c>
      <c r="K508" s="4">
        <v>3401</v>
      </c>
      <c r="L508" s="4">
        <v>0</v>
      </c>
      <c r="M508" s="4">
        <f t="shared" si="40"/>
        <v>287321.1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95</v>
      </c>
      <c r="V508" s="4">
        <v>0</v>
      </c>
      <c r="W508" s="4">
        <f t="shared" si="38"/>
        <v>95</v>
      </c>
      <c r="X508" s="4">
        <f t="shared" si="39"/>
        <v>287416.1</v>
      </c>
    </row>
    <row r="509" spans="1:24" ht="15">
      <c r="A509" s="1">
        <v>2016</v>
      </c>
      <c r="B509" s="2" t="s">
        <v>637</v>
      </c>
      <c r="C509" s="3" t="s">
        <v>13</v>
      </c>
      <c r="D509" s="4">
        <v>25000</v>
      </c>
      <c r="E509" s="4">
        <v>10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f>SUM(D509:L509)</f>
        <v>25010</v>
      </c>
      <c r="N509" s="4">
        <v>0</v>
      </c>
      <c r="O509" s="4">
        <v>10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f>SUM(N509:V509)</f>
        <v>10</v>
      </c>
      <c r="X509" s="4">
        <f>SUM(M509,W509)</f>
        <v>25020</v>
      </c>
    </row>
    <row r="510" spans="1:24" ht="15">
      <c r="A510" s="1">
        <v>2016</v>
      </c>
      <c r="B510" s="2" t="s">
        <v>670</v>
      </c>
      <c r="C510" s="3" t="s">
        <v>13</v>
      </c>
      <c r="D510" s="4">
        <v>18000</v>
      </c>
      <c r="E510" s="4">
        <v>256.26</v>
      </c>
      <c r="F510" s="4">
        <v>0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f>SUM(D510:L510)</f>
        <v>18256.26</v>
      </c>
      <c r="N510" s="4">
        <v>18000</v>
      </c>
      <c r="O510" s="4">
        <v>22.92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f>SUM(N510:V510)</f>
        <v>18022.92</v>
      </c>
      <c r="X510" s="4">
        <f>SUM(M510,W510)</f>
        <v>36279.17999999999</v>
      </c>
    </row>
    <row r="511" spans="1:24" ht="15">
      <c r="A511" s="1">
        <v>2016</v>
      </c>
      <c r="B511" s="2" t="s">
        <v>518</v>
      </c>
      <c r="C511" s="3" t="s">
        <v>13</v>
      </c>
      <c r="D511" s="4">
        <v>18200</v>
      </c>
      <c r="E511" s="4">
        <v>0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325</v>
      </c>
      <c r="L511" s="4">
        <v>0</v>
      </c>
      <c r="M511" s="4">
        <f>SUM(D511:L511)</f>
        <v>18525</v>
      </c>
      <c r="N511" s="4">
        <v>18200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15</v>
      </c>
      <c r="V511" s="4">
        <v>0</v>
      </c>
      <c r="W511" s="4">
        <f>SUM(N511:V511)</f>
        <v>18215</v>
      </c>
      <c r="X511" s="4">
        <f>SUM(M511,W511)</f>
        <v>36740</v>
      </c>
    </row>
    <row r="512" spans="1:24" ht="15">
      <c r="A512" s="1">
        <v>2016</v>
      </c>
      <c r="B512" s="2" t="s">
        <v>237</v>
      </c>
      <c r="C512" s="3"/>
      <c r="D512" s="4">
        <v>23981</v>
      </c>
      <c r="E512" s="4">
        <v>0</v>
      </c>
      <c r="F512" s="4">
        <v>0</v>
      </c>
      <c r="G512" s="4">
        <v>69.44</v>
      </c>
      <c r="H512" s="4">
        <v>0</v>
      </c>
      <c r="I512" s="4">
        <v>218</v>
      </c>
      <c r="J512" s="4">
        <v>1417.54</v>
      </c>
      <c r="K512" s="4">
        <v>400</v>
      </c>
      <c r="L512" s="4">
        <v>0</v>
      </c>
      <c r="M512" s="4">
        <f t="shared" si="40"/>
        <v>26085.98</v>
      </c>
      <c r="N512" s="4">
        <v>3697</v>
      </c>
      <c r="O512" s="4">
        <v>0</v>
      </c>
      <c r="P512" s="4">
        <v>99</v>
      </c>
      <c r="Q512" s="4">
        <v>34.73</v>
      </c>
      <c r="R512" s="4">
        <v>0</v>
      </c>
      <c r="S512" s="4">
        <v>0</v>
      </c>
      <c r="T512" s="4">
        <v>0</v>
      </c>
      <c r="U512" s="4">
        <v>400</v>
      </c>
      <c r="V512" s="4">
        <v>0</v>
      </c>
      <c r="W512" s="4">
        <f t="shared" si="38"/>
        <v>4230.73</v>
      </c>
      <c r="X512" s="4">
        <f t="shared" si="39"/>
        <v>30316.71</v>
      </c>
    </row>
    <row r="513" spans="1:24" ht="15">
      <c r="A513" s="1">
        <v>2016</v>
      </c>
      <c r="B513" s="2" t="s">
        <v>238</v>
      </c>
      <c r="C513" s="3" t="s">
        <v>13</v>
      </c>
      <c r="D513" s="4">
        <v>3568.5</v>
      </c>
      <c r="E513" s="4">
        <v>125</v>
      </c>
      <c r="F513" s="4">
        <v>0</v>
      </c>
      <c r="G513" s="4">
        <v>0</v>
      </c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4">
        <f t="shared" si="40"/>
        <v>3693.5</v>
      </c>
      <c r="N513" s="4">
        <v>3648.25</v>
      </c>
      <c r="O513" s="4">
        <v>2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f t="shared" si="38"/>
        <v>3650.25</v>
      </c>
      <c r="X513" s="4">
        <f t="shared" si="39"/>
        <v>7343.75</v>
      </c>
    </row>
    <row r="514" spans="1:24" ht="15">
      <c r="A514" s="1">
        <v>2016</v>
      </c>
      <c r="B514" s="2" t="s">
        <v>602</v>
      </c>
      <c r="C514" s="3" t="s">
        <v>13</v>
      </c>
      <c r="D514" s="4">
        <v>35200</v>
      </c>
      <c r="E514" s="4">
        <v>0</v>
      </c>
      <c r="F514" s="4">
        <v>0</v>
      </c>
      <c r="G514" s="4">
        <v>0</v>
      </c>
      <c r="H514" s="4">
        <v>0</v>
      </c>
      <c r="I514" s="4">
        <v>1010</v>
      </c>
      <c r="J514" s="4">
        <v>0</v>
      </c>
      <c r="K514" s="4">
        <v>0</v>
      </c>
      <c r="L514" s="4">
        <v>0</v>
      </c>
      <c r="M514" s="4">
        <f>SUM(D514:L514)</f>
        <v>36210</v>
      </c>
      <c r="N514" s="4">
        <v>34800</v>
      </c>
      <c r="O514" s="4">
        <v>0</v>
      </c>
      <c r="P514" s="4">
        <v>0</v>
      </c>
      <c r="Q514" s="4">
        <v>0</v>
      </c>
      <c r="R514" s="4">
        <v>0</v>
      </c>
      <c r="S514" s="4">
        <v>3427.89</v>
      </c>
      <c r="T514" s="4">
        <v>0</v>
      </c>
      <c r="U514" s="4">
        <v>200</v>
      </c>
      <c r="V514" s="4">
        <v>0</v>
      </c>
      <c r="W514" s="4">
        <f>SUM(N514:V514)</f>
        <v>38427.89</v>
      </c>
      <c r="X514" s="4">
        <f>SUM(M514,W514)</f>
        <v>74637.89</v>
      </c>
    </row>
    <row r="515" spans="1:24" ht="15">
      <c r="A515" s="1">
        <v>2016</v>
      </c>
      <c r="B515" s="2" t="s">
        <v>239</v>
      </c>
      <c r="C515" s="3" t="s">
        <v>13</v>
      </c>
      <c r="D515" s="4">
        <v>5000</v>
      </c>
      <c r="E515" s="4">
        <v>0</v>
      </c>
      <c r="F515" s="4">
        <v>0</v>
      </c>
      <c r="G515" s="4">
        <v>0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4">
        <f t="shared" si="40"/>
        <v>5000</v>
      </c>
      <c r="N515" s="4">
        <v>5000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f t="shared" si="38"/>
        <v>5000</v>
      </c>
      <c r="X515" s="4">
        <f t="shared" si="39"/>
        <v>10000</v>
      </c>
    </row>
    <row r="516" spans="1:24" ht="15">
      <c r="A516" s="1">
        <v>2016</v>
      </c>
      <c r="B516" s="2" t="s">
        <v>240</v>
      </c>
      <c r="C516" s="3"/>
      <c r="D516" s="4">
        <v>33450</v>
      </c>
      <c r="E516" s="4">
        <v>0</v>
      </c>
      <c r="F516" s="4">
        <v>0</v>
      </c>
      <c r="G516" s="4">
        <v>0</v>
      </c>
      <c r="H516" s="4">
        <v>0</v>
      </c>
      <c r="I516" s="4">
        <v>5100</v>
      </c>
      <c r="J516" s="4">
        <v>0</v>
      </c>
      <c r="K516" s="4">
        <v>0</v>
      </c>
      <c r="L516" s="4">
        <v>0</v>
      </c>
      <c r="M516" s="4">
        <f t="shared" si="40"/>
        <v>38550</v>
      </c>
      <c r="N516" s="4">
        <v>8000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100</v>
      </c>
      <c r="V516" s="4">
        <v>0</v>
      </c>
      <c r="W516" s="4">
        <f t="shared" si="38"/>
        <v>8100</v>
      </c>
      <c r="X516" s="4">
        <f t="shared" si="39"/>
        <v>46650</v>
      </c>
    </row>
    <row r="517" spans="1:24" ht="15">
      <c r="A517" s="1">
        <v>2016</v>
      </c>
      <c r="B517" s="2" t="s">
        <v>241</v>
      </c>
      <c r="C517" s="3"/>
      <c r="D517" s="4">
        <v>5591.5</v>
      </c>
      <c r="E517" s="4">
        <v>7.9</v>
      </c>
      <c r="F517" s="4">
        <v>500</v>
      </c>
      <c r="G517" s="4">
        <v>0</v>
      </c>
      <c r="H517" s="4">
        <v>0</v>
      </c>
      <c r="I517" s="4">
        <v>0</v>
      </c>
      <c r="J517" s="4">
        <v>11.84</v>
      </c>
      <c r="K517" s="4">
        <v>0</v>
      </c>
      <c r="L517" s="4">
        <v>0</v>
      </c>
      <c r="M517" s="4">
        <f t="shared" si="40"/>
        <v>6111.24</v>
      </c>
      <c r="N517" s="4">
        <v>373.61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f t="shared" si="38"/>
        <v>373.61</v>
      </c>
      <c r="X517" s="4">
        <f t="shared" si="39"/>
        <v>6484.849999999999</v>
      </c>
    </row>
    <row r="518" spans="1:24" ht="15">
      <c r="A518" s="1">
        <v>2016</v>
      </c>
      <c r="B518" s="2" t="s">
        <v>671</v>
      </c>
      <c r="C518" s="3"/>
      <c r="D518" s="4">
        <v>21000</v>
      </c>
      <c r="E518" s="4">
        <v>3.24</v>
      </c>
      <c r="F518" s="4">
        <v>0</v>
      </c>
      <c r="G518" s="4">
        <v>0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4">
        <f>SUM(D518:L518)</f>
        <v>21003.24</v>
      </c>
      <c r="N518" s="4">
        <v>17400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f>SUM(N518:V518)</f>
        <v>17400</v>
      </c>
      <c r="X518" s="4">
        <f>SUM(M518,W518)</f>
        <v>38403.240000000005</v>
      </c>
    </row>
    <row r="519" spans="1:24" ht="15">
      <c r="A519" s="1">
        <v>2016</v>
      </c>
      <c r="B519" s="2" t="s">
        <v>242</v>
      </c>
      <c r="C519" s="3"/>
      <c r="D519" s="4">
        <v>83626</v>
      </c>
      <c r="E519" s="4">
        <v>49845</v>
      </c>
      <c r="F519" s="4">
        <v>0</v>
      </c>
      <c r="G519" s="4">
        <v>856.03</v>
      </c>
      <c r="H519" s="4">
        <v>0</v>
      </c>
      <c r="I519" s="4">
        <v>4397.1</v>
      </c>
      <c r="J519" s="4">
        <v>522.82</v>
      </c>
      <c r="K519" s="4">
        <v>4400</v>
      </c>
      <c r="L519" s="4">
        <v>387</v>
      </c>
      <c r="M519" s="4">
        <f t="shared" si="40"/>
        <v>144033.95</v>
      </c>
      <c r="N519" s="4">
        <v>43389</v>
      </c>
      <c r="O519" s="4">
        <v>49746</v>
      </c>
      <c r="P519" s="4">
        <v>0</v>
      </c>
      <c r="Q519" s="4">
        <v>1154.72</v>
      </c>
      <c r="R519" s="4">
        <v>0</v>
      </c>
      <c r="S519" s="4">
        <v>0</v>
      </c>
      <c r="T519" s="4">
        <v>178.63</v>
      </c>
      <c r="U519" s="4">
        <v>800</v>
      </c>
      <c r="V519" s="4">
        <v>932.99</v>
      </c>
      <c r="W519" s="4">
        <f t="shared" si="38"/>
        <v>96201.34000000001</v>
      </c>
      <c r="X519" s="4">
        <f t="shared" si="39"/>
        <v>240235.29000000004</v>
      </c>
    </row>
    <row r="520" spans="1:24" ht="15">
      <c r="A520" s="1">
        <v>2016</v>
      </c>
      <c r="B520" s="2" t="s">
        <v>397</v>
      </c>
      <c r="C520" s="3"/>
      <c r="D520" s="4">
        <v>106730.53</v>
      </c>
      <c r="E520" s="4">
        <v>76.38</v>
      </c>
      <c r="F520" s="4">
        <v>0</v>
      </c>
      <c r="G520" s="4">
        <v>0</v>
      </c>
      <c r="H520" s="4">
        <v>2250</v>
      </c>
      <c r="I520" s="4">
        <v>39</v>
      </c>
      <c r="J520" s="4">
        <v>216.78</v>
      </c>
      <c r="K520" s="4">
        <v>14</v>
      </c>
      <c r="L520" s="4">
        <v>0</v>
      </c>
      <c r="M520" s="4">
        <f>SUM(D520:L520)</f>
        <v>109326.69</v>
      </c>
      <c r="N520" s="4">
        <v>49038.23</v>
      </c>
      <c r="O520" s="4">
        <v>340.06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347</v>
      </c>
      <c r="V520" s="4">
        <v>0</v>
      </c>
      <c r="W520" s="4">
        <f t="shared" si="38"/>
        <v>49725.29</v>
      </c>
      <c r="X520" s="4">
        <f t="shared" si="39"/>
        <v>159051.98</v>
      </c>
    </row>
    <row r="521" spans="1:24" ht="15">
      <c r="A521" s="1">
        <v>2016</v>
      </c>
      <c r="B521" s="2" t="s">
        <v>243</v>
      </c>
      <c r="C521" s="3"/>
      <c r="D521" s="4">
        <v>1992.28</v>
      </c>
      <c r="E521" s="4">
        <v>235</v>
      </c>
      <c r="F521" s="4">
        <v>0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f t="shared" si="40"/>
        <v>2227.2799999999997</v>
      </c>
      <c r="N521" s="4">
        <v>3854.12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f t="shared" si="38"/>
        <v>3854.12</v>
      </c>
      <c r="X521" s="4">
        <f t="shared" si="39"/>
        <v>6081.4</v>
      </c>
    </row>
    <row r="522" spans="1:24" ht="15">
      <c r="A522" s="1">
        <v>2016</v>
      </c>
      <c r="B522" s="2" t="s">
        <v>244</v>
      </c>
      <c r="C522" s="3"/>
      <c r="D522" s="4">
        <v>1609.85</v>
      </c>
      <c r="E522" s="4">
        <v>0</v>
      </c>
      <c r="F522" s="4">
        <v>0</v>
      </c>
      <c r="G522" s="4">
        <v>155.82</v>
      </c>
      <c r="H522" s="4">
        <v>0</v>
      </c>
      <c r="I522" s="4">
        <v>3843.79</v>
      </c>
      <c r="J522" s="4">
        <v>119.86</v>
      </c>
      <c r="K522" s="4">
        <v>105</v>
      </c>
      <c r="L522" s="4">
        <v>0</v>
      </c>
      <c r="M522" s="4">
        <f t="shared" si="40"/>
        <v>5834.32</v>
      </c>
      <c r="N522" s="4">
        <v>395.15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10</v>
      </c>
      <c r="V522" s="4">
        <v>0</v>
      </c>
      <c r="W522" s="4">
        <f t="shared" si="38"/>
        <v>405.15</v>
      </c>
      <c r="X522" s="4">
        <f t="shared" si="39"/>
        <v>6239.469999999999</v>
      </c>
    </row>
    <row r="523" spans="1:24" ht="15">
      <c r="A523" s="1">
        <v>2016</v>
      </c>
      <c r="B523" s="2" t="s">
        <v>719</v>
      </c>
      <c r="C523" s="3"/>
      <c r="D523" s="4">
        <v>14760</v>
      </c>
      <c r="E523" s="4">
        <v>0</v>
      </c>
      <c r="F523" s="4">
        <v>0</v>
      </c>
      <c r="G523" s="4">
        <v>0</v>
      </c>
      <c r="H523" s="4">
        <v>0</v>
      </c>
      <c r="I523" s="4">
        <v>0</v>
      </c>
      <c r="J523" s="4">
        <v>0</v>
      </c>
      <c r="K523" s="4">
        <v>200</v>
      </c>
      <c r="L523" s="4">
        <v>0</v>
      </c>
      <c r="M523" s="4">
        <f>SUM(D523:L523)</f>
        <v>14960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f>SUM(N523:V523)</f>
        <v>0</v>
      </c>
      <c r="X523" s="4">
        <f>SUM(M523,W523)</f>
        <v>14960</v>
      </c>
    </row>
    <row r="524" spans="1:24" ht="15">
      <c r="A524" s="1">
        <v>2016</v>
      </c>
      <c r="B524" s="2" t="s">
        <v>640</v>
      </c>
      <c r="C524" s="3" t="s">
        <v>830</v>
      </c>
      <c r="D524" s="4">
        <v>17725.78</v>
      </c>
      <c r="E524" s="4">
        <v>10</v>
      </c>
      <c r="F524" s="4">
        <v>0</v>
      </c>
      <c r="G524" s="4">
        <v>0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4">
        <f>SUM(D524:L524)</f>
        <v>17735.78</v>
      </c>
      <c r="N524" s="4">
        <v>0</v>
      </c>
      <c r="O524" s="4">
        <v>10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f>SUM(N524:V524)</f>
        <v>10</v>
      </c>
      <c r="X524" s="4">
        <f>SUM(M524,W524)</f>
        <v>17745.78</v>
      </c>
    </row>
    <row r="525" spans="1:24" ht="15">
      <c r="A525" s="1">
        <v>2016</v>
      </c>
      <c r="B525" s="2" t="s">
        <v>245</v>
      </c>
      <c r="C525" s="3"/>
      <c r="D525" s="4">
        <v>9060</v>
      </c>
      <c r="E525" s="4">
        <v>0</v>
      </c>
      <c r="F525" s="4">
        <v>0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f t="shared" si="40"/>
        <v>9060</v>
      </c>
      <c r="N525" s="4">
        <v>9060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209.85</v>
      </c>
      <c r="U525" s="4">
        <v>0</v>
      </c>
      <c r="V525" s="4">
        <v>0</v>
      </c>
      <c r="W525" s="4">
        <f t="shared" si="38"/>
        <v>9269.85</v>
      </c>
      <c r="X525" s="4">
        <f t="shared" si="39"/>
        <v>18329.85</v>
      </c>
    </row>
    <row r="526" spans="1:24" ht="15">
      <c r="A526" s="1">
        <v>2016</v>
      </c>
      <c r="B526" s="2" t="s">
        <v>246</v>
      </c>
      <c r="C526" s="3"/>
      <c r="D526" s="4">
        <v>6501</v>
      </c>
      <c r="E526" s="4">
        <v>563.7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f t="shared" si="40"/>
        <v>7064.7</v>
      </c>
      <c r="N526" s="4">
        <v>1300.2</v>
      </c>
      <c r="O526" s="4">
        <v>101.75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f t="shared" si="38"/>
        <v>1401.95</v>
      </c>
      <c r="X526" s="4">
        <f t="shared" si="39"/>
        <v>8466.65</v>
      </c>
    </row>
    <row r="527" spans="1:24" ht="15">
      <c r="A527" s="1">
        <v>2016</v>
      </c>
      <c r="B527" s="2" t="s">
        <v>760</v>
      </c>
      <c r="C527" s="3" t="s">
        <v>13</v>
      </c>
      <c r="D527" s="4">
        <v>4820.44</v>
      </c>
      <c r="E527" s="4">
        <v>383.99</v>
      </c>
      <c r="F527" s="4">
        <v>0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f>SUM(D527:L527)</f>
        <v>5204.429999999999</v>
      </c>
      <c r="N527" s="4">
        <v>8162.25</v>
      </c>
      <c r="O527" s="4">
        <v>4.54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f>SUM(N527:V527)</f>
        <v>8166.79</v>
      </c>
      <c r="X527" s="4">
        <f>SUM(M527,W527)</f>
        <v>13371.22</v>
      </c>
    </row>
    <row r="528" spans="1:24" ht="15">
      <c r="A528" s="1">
        <v>2016</v>
      </c>
      <c r="B528" s="2" t="s">
        <v>369</v>
      </c>
      <c r="C528" s="3" t="s">
        <v>13</v>
      </c>
      <c r="D528" s="4">
        <v>31975.64</v>
      </c>
      <c r="E528" s="4">
        <v>0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f>SUM(D528:L528)</f>
        <v>31975.64</v>
      </c>
      <c r="N528" s="4">
        <v>31975.64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f t="shared" si="38"/>
        <v>31975.64</v>
      </c>
      <c r="X528" s="4">
        <f t="shared" si="39"/>
        <v>63951.28</v>
      </c>
    </row>
    <row r="529" spans="1:24" ht="15">
      <c r="A529" s="1">
        <v>2016</v>
      </c>
      <c r="B529" s="2" t="s">
        <v>247</v>
      </c>
      <c r="C529" s="3"/>
      <c r="D529" s="4">
        <v>30250.02</v>
      </c>
      <c r="E529" s="4">
        <v>0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315</v>
      </c>
      <c r="L529" s="4">
        <v>0</v>
      </c>
      <c r="M529" s="4">
        <f>SUM(D529:L529)</f>
        <v>30565.02</v>
      </c>
      <c r="N529" s="4">
        <v>30250.02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f t="shared" si="38"/>
        <v>30250.02</v>
      </c>
      <c r="X529" s="4">
        <f t="shared" si="39"/>
        <v>60815.04</v>
      </c>
    </row>
    <row r="530" spans="1:24" ht="15">
      <c r="A530" s="1">
        <v>2016</v>
      </c>
      <c r="B530" s="2" t="s">
        <v>248</v>
      </c>
      <c r="C530" s="3" t="s">
        <v>13</v>
      </c>
      <c r="D530" s="4">
        <v>80.31</v>
      </c>
      <c r="E530" s="4">
        <v>0</v>
      </c>
      <c r="F530" s="4">
        <v>0</v>
      </c>
      <c r="G530" s="4">
        <v>0</v>
      </c>
      <c r="H530" s="4">
        <v>0</v>
      </c>
      <c r="I530" s="4">
        <v>0</v>
      </c>
      <c r="J530" s="4">
        <v>0</v>
      </c>
      <c r="K530" s="4">
        <v>367</v>
      </c>
      <c r="L530" s="4">
        <v>0</v>
      </c>
      <c r="M530" s="4">
        <f t="shared" si="40"/>
        <v>447.31</v>
      </c>
      <c r="N530" s="4">
        <v>45.7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110</v>
      </c>
      <c r="V530" s="4">
        <v>0</v>
      </c>
      <c r="W530" s="4">
        <f t="shared" si="38"/>
        <v>155.7</v>
      </c>
      <c r="X530" s="4">
        <f t="shared" si="39"/>
        <v>603.01</v>
      </c>
    </row>
    <row r="531" spans="1:24" ht="15">
      <c r="A531" s="1">
        <v>2016</v>
      </c>
      <c r="B531" s="2" t="s">
        <v>249</v>
      </c>
      <c r="C531" s="3" t="s">
        <v>830</v>
      </c>
      <c r="D531" s="4">
        <v>13777.73</v>
      </c>
      <c r="E531" s="4">
        <v>216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f t="shared" si="40"/>
        <v>13993.73</v>
      </c>
      <c r="N531" s="4">
        <v>7444.7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55</v>
      </c>
      <c r="V531" s="4">
        <v>0</v>
      </c>
      <c r="W531" s="4">
        <f t="shared" si="38"/>
        <v>7499.7</v>
      </c>
      <c r="X531" s="4">
        <f t="shared" si="39"/>
        <v>21493.43</v>
      </c>
    </row>
    <row r="532" spans="1:24" ht="15">
      <c r="A532" s="1">
        <v>2016</v>
      </c>
      <c r="B532" s="2" t="s">
        <v>690</v>
      </c>
      <c r="C532" s="3"/>
      <c r="D532" s="4">
        <v>10266.66</v>
      </c>
      <c r="E532" s="4">
        <v>0</v>
      </c>
      <c r="F532" s="4">
        <v>0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f>SUM(D532:L532)</f>
        <v>10266.66</v>
      </c>
      <c r="N532" s="4">
        <v>9800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200</v>
      </c>
      <c r="V532" s="4">
        <v>0</v>
      </c>
      <c r="W532" s="4">
        <f>SUM(N532:V532)</f>
        <v>10000</v>
      </c>
      <c r="X532" s="4">
        <f>SUM(M532,W532)</f>
        <v>20266.66</v>
      </c>
    </row>
    <row r="533" spans="1:24" ht="15">
      <c r="A533" s="1">
        <v>2016</v>
      </c>
      <c r="B533" s="2" t="s">
        <v>250</v>
      </c>
      <c r="C533" s="3"/>
      <c r="D533" s="4">
        <v>4819.5</v>
      </c>
      <c r="E533" s="4">
        <v>616.49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820</v>
      </c>
      <c r="L533" s="4">
        <v>0</v>
      </c>
      <c r="M533" s="4">
        <f t="shared" si="40"/>
        <v>6255.99</v>
      </c>
      <c r="N533" s="4">
        <v>2897.5</v>
      </c>
      <c r="O533" s="4">
        <v>2.3</v>
      </c>
      <c r="P533" s="4">
        <v>0</v>
      </c>
      <c r="Q533" s="4">
        <v>0</v>
      </c>
      <c r="R533" s="4">
        <v>0</v>
      </c>
      <c r="S533" s="4">
        <v>0</v>
      </c>
      <c r="T533" s="4">
        <v>164</v>
      </c>
      <c r="U533" s="4">
        <v>0</v>
      </c>
      <c r="V533" s="4">
        <v>0</v>
      </c>
      <c r="W533" s="4">
        <f t="shared" si="38"/>
        <v>3063.8</v>
      </c>
      <c r="X533" s="4">
        <f t="shared" si="39"/>
        <v>9319.79</v>
      </c>
    </row>
    <row r="534" spans="1:24" ht="15">
      <c r="A534" s="1">
        <v>2016</v>
      </c>
      <c r="B534" s="2" t="s">
        <v>251</v>
      </c>
      <c r="C534" s="3"/>
      <c r="D534" s="4">
        <v>10300</v>
      </c>
      <c r="E534" s="4">
        <v>0</v>
      </c>
      <c r="F534" s="4">
        <v>0</v>
      </c>
      <c r="G534" s="4">
        <v>0</v>
      </c>
      <c r="H534" s="4">
        <v>0</v>
      </c>
      <c r="I534" s="4">
        <v>0</v>
      </c>
      <c r="J534" s="4">
        <v>0</v>
      </c>
      <c r="K534" s="4">
        <v>200</v>
      </c>
      <c r="L534" s="4">
        <v>724.19</v>
      </c>
      <c r="M534" s="4">
        <f t="shared" si="40"/>
        <v>11224.19</v>
      </c>
      <c r="N534" s="4">
        <v>3168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f aca="true" t="shared" si="41" ref="W534:W573">SUM(N534:V534)</f>
        <v>3168</v>
      </c>
      <c r="X534" s="4">
        <f aca="true" t="shared" si="42" ref="X534:X573">SUM(M534,W534)</f>
        <v>14392.19</v>
      </c>
    </row>
    <row r="535" spans="1:24" ht="15">
      <c r="A535" s="1">
        <v>2016</v>
      </c>
      <c r="B535" s="2" t="s">
        <v>437</v>
      </c>
      <c r="C535" s="3" t="s">
        <v>13</v>
      </c>
      <c r="D535" s="4">
        <v>629.6</v>
      </c>
      <c r="E535" s="4">
        <v>916.56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f>SUM(D535:L535)</f>
        <v>1546.1599999999999</v>
      </c>
      <c r="N535" s="4">
        <v>3703.32</v>
      </c>
      <c r="O535" s="4">
        <v>72.13</v>
      </c>
      <c r="P535" s="4">
        <v>0</v>
      </c>
      <c r="Q535" s="4">
        <v>0</v>
      </c>
      <c r="R535" s="4">
        <v>0</v>
      </c>
      <c r="S535" s="4">
        <v>0</v>
      </c>
      <c r="T535" s="4">
        <v>23500</v>
      </c>
      <c r="U535" s="4">
        <v>0</v>
      </c>
      <c r="V535" s="4">
        <v>0</v>
      </c>
      <c r="W535" s="4">
        <f t="shared" si="41"/>
        <v>27275.45</v>
      </c>
      <c r="X535" s="4">
        <f t="shared" si="42"/>
        <v>28821.61</v>
      </c>
    </row>
    <row r="536" spans="1:24" ht="15">
      <c r="A536" s="1">
        <v>2016</v>
      </c>
      <c r="B536" s="2" t="s">
        <v>438</v>
      </c>
      <c r="C536" s="3" t="s">
        <v>13</v>
      </c>
      <c r="D536" s="4">
        <v>27000</v>
      </c>
      <c r="E536" s="4">
        <v>215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f>SUM(D536:L536)</f>
        <v>27215</v>
      </c>
      <c r="N536" s="4">
        <v>21000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f t="shared" si="41"/>
        <v>21000</v>
      </c>
      <c r="X536" s="4">
        <f t="shared" si="42"/>
        <v>48215</v>
      </c>
    </row>
    <row r="537" spans="1:24" ht="15">
      <c r="A537" s="1">
        <v>2016</v>
      </c>
      <c r="B537" s="2" t="s">
        <v>252</v>
      </c>
      <c r="C537" s="3" t="s">
        <v>13</v>
      </c>
      <c r="D537" s="4">
        <v>9700</v>
      </c>
      <c r="E537" s="4">
        <v>225</v>
      </c>
      <c r="F537" s="4">
        <v>0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f t="shared" si="40"/>
        <v>9925</v>
      </c>
      <c r="N537" s="4">
        <v>3450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f t="shared" si="41"/>
        <v>3450</v>
      </c>
      <c r="X537" s="4">
        <f t="shared" si="42"/>
        <v>13375</v>
      </c>
    </row>
    <row r="538" spans="1:24" ht="15">
      <c r="A538" s="1">
        <v>2016</v>
      </c>
      <c r="B538" s="2" t="s">
        <v>821</v>
      </c>
      <c r="C538" s="3" t="s">
        <v>13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  <c r="I538" s="4">
        <v>0</v>
      </c>
      <c r="J538" s="4">
        <v>0</v>
      </c>
      <c r="K538" s="4">
        <v>430</v>
      </c>
      <c r="L538" s="4">
        <v>0</v>
      </c>
      <c r="M538" s="4">
        <f>SUM(D538:L538)</f>
        <v>430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200</v>
      </c>
      <c r="V538" s="4">
        <v>0</v>
      </c>
      <c r="W538" s="4">
        <f t="shared" si="41"/>
        <v>200</v>
      </c>
      <c r="X538" s="4">
        <f t="shared" si="42"/>
        <v>630</v>
      </c>
    </row>
    <row r="539" spans="1:24" ht="15">
      <c r="A539" s="1">
        <v>2016</v>
      </c>
      <c r="B539" s="2" t="s">
        <v>585</v>
      </c>
      <c r="C539" s="16" t="s">
        <v>13</v>
      </c>
      <c r="D539" s="4">
        <v>5505</v>
      </c>
      <c r="E539" s="4">
        <v>0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200</v>
      </c>
      <c r="L539" s="4">
        <v>0</v>
      </c>
      <c r="M539" s="4">
        <f>SUM(D539:L539)</f>
        <v>5705</v>
      </c>
      <c r="N539" s="4">
        <v>4155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f t="shared" si="41"/>
        <v>4155</v>
      </c>
      <c r="X539" s="4">
        <f t="shared" si="42"/>
        <v>9860</v>
      </c>
    </row>
    <row r="540" spans="1:24" ht="15">
      <c r="A540" s="1">
        <v>2016</v>
      </c>
      <c r="B540" s="2" t="s">
        <v>557</v>
      </c>
      <c r="C540" s="16" t="s">
        <v>13</v>
      </c>
      <c r="D540" s="4">
        <v>69607</v>
      </c>
      <c r="E540" s="4">
        <v>0</v>
      </c>
      <c r="F540" s="4">
        <v>0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f>SUM(D540:L540)</f>
        <v>69607</v>
      </c>
      <c r="N540" s="4">
        <v>31124.5</v>
      </c>
      <c r="O540" s="4">
        <v>207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f t="shared" si="41"/>
        <v>31331.5</v>
      </c>
      <c r="X540" s="4">
        <f t="shared" si="42"/>
        <v>100938.5</v>
      </c>
    </row>
    <row r="541" spans="1:24" ht="15">
      <c r="A541" s="1">
        <v>2016</v>
      </c>
      <c r="B541" s="2" t="s">
        <v>799</v>
      </c>
      <c r="C541" s="3" t="s">
        <v>13</v>
      </c>
      <c r="D541" s="4">
        <v>1675.07</v>
      </c>
      <c r="E541" s="4">
        <v>0</v>
      </c>
      <c r="F541" s="4">
        <v>0</v>
      </c>
      <c r="G541" s="4">
        <v>163.61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f>SUM(D541:L541)</f>
        <v>1838.6799999999998</v>
      </c>
      <c r="N541" s="4">
        <v>7416.64</v>
      </c>
      <c r="O541" s="4">
        <v>32</v>
      </c>
      <c r="P541" s="4">
        <v>0</v>
      </c>
      <c r="Q541" s="4">
        <v>59.4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f t="shared" si="41"/>
        <v>7508.04</v>
      </c>
      <c r="X541" s="4">
        <f t="shared" si="42"/>
        <v>9346.72</v>
      </c>
    </row>
    <row r="542" spans="1:24" ht="15">
      <c r="A542" s="1">
        <v>2016</v>
      </c>
      <c r="B542" s="2" t="s">
        <v>852</v>
      </c>
      <c r="C542" s="3" t="s">
        <v>833</v>
      </c>
      <c r="D542" s="4" t="s">
        <v>13</v>
      </c>
      <c r="E542" s="4" t="s">
        <v>13</v>
      </c>
      <c r="F542" s="4" t="s">
        <v>13</v>
      </c>
      <c r="G542" s="4" t="s">
        <v>13</v>
      </c>
      <c r="H542" s="4" t="s">
        <v>13</v>
      </c>
      <c r="I542" s="4" t="s">
        <v>329</v>
      </c>
      <c r="J542" s="4" t="s">
        <v>13</v>
      </c>
      <c r="K542" s="4" t="s">
        <v>13</v>
      </c>
      <c r="L542" s="4">
        <v>0</v>
      </c>
      <c r="M542" s="4">
        <f>SUM(D542:L542)</f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f t="shared" si="41"/>
        <v>0</v>
      </c>
      <c r="X542" s="4">
        <f t="shared" si="42"/>
        <v>0</v>
      </c>
    </row>
    <row r="543" spans="1:24" ht="15">
      <c r="A543" s="1">
        <v>2016</v>
      </c>
      <c r="B543" s="2" t="s">
        <v>253</v>
      </c>
      <c r="C543" s="3" t="s">
        <v>13</v>
      </c>
      <c r="D543" s="4">
        <v>12065</v>
      </c>
      <c r="E543" s="4">
        <v>0</v>
      </c>
      <c r="F543" s="4">
        <v>0</v>
      </c>
      <c r="G543" s="4">
        <v>657.28</v>
      </c>
      <c r="H543" s="4">
        <v>0</v>
      </c>
      <c r="I543" s="4">
        <v>265.36</v>
      </c>
      <c r="J543" s="4">
        <v>769.67</v>
      </c>
      <c r="K543" s="4">
        <v>1107</v>
      </c>
      <c r="L543" s="4">
        <v>0</v>
      </c>
      <c r="M543" s="4">
        <f t="shared" si="40"/>
        <v>14864.310000000001</v>
      </c>
      <c r="N543" s="4">
        <v>5304.91</v>
      </c>
      <c r="O543" s="4">
        <v>0</v>
      </c>
      <c r="P543" s="4">
        <v>31.48</v>
      </c>
      <c r="Q543" s="4">
        <v>335.44</v>
      </c>
      <c r="R543" s="4">
        <v>0</v>
      </c>
      <c r="S543" s="4">
        <v>54.97</v>
      </c>
      <c r="T543" s="4">
        <v>871.51</v>
      </c>
      <c r="U543" s="4">
        <v>24</v>
      </c>
      <c r="V543" s="4">
        <v>0</v>
      </c>
      <c r="W543" s="4">
        <f t="shared" si="41"/>
        <v>6622.3099999999995</v>
      </c>
      <c r="X543" s="4">
        <f t="shared" si="42"/>
        <v>21486.620000000003</v>
      </c>
    </row>
    <row r="544" spans="1:24" ht="15">
      <c r="A544" s="1">
        <v>2016</v>
      </c>
      <c r="B544" s="2" t="s">
        <v>254</v>
      </c>
      <c r="C544" s="3" t="s">
        <v>13</v>
      </c>
      <c r="D544" s="4">
        <v>10500</v>
      </c>
      <c r="E544" s="4">
        <v>200</v>
      </c>
      <c r="F544" s="4">
        <v>0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f t="shared" si="40"/>
        <v>10700</v>
      </c>
      <c r="N544" s="4">
        <v>7500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200</v>
      </c>
      <c r="V544" s="4">
        <v>0</v>
      </c>
      <c r="W544" s="4">
        <f t="shared" si="41"/>
        <v>7700</v>
      </c>
      <c r="X544" s="4">
        <f t="shared" si="42"/>
        <v>18400</v>
      </c>
    </row>
    <row r="545" spans="1:24" ht="15">
      <c r="A545" s="1">
        <v>2016</v>
      </c>
      <c r="B545" s="2" t="s">
        <v>761</v>
      </c>
      <c r="C545" s="3"/>
      <c r="D545" s="4">
        <v>4000</v>
      </c>
      <c r="E545" s="4">
        <v>492.37</v>
      </c>
      <c r="F545" s="4">
        <v>0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f>SUM(D545:L545)</f>
        <v>4492.37</v>
      </c>
      <c r="N545" s="4">
        <v>6000</v>
      </c>
      <c r="O545" s="4">
        <v>13.67</v>
      </c>
      <c r="P545" s="4">
        <v>0</v>
      </c>
      <c r="Q545" s="4">
        <v>0</v>
      </c>
      <c r="R545" s="4">
        <v>0</v>
      </c>
      <c r="S545" s="4">
        <v>0</v>
      </c>
      <c r="T545" s="4">
        <v>20.84</v>
      </c>
      <c r="U545" s="4">
        <v>0</v>
      </c>
      <c r="V545" s="4">
        <v>0</v>
      </c>
      <c r="W545" s="4">
        <f t="shared" si="41"/>
        <v>6034.51</v>
      </c>
      <c r="X545" s="4">
        <f t="shared" si="42"/>
        <v>10526.880000000001</v>
      </c>
    </row>
    <row r="546" spans="1:24" ht="15">
      <c r="A546" s="1">
        <v>2016</v>
      </c>
      <c r="B546" s="2" t="s">
        <v>664</v>
      </c>
      <c r="C546" s="3"/>
      <c r="D546" s="4">
        <v>5500</v>
      </c>
      <c r="E546" s="4">
        <v>0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f>SUM(D546:L546)</f>
        <v>5500</v>
      </c>
      <c r="N546" s="4">
        <v>2700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200</v>
      </c>
      <c r="V546" s="4">
        <v>0</v>
      </c>
      <c r="W546" s="4">
        <f t="shared" si="41"/>
        <v>2900</v>
      </c>
      <c r="X546" s="4">
        <f t="shared" si="42"/>
        <v>8400</v>
      </c>
    </row>
    <row r="547" spans="1:24" ht="15">
      <c r="A547" s="1">
        <v>2016</v>
      </c>
      <c r="B547" s="2" t="s">
        <v>255</v>
      </c>
      <c r="C547" s="3"/>
      <c r="D547" s="4">
        <v>14245</v>
      </c>
      <c r="E547" s="4">
        <v>0</v>
      </c>
      <c r="F547" s="4">
        <v>0</v>
      </c>
      <c r="G547" s="4">
        <v>0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f t="shared" si="40"/>
        <v>14245</v>
      </c>
      <c r="N547" s="4">
        <v>760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f t="shared" si="41"/>
        <v>760</v>
      </c>
      <c r="X547" s="4">
        <f t="shared" si="42"/>
        <v>15005</v>
      </c>
    </row>
    <row r="548" spans="1:24" ht="15">
      <c r="A548" s="1">
        <v>2016</v>
      </c>
      <c r="B548" s="2" t="s">
        <v>731</v>
      </c>
      <c r="C548" s="3" t="s">
        <v>28</v>
      </c>
      <c r="D548" s="4"/>
      <c r="E548" s="4"/>
      <c r="F548" s="4"/>
      <c r="G548" s="4"/>
      <c r="H548" s="4"/>
      <c r="I548" s="4"/>
      <c r="J548" s="4"/>
      <c r="K548" s="4"/>
      <c r="L548" s="4"/>
      <c r="M548" s="4">
        <f>SUM(D548:L548)</f>
        <v>0</v>
      </c>
      <c r="N548" s="4"/>
      <c r="O548" s="4"/>
      <c r="P548" s="4"/>
      <c r="Q548" s="4"/>
      <c r="R548" s="4"/>
      <c r="S548" s="4"/>
      <c r="T548" s="4"/>
      <c r="U548" s="4"/>
      <c r="V548" s="4"/>
      <c r="W548" s="4">
        <f t="shared" si="41"/>
        <v>0</v>
      </c>
      <c r="X548" s="4">
        <f t="shared" si="42"/>
        <v>0</v>
      </c>
    </row>
    <row r="549" spans="1:24" ht="15">
      <c r="A549" s="1">
        <v>2016</v>
      </c>
      <c r="B549" s="2" t="s">
        <v>541</v>
      </c>
      <c r="C549" s="3"/>
      <c r="D549" s="4">
        <v>0</v>
      </c>
      <c r="E549" s="4">
        <v>0</v>
      </c>
      <c r="F549" s="4">
        <v>0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f>SUM(D549:L549)</f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f t="shared" si="41"/>
        <v>0</v>
      </c>
      <c r="X549" s="4">
        <f t="shared" si="42"/>
        <v>0</v>
      </c>
    </row>
    <row r="550" spans="1:24" ht="15">
      <c r="A550" s="1">
        <v>2016</v>
      </c>
      <c r="B550" s="2" t="s">
        <v>256</v>
      </c>
      <c r="C550" s="3" t="s">
        <v>28</v>
      </c>
      <c r="D550" s="4"/>
      <c r="E550" s="4"/>
      <c r="F550" s="4"/>
      <c r="G550" s="4"/>
      <c r="H550" s="4"/>
      <c r="I550" s="4"/>
      <c r="J550" s="4"/>
      <c r="K550" s="4"/>
      <c r="L550" s="4"/>
      <c r="M550" s="4">
        <f t="shared" si="40"/>
        <v>0</v>
      </c>
      <c r="N550" s="4"/>
      <c r="O550" s="4"/>
      <c r="P550" s="4"/>
      <c r="Q550" s="4"/>
      <c r="R550" s="4"/>
      <c r="S550" s="4"/>
      <c r="T550" s="4"/>
      <c r="U550" s="4"/>
      <c r="V550" s="4"/>
      <c r="W550" s="4">
        <f t="shared" si="41"/>
        <v>0</v>
      </c>
      <c r="X550" s="4">
        <f t="shared" si="42"/>
        <v>0</v>
      </c>
    </row>
    <row r="551" spans="1:24" ht="15">
      <c r="A551" s="1">
        <v>2016</v>
      </c>
      <c r="B551" s="2" t="s">
        <v>257</v>
      </c>
      <c r="C551" s="3" t="s">
        <v>13</v>
      </c>
      <c r="D551" s="4">
        <v>3466.66</v>
      </c>
      <c r="E551" s="4">
        <v>0</v>
      </c>
      <c r="F551" s="4">
        <v>0</v>
      </c>
      <c r="G551" s="4">
        <v>7.9</v>
      </c>
      <c r="H551" s="4">
        <v>0</v>
      </c>
      <c r="I551" s="4">
        <v>0</v>
      </c>
      <c r="J551" s="4">
        <v>0</v>
      </c>
      <c r="K551" s="4">
        <v>49.64</v>
      </c>
      <c r="L551" s="4">
        <v>2303.45</v>
      </c>
      <c r="M551" s="4">
        <f t="shared" si="40"/>
        <v>5827.65</v>
      </c>
      <c r="N551" s="4">
        <v>2966.86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7.8</v>
      </c>
      <c r="U551" s="4">
        <v>7.64</v>
      </c>
      <c r="V551" s="4">
        <v>4139.4</v>
      </c>
      <c r="W551" s="4">
        <f t="shared" si="41"/>
        <v>7121.7</v>
      </c>
      <c r="X551" s="4">
        <f t="shared" si="42"/>
        <v>12949.349999999999</v>
      </c>
    </row>
    <row r="552" spans="1:24" ht="15">
      <c r="A552" s="1">
        <v>2016</v>
      </c>
      <c r="B552" s="2" t="s">
        <v>762</v>
      </c>
      <c r="C552" s="3" t="s">
        <v>830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f>SUM(D552:L552)</f>
        <v>0</v>
      </c>
      <c r="N552" s="4">
        <v>3302.9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f t="shared" si="41"/>
        <v>3302.9</v>
      </c>
      <c r="X552" s="4">
        <f t="shared" si="42"/>
        <v>3302.9</v>
      </c>
    </row>
    <row r="553" spans="1:24" ht="15">
      <c r="A553" s="1">
        <v>2016</v>
      </c>
      <c r="B553" s="2" t="s">
        <v>258</v>
      </c>
      <c r="C553" s="3" t="s">
        <v>13</v>
      </c>
      <c r="D553" s="4">
        <v>45000</v>
      </c>
      <c r="E553" s="4">
        <v>5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f t="shared" si="40"/>
        <v>45005</v>
      </c>
      <c r="N553" s="4">
        <v>45000</v>
      </c>
      <c r="O553" s="4">
        <v>51.61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f t="shared" si="41"/>
        <v>45051.61</v>
      </c>
      <c r="X553" s="4">
        <f t="shared" si="42"/>
        <v>90056.61</v>
      </c>
    </row>
    <row r="554" spans="1:24" ht="15">
      <c r="A554" s="1">
        <v>2016</v>
      </c>
      <c r="B554" s="2" t="s">
        <v>653</v>
      </c>
      <c r="C554" s="3" t="s">
        <v>28</v>
      </c>
      <c r="D554" s="4"/>
      <c r="E554" s="4"/>
      <c r="F554" s="4"/>
      <c r="G554" s="4"/>
      <c r="H554" s="4"/>
      <c r="I554" s="4"/>
      <c r="J554" s="4"/>
      <c r="K554" s="4"/>
      <c r="L554" s="4"/>
      <c r="M554" s="4">
        <f>SUM(D554:L554)</f>
        <v>0</v>
      </c>
      <c r="N554" s="4"/>
      <c r="O554" s="4"/>
      <c r="P554" s="4"/>
      <c r="Q554" s="4"/>
      <c r="R554" s="4"/>
      <c r="S554" s="4"/>
      <c r="T554" s="4"/>
      <c r="U554" s="4"/>
      <c r="V554" s="4"/>
      <c r="W554" s="4">
        <f t="shared" si="41"/>
        <v>0</v>
      </c>
      <c r="X554" s="4">
        <f t="shared" si="42"/>
        <v>0</v>
      </c>
    </row>
    <row r="555" spans="1:24" ht="15">
      <c r="A555" s="1">
        <v>2016</v>
      </c>
      <c r="B555" s="2" t="s">
        <v>259</v>
      </c>
      <c r="C555" s="3" t="s">
        <v>28</v>
      </c>
      <c r="D555" s="4"/>
      <c r="E555" s="4"/>
      <c r="F555" s="4"/>
      <c r="G555" s="4"/>
      <c r="H555" s="4"/>
      <c r="I555" s="4"/>
      <c r="J555" s="4"/>
      <c r="K555" s="4"/>
      <c r="L555" s="4"/>
      <c r="M555" s="4">
        <f t="shared" si="40"/>
        <v>0</v>
      </c>
      <c r="N555" s="4"/>
      <c r="O555" s="4"/>
      <c r="P555" s="4"/>
      <c r="Q555" s="4"/>
      <c r="R555" s="4"/>
      <c r="S555" s="4"/>
      <c r="T555" s="4"/>
      <c r="U555" s="4"/>
      <c r="V555" s="4"/>
      <c r="W555" s="4">
        <f t="shared" si="41"/>
        <v>0</v>
      </c>
      <c r="X555" s="4">
        <f t="shared" si="42"/>
        <v>0</v>
      </c>
    </row>
    <row r="556" spans="1:24" ht="15">
      <c r="A556" s="1">
        <v>2016</v>
      </c>
      <c r="B556" s="2" t="s">
        <v>428</v>
      </c>
      <c r="C556" s="3" t="s">
        <v>13</v>
      </c>
      <c r="D556" s="4">
        <v>6000</v>
      </c>
      <c r="E556" s="4">
        <v>0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f>SUM(D556:L556)</f>
        <v>6000</v>
      </c>
      <c r="N556" s="4">
        <v>6000</v>
      </c>
      <c r="O556" s="4">
        <v>215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f t="shared" si="41"/>
        <v>6215</v>
      </c>
      <c r="X556" s="4">
        <f t="shared" si="42"/>
        <v>12215</v>
      </c>
    </row>
    <row r="557" spans="1:24" ht="15">
      <c r="A557" s="1">
        <v>2016</v>
      </c>
      <c r="B557" s="2" t="s">
        <v>826</v>
      </c>
      <c r="C557" s="3" t="s">
        <v>830</v>
      </c>
      <c r="D557" s="4">
        <v>500</v>
      </c>
      <c r="E557" s="4">
        <v>0</v>
      </c>
      <c r="F557" s="4">
        <v>0</v>
      </c>
      <c r="G557" s="4">
        <v>0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4">
        <f>SUM(D557:L557)</f>
        <v>500</v>
      </c>
      <c r="N557" s="4">
        <v>500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f t="shared" si="41"/>
        <v>500</v>
      </c>
      <c r="X557" s="4">
        <f t="shared" si="42"/>
        <v>1000</v>
      </c>
    </row>
    <row r="558" spans="1:24" ht="15">
      <c r="A558" s="1">
        <v>2016</v>
      </c>
      <c r="B558" s="2" t="s">
        <v>582</v>
      </c>
      <c r="C558" s="3" t="s">
        <v>13</v>
      </c>
      <c r="D558" s="4">
        <v>14000</v>
      </c>
      <c r="E558" s="4">
        <v>0</v>
      </c>
      <c r="F558" s="4">
        <v>0</v>
      </c>
      <c r="G558" s="4">
        <v>0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4">
        <f>SUM(D558:L558)</f>
        <v>14000</v>
      </c>
      <c r="N558" s="4">
        <v>12000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f t="shared" si="41"/>
        <v>12000</v>
      </c>
      <c r="X558" s="4">
        <f t="shared" si="42"/>
        <v>26000</v>
      </c>
    </row>
    <row r="559" spans="1:24" ht="15">
      <c r="A559" s="1">
        <v>2016</v>
      </c>
      <c r="B559" s="2" t="s">
        <v>260</v>
      </c>
      <c r="C559" s="3" t="s">
        <v>28</v>
      </c>
      <c r="D559" s="4"/>
      <c r="E559" s="4"/>
      <c r="F559" s="4"/>
      <c r="G559" s="4"/>
      <c r="H559" s="4"/>
      <c r="I559" s="4"/>
      <c r="J559" s="4"/>
      <c r="K559" s="4"/>
      <c r="L559" s="4"/>
      <c r="M559" s="4">
        <f t="shared" si="40"/>
        <v>0</v>
      </c>
      <c r="N559" s="4"/>
      <c r="O559" s="4"/>
      <c r="P559" s="4"/>
      <c r="Q559" s="4"/>
      <c r="R559" s="4"/>
      <c r="S559" s="4"/>
      <c r="T559" s="4"/>
      <c r="U559" s="4"/>
      <c r="V559" s="4"/>
      <c r="W559" s="4">
        <f t="shared" si="41"/>
        <v>0</v>
      </c>
      <c r="X559" s="4">
        <f t="shared" si="42"/>
        <v>0</v>
      </c>
    </row>
    <row r="560" spans="1:24" ht="15">
      <c r="A560" s="1">
        <v>2016</v>
      </c>
      <c r="B560" s="2" t="s">
        <v>261</v>
      </c>
      <c r="C560" s="3"/>
      <c r="D560" s="4">
        <v>2807.07</v>
      </c>
      <c r="E560" s="4">
        <v>526.99</v>
      </c>
      <c r="F560" s="4">
        <v>0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f t="shared" si="40"/>
        <v>3334.0600000000004</v>
      </c>
      <c r="N560" s="4">
        <v>13615.53</v>
      </c>
      <c r="O560" s="4">
        <v>59.09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f t="shared" si="41"/>
        <v>13674.62</v>
      </c>
      <c r="X560" s="4">
        <f t="shared" si="42"/>
        <v>17008.68</v>
      </c>
    </row>
    <row r="561" spans="1:24" ht="15">
      <c r="A561" s="1">
        <v>2016</v>
      </c>
      <c r="B561" s="2" t="s">
        <v>800</v>
      </c>
      <c r="C561" s="3" t="s">
        <v>28</v>
      </c>
      <c r="D561" s="4"/>
      <c r="E561" s="4"/>
      <c r="F561" s="4"/>
      <c r="G561" s="4"/>
      <c r="H561" s="4"/>
      <c r="I561" s="4"/>
      <c r="J561" s="4"/>
      <c r="K561" s="4"/>
      <c r="L561" s="4"/>
      <c r="M561" s="4">
        <f>SUM(D561:L561)</f>
        <v>0</v>
      </c>
      <c r="N561" s="4"/>
      <c r="O561" s="4"/>
      <c r="P561" s="4"/>
      <c r="Q561" s="4"/>
      <c r="R561" s="4"/>
      <c r="S561" s="4"/>
      <c r="T561" s="4"/>
      <c r="U561" s="4"/>
      <c r="V561" s="4"/>
      <c r="W561" s="4">
        <f t="shared" si="41"/>
        <v>0</v>
      </c>
      <c r="X561" s="4">
        <f t="shared" si="42"/>
        <v>0</v>
      </c>
    </row>
    <row r="562" spans="1:24" ht="15">
      <c r="A562" s="1">
        <v>2016</v>
      </c>
      <c r="B562" s="2" t="s">
        <v>485</v>
      </c>
      <c r="C562" s="3"/>
      <c r="D562" s="4">
        <v>151.2</v>
      </c>
      <c r="E562" s="4">
        <v>0</v>
      </c>
      <c r="F562" s="4">
        <v>0</v>
      </c>
      <c r="G562" s="4">
        <v>0</v>
      </c>
      <c r="H562" s="4">
        <v>0</v>
      </c>
      <c r="I562" s="4">
        <v>0</v>
      </c>
      <c r="J562" s="4">
        <v>0</v>
      </c>
      <c r="K562" s="4">
        <v>2</v>
      </c>
      <c r="L562" s="4">
        <v>0</v>
      </c>
      <c r="M562" s="4">
        <f t="shared" si="40"/>
        <v>153.2</v>
      </c>
      <c r="N562" s="4">
        <v>32.4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f t="shared" si="41"/>
        <v>32.4</v>
      </c>
      <c r="X562" s="4">
        <f t="shared" si="42"/>
        <v>185.6</v>
      </c>
    </row>
    <row r="563" spans="1:24" ht="15">
      <c r="A563" s="1">
        <v>2016</v>
      </c>
      <c r="B563" s="2" t="s">
        <v>262</v>
      </c>
      <c r="C563" s="3"/>
      <c r="D563" s="4">
        <v>30000</v>
      </c>
      <c r="E563" s="4">
        <v>0</v>
      </c>
      <c r="F563" s="4">
        <v>0</v>
      </c>
      <c r="G563" s="4">
        <v>0</v>
      </c>
      <c r="H563" s="4">
        <v>0</v>
      </c>
      <c r="I563" s="4">
        <v>0</v>
      </c>
      <c r="J563" s="4">
        <v>0</v>
      </c>
      <c r="K563" s="4">
        <v>200</v>
      </c>
      <c r="L563" s="4">
        <v>0</v>
      </c>
      <c r="M563" s="4">
        <f aca="true" t="shared" si="43" ref="M563:M611">SUM(D563:L563)</f>
        <v>30200</v>
      </c>
      <c r="N563" s="4">
        <v>21000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f t="shared" si="41"/>
        <v>21000</v>
      </c>
      <c r="X563" s="4">
        <f t="shared" si="42"/>
        <v>51200</v>
      </c>
    </row>
    <row r="564" spans="1:24" ht="15">
      <c r="A564" s="1">
        <v>2016</v>
      </c>
      <c r="B564" s="2" t="s">
        <v>263</v>
      </c>
      <c r="C564" s="3"/>
      <c r="D564" s="4">
        <v>44375</v>
      </c>
      <c r="E564" s="4">
        <v>552.81</v>
      </c>
      <c r="F564" s="4">
        <v>0</v>
      </c>
      <c r="G564" s="4">
        <v>0</v>
      </c>
      <c r="H564" s="4">
        <v>0</v>
      </c>
      <c r="I564" s="4">
        <v>0</v>
      </c>
      <c r="J564" s="4">
        <v>0</v>
      </c>
      <c r="K564" s="4">
        <v>525</v>
      </c>
      <c r="L564" s="4">
        <v>0</v>
      </c>
      <c r="M564" s="4">
        <f t="shared" si="43"/>
        <v>45452.81</v>
      </c>
      <c r="N564" s="4">
        <v>34375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f t="shared" si="41"/>
        <v>34375</v>
      </c>
      <c r="X564" s="4">
        <f t="shared" si="42"/>
        <v>79827.81</v>
      </c>
    </row>
    <row r="565" spans="1:24" ht="15">
      <c r="A565" s="1">
        <v>2016</v>
      </c>
      <c r="B565" s="2" t="s">
        <v>264</v>
      </c>
      <c r="C565" s="3"/>
      <c r="D565" s="4">
        <v>2189.66</v>
      </c>
      <c r="E565" s="4">
        <v>261.56</v>
      </c>
      <c r="F565" s="4">
        <v>0</v>
      </c>
      <c r="G565" s="4">
        <v>0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4">
        <f t="shared" si="43"/>
        <v>2451.22</v>
      </c>
      <c r="N565" s="4">
        <v>5626.75</v>
      </c>
      <c r="O565" s="4">
        <v>25.34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f t="shared" si="41"/>
        <v>5652.09</v>
      </c>
      <c r="X565" s="4">
        <f t="shared" si="42"/>
        <v>8103.3099999999995</v>
      </c>
    </row>
    <row r="566" spans="1:24" ht="15">
      <c r="A566" s="1">
        <v>2016</v>
      </c>
      <c r="B566" s="2" t="s">
        <v>486</v>
      </c>
      <c r="C566" s="3" t="s">
        <v>28</v>
      </c>
      <c r="D566" s="4"/>
      <c r="E566" s="4"/>
      <c r="F566" s="4"/>
      <c r="G566" s="4"/>
      <c r="H566" s="4"/>
      <c r="I566" s="4"/>
      <c r="J566" s="4"/>
      <c r="K566" s="4"/>
      <c r="L566" s="4"/>
      <c r="M566" s="4">
        <f t="shared" si="43"/>
        <v>0</v>
      </c>
      <c r="N566" s="4"/>
      <c r="O566" s="4"/>
      <c r="P566" s="4"/>
      <c r="Q566" s="4"/>
      <c r="R566" s="4"/>
      <c r="S566" s="4"/>
      <c r="T566" s="4"/>
      <c r="U566" s="4"/>
      <c r="V566" s="4"/>
      <c r="W566" s="4">
        <f t="shared" si="41"/>
        <v>0</v>
      </c>
      <c r="X566" s="4">
        <f t="shared" si="42"/>
        <v>0</v>
      </c>
    </row>
    <row r="567" spans="1:24" ht="15">
      <c r="A567" s="1">
        <v>2016</v>
      </c>
      <c r="B567" s="2" t="s">
        <v>843</v>
      </c>
      <c r="C567" s="3"/>
      <c r="D567" s="4">
        <v>3882.99</v>
      </c>
      <c r="E567" s="4">
        <v>0</v>
      </c>
      <c r="F567" s="4">
        <v>0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f>SUM(D567:L567)</f>
        <v>3882.99</v>
      </c>
      <c r="N567" s="4">
        <v>2389.54</v>
      </c>
      <c r="O567" s="4">
        <v>4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f t="shared" si="41"/>
        <v>2393.54</v>
      </c>
      <c r="X567" s="4">
        <f t="shared" si="42"/>
        <v>6276.53</v>
      </c>
    </row>
    <row r="568" spans="1:24" ht="15">
      <c r="A568" s="1">
        <v>2016</v>
      </c>
      <c r="B568" s="2" t="s">
        <v>265</v>
      </c>
      <c r="C568" s="3" t="s">
        <v>28</v>
      </c>
      <c r="D568" s="4"/>
      <c r="E568" s="4"/>
      <c r="F568" s="4"/>
      <c r="G568" s="4"/>
      <c r="H568" s="4"/>
      <c r="I568" s="4"/>
      <c r="J568" s="4"/>
      <c r="K568" s="4"/>
      <c r="L568" s="4"/>
      <c r="M568" s="4">
        <f t="shared" si="43"/>
        <v>0</v>
      </c>
      <c r="N568" s="4"/>
      <c r="O568" s="4"/>
      <c r="P568" s="4"/>
      <c r="Q568" s="4"/>
      <c r="R568" s="4"/>
      <c r="S568" s="4"/>
      <c r="T568" s="4"/>
      <c r="U568" s="4"/>
      <c r="V568" s="4"/>
      <c r="W568" s="4">
        <f t="shared" si="41"/>
        <v>0</v>
      </c>
      <c r="X568" s="4">
        <f t="shared" si="42"/>
        <v>0</v>
      </c>
    </row>
    <row r="569" spans="1:24" ht="15">
      <c r="A569" s="1">
        <v>2016</v>
      </c>
      <c r="B569" s="2" t="s">
        <v>537</v>
      </c>
      <c r="C569" s="3" t="s">
        <v>266</v>
      </c>
      <c r="D569" s="4"/>
      <c r="E569" s="4"/>
      <c r="F569" s="4"/>
      <c r="G569" s="4"/>
      <c r="H569" s="4"/>
      <c r="I569" s="4"/>
      <c r="J569" s="4"/>
      <c r="K569" s="4"/>
      <c r="L569" s="4"/>
      <c r="M569" s="4">
        <f t="shared" si="43"/>
        <v>0</v>
      </c>
      <c r="N569" s="4"/>
      <c r="O569" s="4"/>
      <c r="P569" s="4"/>
      <c r="Q569" s="4"/>
      <c r="R569" s="4"/>
      <c r="S569" s="4"/>
      <c r="T569" s="4"/>
      <c r="U569" s="4"/>
      <c r="V569" s="4"/>
      <c r="W569" s="4">
        <f t="shared" si="41"/>
        <v>0</v>
      </c>
      <c r="X569" s="4">
        <f t="shared" si="42"/>
        <v>0</v>
      </c>
    </row>
    <row r="570" spans="1:24" ht="15">
      <c r="A570" s="1">
        <v>2016</v>
      </c>
      <c r="B570" s="2" t="s">
        <v>544</v>
      </c>
      <c r="C570" s="3"/>
      <c r="D570" s="4">
        <v>0</v>
      </c>
      <c r="E570" s="4">
        <v>0</v>
      </c>
      <c r="F570" s="4">
        <v>0</v>
      </c>
      <c r="G570" s="4">
        <v>0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f t="shared" si="43"/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f t="shared" si="41"/>
        <v>0</v>
      </c>
      <c r="X570" s="4">
        <f t="shared" si="42"/>
        <v>0</v>
      </c>
    </row>
    <row r="571" spans="1:24" ht="15">
      <c r="A571" s="1">
        <v>2016</v>
      </c>
      <c r="B571" s="2" t="s">
        <v>746</v>
      </c>
      <c r="C571" s="3" t="s">
        <v>767</v>
      </c>
      <c r="D571" s="4">
        <v>15000</v>
      </c>
      <c r="E571" s="4">
        <v>0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200</v>
      </c>
      <c r="M571" s="4">
        <f>SUM(D571:L571)</f>
        <v>15200</v>
      </c>
      <c r="N571" s="4"/>
      <c r="O571" s="4"/>
      <c r="P571" s="4"/>
      <c r="Q571" s="4"/>
      <c r="R571" s="4"/>
      <c r="S571" s="4"/>
      <c r="T571" s="4"/>
      <c r="U571" s="4"/>
      <c r="V571" s="4"/>
      <c r="W571" s="4">
        <f t="shared" si="41"/>
        <v>0</v>
      </c>
      <c r="X571" s="4">
        <f t="shared" si="42"/>
        <v>15200</v>
      </c>
    </row>
    <row r="572" spans="1:24" ht="15">
      <c r="A572" s="1">
        <v>2016</v>
      </c>
      <c r="B572" s="2" t="s">
        <v>558</v>
      </c>
      <c r="C572" s="3" t="s">
        <v>28</v>
      </c>
      <c r="D572" s="4"/>
      <c r="E572" s="4"/>
      <c r="F572" s="4"/>
      <c r="G572" s="4"/>
      <c r="H572" s="4"/>
      <c r="I572" s="4"/>
      <c r="J572" s="4"/>
      <c r="K572" s="4"/>
      <c r="L572" s="4"/>
      <c r="M572" s="4">
        <f>SUM(D572:L572)</f>
        <v>0</v>
      </c>
      <c r="N572" s="4"/>
      <c r="O572" s="4"/>
      <c r="P572" s="4"/>
      <c r="Q572" s="4"/>
      <c r="R572" s="4"/>
      <c r="S572" s="4"/>
      <c r="T572" s="4"/>
      <c r="U572" s="4"/>
      <c r="V572" s="4"/>
      <c r="W572" s="4">
        <f t="shared" si="41"/>
        <v>0</v>
      </c>
      <c r="X572" s="4">
        <f t="shared" si="42"/>
        <v>0</v>
      </c>
    </row>
    <row r="573" spans="1:24" ht="15">
      <c r="A573" s="1">
        <v>2016</v>
      </c>
      <c r="B573" s="2" t="s">
        <v>267</v>
      </c>
      <c r="C573" s="3"/>
      <c r="D573" s="4">
        <v>6105.24</v>
      </c>
      <c r="E573" s="4">
        <v>1457.89</v>
      </c>
      <c r="F573" s="4">
        <v>0</v>
      </c>
      <c r="G573" s="4">
        <v>0</v>
      </c>
      <c r="H573" s="4">
        <v>0</v>
      </c>
      <c r="I573" s="4">
        <v>5065.36</v>
      </c>
      <c r="J573" s="4">
        <v>0</v>
      </c>
      <c r="K573" s="4">
        <v>943</v>
      </c>
      <c r="L573" s="4">
        <v>0</v>
      </c>
      <c r="M573" s="4">
        <f t="shared" si="43"/>
        <v>13571.49</v>
      </c>
      <c r="N573" s="4">
        <v>1541.77</v>
      </c>
      <c r="O573" s="4">
        <v>580.23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16</v>
      </c>
      <c r="V573" s="4">
        <v>0</v>
      </c>
      <c r="W573" s="4">
        <f t="shared" si="41"/>
        <v>2138</v>
      </c>
      <c r="X573" s="4">
        <f t="shared" si="42"/>
        <v>15709.49</v>
      </c>
    </row>
    <row r="574" spans="1:24" ht="15">
      <c r="A574" s="1">
        <v>2016</v>
      </c>
      <c r="B574" s="2" t="s">
        <v>605</v>
      </c>
      <c r="C574" s="16"/>
      <c r="D574" s="4">
        <v>0</v>
      </c>
      <c r="E574" s="4">
        <v>0</v>
      </c>
      <c r="F574" s="4">
        <v>0</v>
      </c>
      <c r="G574" s="4">
        <v>0</v>
      </c>
      <c r="H574" s="4">
        <v>0</v>
      </c>
      <c r="I574" s="4">
        <v>0</v>
      </c>
      <c r="J574" s="4">
        <v>0</v>
      </c>
      <c r="K574" s="4">
        <v>664</v>
      </c>
      <c r="L574" s="4">
        <v>0</v>
      </c>
      <c r="M574" s="4">
        <f aca="true" t="shared" si="44" ref="M574:M580">SUM(D574:L574)</f>
        <v>664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17</v>
      </c>
      <c r="V574" s="4">
        <v>0</v>
      </c>
      <c r="W574" s="4">
        <f aca="true" t="shared" si="45" ref="W574:W580">SUM(N574:V574)</f>
        <v>17</v>
      </c>
      <c r="X574" s="4">
        <f aca="true" t="shared" si="46" ref="X574:X580">SUM(M574,W574)</f>
        <v>681</v>
      </c>
    </row>
    <row r="575" spans="1:24" ht="15">
      <c r="A575" s="1">
        <v>2016</v>
      </c>
      <c r="B575" s="2" t="s">
        <v>853</v>
      </c>
      <c r="C575" s="3" t="s">
        <v>833</v>
      </c>
      <c r="D575" s="4" t="s">
        <v>13</v>
      </c>
      <c r="E575" s="4"/>
      <c r="F575" s="4"/>
      <c r="G575" s="4"/>
      <c r="H575" s="4"/>
      <c r="I575" s="4"/>
      <c r="J575" s="4"/>
      <c r="K575" s="4"/>
      <c r="L575" s="4"/>
      <c r="M575" s="4">
        <f>SUM(D575:L575)</f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f>SUM(N575:V575)</f>
        <v>0</v>
      </c>
      <c r="X575" s="4">
        <f>SUM(M575,W575)</f>
        <v>0</v>
      </c>
    </row>
    <row r="576" spans="1:24" ht="15">
      <c r="A576" s="1">
        <v>2016</v>
      </c>
      <c r="B576" s="2" t="s">
        <v>801</v>
      </c>
      <c r="C576" s="3" t="s">
        <v>28</v>
      </c>
      <c r="D576" s="4"/>
      <c r="E576" s="4"/>
      <c r="F576" s="4"/>
      <c r="G576" s="4"/>
      <c r="H576" s="4"/>
      <c r="I576" s="4"/>
      <c r="J576" s="4"/>
      <c r="K576" s="4"/>
      <c r="L576" s="4"/>
      <c r="M576" s="4">
        <f t="shared" si="44"/>
        <v>0</v>
      </c>
      <c r="N576" s="4"/>
      <c r="O576" s="4"/>
      <c r="P576" s="4"/>
      <c r="Q576" s="4"/>
      <c r="R576" s="4"/>
      <c r="S576" s="4"/>
      <c r="T576" s="4"/>
      <c r="U576" s="4"/>
      <c r="V576" s="4"/>
      <c r="W576" s="4">
        <f t="shared" si="45"/>
        <v>0</v>
      </c>
      <c r="X576" s="4">
        <f t="shared" si="46"/>
        <v>0</v>
      </c>
    </row>
    <row r="577" spans="1:24" ht="15">
      <c r="A577" s="1">
        <v>2016</v>
      </c>
      <c r="B577" s="2" t="s">
        <v>765</v>
      </c>
      <c r="C577" s="3" t="s">
        <v>830</v>
      </c>
      <c r="D577" s="4">
        <v>736</v>
      </c>
      <c r="E577" s="4">
        <v>0</v>
      </c>
      <c r="F577" s="4">
        <v>0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f>SUM(D577:L577)</f>
        <v>736</v>
      </c>
      <c r="N577" s="4">
        <v>960</v>
      </c>
      <c r="O577" s="4">
        <v>200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f t="shared" si="45"/>
        <v>1160</v>
      </c>
      <c r="X577" s="4">
        <f t="shared" si="46"/>
        <v>1896</v>
      </c>
    </row>
    <row r="578" spans="1:24" ht="15">
      <c r="A578" s="1">
        <v>2016</v>
      </c>
      <c r="B578" s="2" t="s">
        <v>524</v>
      </c>
      <c r="C578" s="3" t="s">
        <v>28</v>
      </c>
      <c r="D578" s="4"/>
      <c r="E578" s="4"/>
      <c r="F578" s="4"/>
      <c r="G578" s="4"/>
      <c r="H578" s="4"/>
      <c r="I578" s="4"/>
      <c r="J578" s="4"/>
      <c r="K578" s="4"/>
      <c r="L578" s="4"/>
      <c r="M578" s="4">
        <f t="shared" si="44"/>
        <v>0</v>
      </c>
      <c r="N578" s="4"/>
      <c r="O578" s="4"/>
      <c r="P578" s="4"/>
      <c r="Q578" s="4"/>
      <c r="R578" s="4"/>
      <c r="S578" s="4"/>
      <c r="T578" s="4"/>
      <c r="U578" s="4"/>
      <c r="V578" s="4"/>
      <c r="W578" s="4">
        <f t="shared" si="45"/>
        <v>0</v>
      </c>
      <c r="X578" s="4">
        <f t="shared" si="46"/>
        <v>0</v>
      </c>
    </row>
    <row r="579" spans="1:24" ht="15">
      <c r="A579" s="1">
        <v>2016</v>
      </c>
      <c r="B579" s="2" t="s">
        <v>620</v>
      </c>
      <c r="C579" s="3" t="s">
        <v>28</v>
      </c>
      <c r="D579" s="4"/>
      <c r="E579" s="4"/>
      <c r="F579" s="4"/>
      <c r="G579" s="4"/>
      <c r="H579" s="4"/>
      <c r="I579" s="4"/>
      <c r="J579" s="4"/>
      <c r="K579" s="4"/>
      <c r="L579" s="4"/>
      <c r="M579" s="4">
        <f t="shared" si="44"/>
        <v>0</v>
      </c>
      <c r="N579" s="4"/>
      <c r="O579" s="4"/>
      <c r="P579" s="4"/>
      <c r="Q579" s="4"/>
      <c r="R579" s="4"/>
      <c r="S579" s="4"/>
      <c r="T579" s="4"/>
      <c r="U579" s="4"/>
      <c r="V579" s="4"/>
      <c r="W579" s="4">
        <f t="shared" si="45"/>
        <v>0</v>
      </c>
      <c r="X579" s="4">
        <f t="shared" si="46"/>
        <v>0</v>
      </c>
    </row>
    <row r="580" spans="1:24" ht="15">
      <c r="A580" s="1">
        <v>2016</v>
      </c>
      <c r="B580" s="2" t="s">
        <v>803</v>
      </c>
      <c r="C580" s="3" t="s">
        <v>13</v>
      </c>
      <c r="D580" s="4">
        <v>26230</v>
      </c>
      <c r="E580" s="4">
        <v>0</v>
      </c>
      <c r="F580" s="4">
        <v>0</v>
      </c>
      <c r="G580" s="4">
        <v>0</v>
      </c>
      <c r="H580" s="4">
        <v>0</v>
      </c>
      <c r="I580" s="4">
        <v>0</v>
      </c>
      <c r="J580" s="4">
        <v>0</v>
      </c>
      <c r="K580" s="4">
        <v>310</v>
      </c>
      <c r="L580" s="4">
        <v>0</v>
      </c>
      <c r="M580" s="4">
        <f t="shared" si="44"/>
        <v>26540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15</v>
      </c>
      <c r="V580" s="4">
        <v>0</v>
      </c>
      <c r="W580" s="4">
        <f t="shared" si="45"/>
        <v>15</v>
      </c>
      <c r="X580" s="4">
        <f t="shared" si="46"/>
        <v>26555</v>
      </c>
    </row>
    <row r="581" spans="1:24" ht="15">
      <c r="A581" s="1">
        <v>2016</v>
      </c>
      <c r="B581" s="2" t="s">
        <v>802</v>
      </c>
      <c r="C581" s="3" t="s">
        <v>13</v>
      </c>
      <c r="D581" s="4">
        <v>0</v>
      </c>
      <c r="E581" s="4">
        <v>0</v>
      </c>
      <c r="F581" s="4">
        <v>0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f>SUM(D581:L581)</f>
        <v>0</v>
      </c>
      <c r="N581" s="4">
        <v>1193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f>SUM(N581:V581)</f>
        <v>1193</v>
      </c>
      <c r="X581" s="4">
        <f>SUM(M581,W581)</f>
        <v>1193</v>
      </c>
    </row>
    <row r="582" spans="1:24" ht="15">
      <c r="A582" s="1">
        <v>2016</v>
      </c>
      <c r="B582" s="2" t="s">
        <v>269</v>
      </c>
      <c r="C582" s="3" t="s">
        <v>28</v>
      </c>
      <c r="D582" s="4"/>
      <c r="E582" s="4"/>
      <c r="F582" s="4"/>
      <c r="G582" s="4"/>
      <c r="H582" s="4"/>
      <c r="I582" s="4"/>
      <c r="J582" s="4"/>
      <c r="K582" s="4"/>
      <c r="L582" s="4"/>
      <c r="M582" s="4">
        <f t="shared" si="43"/>
        <v>0</v>
      </c>
      <c r="N582" s="4"/>
      <c r="O582" s="4"/>
      <c r="P582" s="4"/>
      <c r="Q582" s="4"/>
      <c r="R582" s="4"/>
      <c r="S582" s="4"/>
      <c r="T582" s="4"/>
      <c r="U582" s="4"/>
      <c r="V582" s="4"/>
      <c r="W582" s="4">
        <f aca="true" t="shared" si="47" ref="W582:W636">SUM(N582:V582)</f>
        <v>0</v>
      </c>
      <c r="X582" s="4">
        <f aca="true" t="shared" si="48" ref="X582:X636">SUM(M582,W582)</f>
        <v>0</v>
      </c>
    </row>
    <row r="583" spans="1:24" ht="15">
      <c r="A583" s="1">
        <v>2016</v>
      </c>
      <c r="B583" s="2" t="s">
        <v>270</v>
      </c>
      <c r="C583" s="3" t="s">
        <v>13</v>
      </c>
      <c r="D583" s="4">
        <v>11375.01</v>
      </c>
      <c r="E583" s="4">
        <v>200</v>
      </c>
      <c r="F583" s="4">
        <v>0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f>SUM(D583:L583)</f>
        <v>11575.01</v>
      </c>
      <c r="N583" s="4">
        <v>1950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f t="shared" si="47"/>
        <v>1950</v>
      </c>
      <c r="X583" s="4">
        <f t="shared" si="48"/>
        <v>13525.01</v>
      </c>
    </row>
    <row r="584" spans="1:24" ht="15">
      <c r="A584" s="1">
        <v>2016</v>
      </c>
      <c r="B584" s="2" t="s">
        <v>271</v>
      </c>
      <c r="C584" s="3"/>
      <c r="D584" s="4">
        <v>43707</v>
      </c>
      <c r="E584" s="4">
        <v>0</v>
      </c>
      <c r="F584" s="4">
        <v>0</v>
      </c>
      <c r="G584" s="4">
        <v>0</v>
      </c>
      <c r="H584" s="4">
        <v>0</v>
      </c>
      <c r="I584" s="4">
        <v>5000</v>
      </c>
      <c r="J584" s="4">
        <v>0</v>
      </c>
      <c r="K584" s="4">
        <v>0</v>
      </c>
      <c r="L584" s="4">
        <v>0</v>
      </c>
      <c r="M584" s="4">
        <f t="shared" si="43"/>
        <v>48707</v>
      </c>
      <c r="N584" s="4">
        <v>30232</v>
      </c>
      <c r="O584" s="4">
        <v>0</v>
      </c>
      <c r="P584" s="4">
        <v>0</v>
      </c>
      <c r="Q584" s="4">
        <v>170.36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f t="shared" si="47"/>
        <v>30402.36</v>
      </c>
      <c r="X584" s="4">
        <f t="shared" si="48"/>
        <v>79109.36</v>
      </c>
    </row>
    <row r="585" spans="1:24" ht="15">
      <c r="A585" s="1">
        <v>2016</v>
      </c>
      <c r="B585" s="2" t="s">
        <v>442</v>
      </c>
      <c r="C585" s="3" t="s">
        <v>830</v>
      </c>
      <c r="D585" s="4">
        <v>0</v>
      </c>
      <c r="E585" s="4">
        <v>0</v>
      </c>
      <c r="F585" s="4">
        <v>0</v>
      </c>
      <c r="G585" s="4">
        <v>0</v>
      </c>
      <c r="H585" s="4">
        <v>0</v>
      </c>
      <c r="I585" s="4">
        <v>0</v>
      </c>
      <c r="J585" s="4">
        <v>0</v>
      </c>
      <c r="K585" s="4">
        <v>430</v>
      </c>
      <c r="L585" s="4">
        <v>0</v>
      </c>
      <c r="M585" s="4">
        <f t="shared" si="43"/>
        <v>430</v>
      </c>
      <c r="N585" s="4">
        <v>0</v>
      </c>
      <c r="O585" s="4">
        <v>137</v>
      </c>
      <c r="P585" s="4">
        <v>0</v>
      </c>
      <c r="Q585" s="4">
        <v>0</v>
      </c>
      <c r="R585" s="4">
        <v>0</v>
      </c>
      <c r="S585" s="4">
        <v>0</v>
      </c>
      <c r="T585" s="4">
        <v>0</v>
      </c>
      <c r="U585" s="4">
        <v>0</v>
      </c>
      <c r="V585" s="4">
        <v>0</v>
      </c>
      <c r="W585" s="4">
        <f t="shared" si="47"/>
        <v>137</v>
      </c>
      <c r="X585" s="4">
        <f t="shared" si="48"/>
        <v>567</v>
      </c>
    </row>
    <row r="586" spans="1:24" ht="15">
      <c r="A586" s="1">
        <v>2106</v>
      </c>
      <c r="B586" s="2" t="s">
        <v>272</v>
      </c>
      <c r="C586" s="16"/>
      <c r="D586" s="4">
        <v>5000</v>
      </c>
      <c r="E586" s="4">
        <v>0</v>
      </c>
      <c r="F586" s="4">
        <v>0</v>
      </c>
      <c r="G586" s="4">
        <v>0</v>
      </c>
      <c r="H586" s="4">
        <v>0</v>
      </c>
      <c r="I586" s="4">
        <v>150</v>
      </c>
      <c r="J586" s="4">
        <v>0</v>
      </c>
      <c r="K586" s="4">
        <v>0</v>
      </c>
      <c r="L586" s="4">
        <v>0</v>
      </c>
      <c r="M586" s="4">
        <f t="shared" si="43"/>
        <v>5150</v>
      </c>
      <c r="N586" s="4">
        <v>6035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f t="shared" si="47"/>
        <v>6035</v>
      </c>
      <c r="X586" s="4">
        <f t="shared" si="48"/>
        <v>11185</v>
      </c>
    </row>
    <row r="587" spans="1:24" ht="15">
      <c r="A587" s="1">
        <v>2016</v>
      </c>
      <c r="B587" s="2" t="s">
        <v>273</v>
      </c>
      <c r="C587" s="3"/>
      <c r="D587" s="4">
        <v>4350</v>
      </c>
      <c r="E587" s="4">
        <v>125</v>
      </c>
      <c r="F587" s="4">
        <v>0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f t="shared" si="43"/>
        <v>4475</v>
      </c>
      <c r="N587" s="4">
        <v>1050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f t="shared" si="47"/>
        <v>1050</v>
      </c>
      <c r="X587" s="4">
        <f t="shared" si="48"/>
        <v>5525</v>
      </c>
    </row>
    <row r="588" spans="1:24" ht="15">
      <c r="A588" s="1">
        <v>2016</v>
      </c>
      <c r="B588" s="2" t="s">
        <v>380</v>
      </c>
      <c r="C588" s="3" t="s">
        <v>13</v>
      </c>
      <c r="D588" s="4">
        <v>184.46</v>
      </c>
      <c r="E588" s="4">
        <v>227</v>
      </c>
      <c r="F588" s="4">
        <v>0</v>
      </c>
      <c r="G588" s="4">
        <v>0</v>
      </c>
      <c r="H588" s="4">
        <v>0</v>
      </c>
      <c r="I588" s="4">
        <v>0</v>
      </c>
      <c r="J588" s="4">
        <v>0</v>
      </c>
      <c r="K588" s="4">
        <v>0</v>
      </c>
      <c r="L588" s="4">
        <v>0</v>
      </c>
      <c r="M588" s="4">
        <f>SUM(D588:L588)</f>
        <v>411.46000000000004</v>
      </c>
      <c r="N588" s="4">
        <v>1546.87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0</v>
      </c>
      <c r="W588" s="4">
        <f t="shared" si="47"/>
        <v>1546.87</v>
      </c>
      <c r="X588" s="4">
        <f t="shared" si="48"/>
        <v>1958.33</v>
      </c>
    </row>
    <row r="589" spans="1:24" ht="15">
      <c r="A589" s="1">
        <v>2016</v>
      </c>
      <c r="B589" s="2" t="s">
        <v>680</v>
      </c>
      <c r="C589" s="3" t="s">
        <v>13</v>
      </c>
      <c r="D589" s="4">
        <v>17500</v>
      </c>
      <c r="E589" s="4">
        <v>262.5</v>
      </c>
      <c r="F589" s="4">
        <v>0</v>
      </c>
      <c r="G589" s="4">
        <v>0</v>
      </c>
      <c r="H589" s="4">
        <v>0</v>
      </c>
      <c r="I589" s="4">
        <v>0</v>
      </c>
      <c r="J589" s="4">
        <v>0</v>
      </c>
      <c r="K589" s="4">
        <v>0</v>
      </c>
      <c r="L589" s="4">
        <v>0</v>
      </c>
      <c r="M589" s="4">
        <f>SUM(D589:L589)</f>
        <v>17762.5</v>
      </c>
      <c r="N589" s="4">
        <v>17500</v>
      </c>
      <c r="O589" s="4">
        <v>5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  <c r="W589" s="4">
        <f>SUM(N589:V589)</f>
        <v>17505</v>
      </c>
      <c r="X589" s="4">
        <f>SUM(M589,W589)</f>
        <v>35267.5</v>
      </c>
    </row>
    <row r="590" spans="1:24" ht="15">
      <c r="A590" s="1">
        <v>2016</v>
      </c>
      <c r="B590" s="2" t="s">
        <v>274</v>
      </c>
      <c r="C590" s="3" t="s">
        <v>13</v>
      </c>
      <c r="D590" s="4">
        <v>5028.5</v>
      </c>
      <c r="E590" s="4">
        <v>0</v>
      </c>
      <c r="F590" s="4">
        <v>0</v>
      </c>
      <c r="G590" s="4">
        <v>0</v>
      </c>
      <c r="H590" s="4">
        <v>0</v>
      </c>
      <c r="I590" s="4">
        <v>0</v>
      </c>
      <c r="J590" s="4">
        <v>0</v>
      </c>
      <c r="K590" s="4">
        <v>215</v>
      </c>
      <c r="L590" s="4">
        <v>0</v>
      </c>
      <c r="M590" s="4">
        <f t="shared" si="43"/>
        <v>5243.5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0</v>
      </c>
      <c r="U590" s="4">
        <v>0</v>
      </c>
      <c r="V590" s="4">
        <v>0</v>
      </c>
      <c r="W590" s="4">
        <f t="shared" si="47"/>
        <v>0</v>
      </c>
      <c r="X590" s="4">
        <f t="shared" si="48"/>
        <v>5243.5</v>
      </c>
    </row>
    <row r="591" spans="1:24" ht="15">
      <c r="A591" s="1">
        <v>2016</v>
      </c>
      <c r="B591" s="2" t="s">
        <v>370</v>
      </c>
      <c r="C591" s="3" t="s">
        <v>13</v>
      </c>
      <c r="D591" s="4">
        <v>0</v>
      </c>
      <c r="E591" s="4">
        <v>0</v>
      </c>
      <c r="F591" s="4">
        <v>0</v>
      </c>
      <c r="G591" s="4">
        <v>0</v>
      </c>
      <c r="H591" s="4">
        <v>0</v>
      </c>
      <c r="I591" s="4">
        <v>0</v>
      </c>
      <c r="J591" s="4">
        <v>0</v>
      </c>
      <c r="K591" s="4">
        <v>200</v>
      </c>
      <c r="L591" s="4">
        <v>0</v>
      </c>
      <c r="M591" s="4">
        <f>SUM(D591:L591)</f>
        <v>200</v>
      </c>
      <c r="N591" s="4">
        <v>22.01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200</v>
      </c>
      <c r="V591" s="4">
        <v>0</v>
      </c>
      <c r="W591" s="4">
        <f t="shared" si="47"/>
        <v>222.01</v>
      </c>
      <c r="X591" s="4">
        <f t="shared" si="48"/>
        <v>422.01</v>
      </c>
    </row>
    <row r="592" spans="1:24" ht="15">
      <c r="A592" s="1">
        <v>2016</v>
      </c>
      <c r="B592" s="2" t="s">
        <v>392</v>
      </c>
      <c r="C592" s="3" t="s">
        <v>13</v>
      </c>
      <c r="D592" s="4">
        <v>6214.28</v>
      </c>
      <c r="E592" s="4">
        <v>225</v>
      </c>
      <c r="F592" s="4">
        <v>0</v>
      </c>
      <c r="G592" s="4">
        <v>0</v>
      </c>
      <c r="H592" s="4">
        <v>0</v>
      </c>
      <c r="I592" s="4">
        <v>0</v>
      </c>
      <c r="J592" s="4">
        <v>0</v>
      </c>
      <c r="K592" s="4">
        <v>0</v>
      </c>
      <c r="L592" s="4">
        <v>0</v>
      </c>
      <c r="M592" s="4">
        <f t="shared" si="43"/>
        <v>6439.28</v>
      </c>
      <c r="N592" s="4">
        <v>3199.54</v>
      </c>
      <c r="O592" s="4">
        <v>0</v>
      </c>
      <c r="P592" s="4">
        <v>0</v>
      </c>
      <c r="Q592" s="4">
        <v>0</v>
      </c>
      <c r="R592" s="4">
        <v>0</v>
      </c>
      <c r="S592" s="4">
        <v>0</v>
      </c>
      <c r="T592" s="4">
        <v>0</v>
      </c>
      <c r="U592" s="4">
        <v>0</v>
      </c>
      <c r="V592" s="4">
        <v>0</v>
      </c>
      <c r="W592" s="4">
        <f t="shared" si="47"/>
        <v>3199.54</v>
      </c>
      <c r="X592" s="4">
        <f t="shared" si="48"/>
        <v>9638.82</v>
      </c>
    </row>
    <row r="593" spans="1:24" ht="15">
      <c r="A593" s="1">
        <v>2016</v>
      </c>
      <c r="B593" s="2" t="s">
        <v>275</v>
      </c>
      <c r="C593" s="3" t="s">
        <v>13</v>
      </c>
      <c r="D593" s="4">
        <v>5000</v>
      </c>
      <c r="E593" s="4">
        <v>0</v>
      </c>
      <c r="F593" s="4">
        <v>0</v>
      </c>
      <c r="G593" s="4">
        <v>0</v>
      </c>
      <c r="H593" s="4">
        <v>0</v>
      </c>
      <c r="I593" s="4">
        <v>0</v>
      </c>
      <c r="J593" s="4">
        <v>0</v>
      </c>
      <c r="K593" s="4">
        <v>0</v>
      </c>
      <c r="L593" s="4">
        <v>0</v>
      </c>
      <c r="M593" s="4">
        <f t="shared" si="43"/>
        <v>5000</v>
      </c>
      <c r="N593" s="4">
        <v>15000</v>
      </c>
      <c r="O593" s="4">
        <v>0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4">
        <v>200</v>
      </c>
      <c r="V593" s="4">
        <v>0</v>
      </c>
      <c r="W593" s="4">
        <f t="shared" si="47"/>
        <v>15200</v>
      </c>
      <c r="X593" s="4">
        <f t="shared" si="48"/>
        <v>20200</v>
      </c>
    </row>
    <row r="594" spans="1:24" ht="15">
      <c r="A594" s="1">
        <v>2016</v>
      </c>
      <c r="B594" s="2" t="s">
        <v>763</v>
      </c>
      <c r="C594" s="3" t="s">
        <v>13</v>
      </c>
      <c r="D594" s="4">
        <v>0</v>
      </c>
      <c r="E594" s="4">
        <v>0</v>
      </c>
      <c r="F594" s="4">
        <v>0</v>
      </c>
      <c r="G594" s="4">
        <v>0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4">
        <f t="shared" si="43"/>
        <v>0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f t="shared" si="47"/>
        <v>0</v>
      </c>
      <c r="X594" s="4">
        <f t="shared" si="48"/>
        <v>0</v>
      </c>
    </row>
    <row r="595" spans="1:24" ht="15">
      <c r="A595" s="1">
        <v>2016</v>
      </c>
      <c r="B595" s="2" t="s">
        <v>487</v>
      </c>
      <c r="C595" s="3" t="s">
        <v>13</v>
      </c>
      <c r="D595" s="4">
        <v>6000</v>
      </c>
      <c r="E595" s="4">
        <v>0</v>
      </c>
      <c r="F595" s="4">
        <v>0</v>
      </c>
      <c r="G595" s="4">
        <v>0</v>
      </c>
      <c r="H595" s="4">
        <v>0</v>
      </c>
      <c r="I595" s="4">
        <v>0</v>
      </c>
      <c r="J595" s="4">
        <v>0</v>
      </c>
      <c r="K595" s="4">
        <v>0</v>
      </c>
      <c r="L595" s="4">
        <v>0</v>
      </c>
      <c r="M595" s="4">
        <f>SUM(D595:L595)</f>
        <v>6000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f>SUM(N595:V595)</f>
        <v>0</v>
      </c>
      <c r="X595" s="4">
        <f>SUM(M595,W595)</f>
        <v>6000</v>
      </c>
    </row>
    <row r="596" spans="1:24" ht="15">
      <c r="A596" s="1">
        <v>2016</v>
      </c>
      <c r="B596" s="2" t="s">
        <v>414</v>
      </c>
      <c r="C596" s="3" t="s">
        <v>13</v>
      </c>
      <c r="D596" s="4">
        <v>10000</v>
      </c>
      <c r="E596" s="4">
        <v>0</v>
      </c>
      <c r="F596" s="4">
        <v>0</v>
      </c>
      <c r="G596" s="4">
        <v>0</v>
      </c>
      <c r="H596" s="4">
        <v>0</v>
      </c>
      <c r="I596" s="4">
        <v>0</v>
      </c>
      <c r="J596" s="4">
        <v>0</v>
      </c>
      <c r="K596" s="4">
        <v>0</v>
      </c>
      <c r="L596" s="4">
        <v>0</v>
      </c>
      <c r="M596" s="4">
        <f t="shared" si="43"/>
        <v>10000</v>
      </c>
      <c r="N596" s="4">
        <v>10000</v>
      </c>
      <c r="O596" s="4">
        <v>0</v>
      </c>
      <c r="P596" s="4">
        <v>0</v>
      </c>
      <c r="Q596" s="4">
        <v>0</v>
      </c>
      <c r="R596" s="4">
        <v>0</v>
      </c>
      <c r="S596" s="4">
        <v>0</v>
      </c>
      <c r="T596" s="4">
        <v>0</v>
      </c>
      <c r="U596" s="4">
        <v>0</v>
      </c>
      <c r="V596" s="4">
        <v>0</v>
      </c>
      <c r="W596" s="4">
        <f t="shared" si="47"/>
        <v>10000</v>
      </c>
      <c r="X596" s="4">
        <f t="shared" si="48"/>
        <v>20000</v>
      </c>
    </row>
    <row r="597" spans="1:24" ht="15">
      <c r="A597" s="1">
        <v>2016</v>
      </c>
      <c r="B597" s="2" t="s">
        <v>276</v>
      </c>
      <c r="C597" s="3" t="s">
        <v>13</v>
      </c>
      <c r="D597" s="4">
        <v>35000</v>
      </c>
      <c r="E597" s="4">
        <v>215</v>
      </c>
      <c r="F597" s="4">
        <v>0</v>
      </c>
      <c r="G597" s="4">
        <v>0</v>
      </c>
      <c r="H597" s="4">
        <v>0</v>
      </c>
      <c r="I597" s="4">
        <v>0</v>
      </c>
      <c r="J597" s="4">
        <v>0</v>
      </c>
      <c r="K597" s="4">
        <v>0</v>
      </c>
      <c r="L597" s="4">
        <v>0</v>
      </c>
      <c r="M597" s="4">
        <f t="shared" si="43"/>
        <v>35215</v>
      </c>
      <c r="N597" s="4">
        <v>0</v>
      </c>
      <c r="O597" s="4">
        <v>0</v>
      </c>
      <c r="P597" s="4">
        <v>0</v>
      </c>
      <c r="Q597" s="4">
        <v>0</v>
      </c>
      <c r="R597" s="4">
        <v>0</v>
      </c>
      <c r="S597" s="4">
        <v>0</v>
      </c>
      <c r="T597" s="4">
        <v>0</v>
      </c>
      <c r="U597" s="4">
        <v>0</v>
      </c>
      <c r="V597" s="4">
        <v>0</v>
      </c>
      <c r="W597" s="4">
        <f t="shared" si="47"/>
        <v>0</v>
      </c>
      <c r="X597" s="4">
        <f t="shared" si="48"/>
        <v>35215</v>
      </c>
    </row>
    <row r="598" spans="1:24" ht="15">
      <c r="A598" s="1">
        <v>2016</v>
      </c>
      <c r="B598" s="2" t="s">
        <v>764</v>
      </c>
      <c r="C598" s="3"/>
      <c r="D598" s="4">
        <v>4035</v>
      </c>
      <c r="E598" s="4">
        <v>0</v>
      </c>
      <c r="F598" s="4">
        <v>0</v>
      </c>
      <c r="G598" s="4">
        <v>0</v>
      </c>
      <c r="H598" s="4">
        <v>0</v>
      </c>
      <c r="I598" s="4">
        <v>0</v>
      </c>
      <c r="J598" s="4">
        <v>0</v>
      </c>
      <c r="K598" s="4">
        <v>0</v>
      </c>
      <c r="L598" s="4">
        <v>0</v>
      </c>
      <c r="M598" s="4">
        <f>SUM(D598:L598)</f>
        <v>4035</v>
      </c>
      <c r="N598" s="4">
        <v>190</v>
      </c>
      <c r="O598" s="4">
        <v>0</v>
      </c>
      <c r="P598" s="4">
        <v>0</v>
      </c>
      <c r="Q598" s="4">
        <v>0</v>
      </c>
      <c r="R598" s="4">
        <v>0</v>
      </c>
      <c r="S598" s="4">
        <v>0</v>
      </c>
      <c r="T598" s="4">
        <v>0</v>
      </c>
      <c r="U598" s="4">
        <v>0</v>
      </c>
      <c r="V598" s="4">
        <v>0</v>
      </c>
      <c r="W598" s="4">
        <f>SUM(N598:V598)</f>
        <v>190</v>
      </c>
      <c r="X598" s="4">
        <f>SUM(M598,W598)</f>
        <v>4225</v>
      </c>
    </row>
    <row r="599" spans="1:24" ht="15">
      <c r="A599" s="1">
        <v>2016</v>
      </c>
      <c r="B599" s="2" t="s">
        <v>268</v>
      </c>
      <c r="C599" s="3"/>
      <c r="D599" s="4">
        <v>34612.78</v>
      </c>
      <c r="E599" s="4">
        <v>0</v>
      </c>
      <c r="F599" s="4">
        <v>0</v>
      </c>
      <c r="G599" s="4">
        <v>0</v>
      </c>
      <c r="H599" s="4">
        <v>0</v>
      </c>
      <c r="I599" s="4">
        <v>0</v>
      </c>
      <c r="J599" s="4">
        <v>0</v>
      </c>
      <c r="K599" s="4">
        <v>0</v>
      </c>
      <c r="L599" s="4">
        <v>0</v>
      </c>
      <c r="M599" s="4">
        <f>SUM(D599:L599)</f>
        <v>34612.78</v>
      </c>
      <c r="N599" s="4">
        <v>28624.93</v>
      </c>
      <c r="O599" s="4">
        <v>0</v>
      </c>
      <c r="P599" s="4">
        <v>0</v>
      </c>
      <c r="Q599" s="4">
        <v>0</v>
      </c>
      <c r="R599" s="4">
        <v>0</v>
      </c>
      <c r="S599" s="4">
        <v>0</v>
      </c>
      <c r="T599" s="4">
        <v>0</v>
      </c>
      <c r="U599" s="4">
        <v>0</v>
      </c>
      <c r="V599" s="4">
        <v>0</v>
      </c>
      <c r="W599" s="4">
        <f>SUM(N599:V599)</f>
        <v>28624.93</v>
      </c>
      <c r="X599" s="4">
        <f>SUM(M599,W599)</f>
        <v>63237.71</v>
      </c>
    </row>
    <row r="600" spans="1:24" ht="15">
      <c r="A600" s="1">
        <v>2016</v>
      </c>
      <c r="B600" s="2" t="s">
        <v>277</v>
      </c>
      <c r="C600" s="3" t="s">
        <v>13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  <c r="I600" s="4">
        <v>0</v>
      </c>
      <c r="J600" s="4">
        <v>0</v>
      </c>
      <c r="K600" s="4">
        <v>430</v>
      </c>
      <c r="L600" s="4">
        <v>0</v>
      </c>
      <c r="M600" s="4">
        <f>SUM(D600:L600)</f>
        <v>430</v>
      </c>
      <c r="N600" s="4">
        <v>0</v>
      </c>
      <c r="O600" s="4">
        <v>0</v>
      </c>
      <c r="P600" s="4">
        <v>0</v>
      </c>
      <c r="Q600" s="4">
        <v>0</v>
      </c>
      <c r="R600" s="4">
        <v>0</v>
      </c>
      <c r="S600" s="4">
        <v>0</v>
      </c>
      <c r="T600" s="4">
        <v>0</v>
      </c>
      <c r="U600" s="4">
        <v>0</v>
      </c>
      <c r="V600" s="4">
        <v>0</v>
      </c>
      <c r="W600" s="4">
        <f t="shared" si="47"/>
        <v>0</v>
      </c>
      <c r="X600" s="4">
        <f t="shared" si="48"/>
        <v>430</v>
      </c>
    </row>
    <row r="601" spans="1:24" ht="15">
      <c r="A601" s="1">
        <v>2016</v>
      </c>
      <c r="B601" s="2" t="s">
        <v>278</v>
      </c>
      <c r="C601" s="3"/>
      <c r="D601" s="4">
        <v>20800</v>
      </c>
      <c r="E601" s="4">
        <v>0</v>
      </c>
      <c r="F601" s="4">
        <v>0</v>
      </c>
      <c r="G601" s="4">
        <v>0</v>
      </c>
      <c r="H601" s="4">
        <v>0</v>
      </c>
      <c r="I601" s="4">
        <v>0</v>
      </c>
      <c r="J601" s="4">
        <v>0</v>
      </c>
      <c r="K601" s="4">
        <v>215</v>
      </c>
      <c r="L601" s="4">
        <v>0</v>
      </c>
      <c r="M601" s="4">
        <f t="shared" si="43"/>
        <v>21015</v>
      </c>
      <c r="N601" s="4">
        <v>7055</v>
      </c>
      <c r="O601" s="4">
        <v>0</v>
      </c>
      <c r="P601" s="4">
        <v>0</v>
      </c>
      <c r="Q601" s="4">
        <v>0</v>
      </c>
      <c r="R601" s="4">
        <v>0</v>
      </c>
      <c r="S601" s="4">
        <v>0</v>
      </c>
      <c r="T601" s="4">
        <v>0</v>
      </c>
      <c r="U601" s="4">
        <v>0</v>
      </c>
      <c r="V601" s="4">
        <v>0</v>
      </c>
      <c r="W601" s="4">
        <f t="shared" si="47"/>
        <v>7055</v>
      </c>
      <c r="X601" s="4">
        <f t="shared" si="48"/>
        <v>28070</v>
      </c>
    </row>
    <row r="602" spans="1:24" ht="15">
      <c r="A602" s="1">
        <v>2016</v>
      </c>
      <c r="B602" s="2" t="s">
        <v>279</v>
      </c>
      <c r="C602" s="3"/>
      <c r="D602" s="4">
        <v>39746.07</v>
      </c>
      <c r="E602" s="4">
        <v>0</v>
      </c>
      <c r="F602" s="4">
        <v>0</v>
      </c>
      <c r="G602" s="4">
        <v>0</v>
      </c>
      <c r="H602" s="4">
        <v>0</v>
      </c>
      <c r="I602" s="4">
        <v>12437.43</v>
      </c>
      <c r="J602" s="4">
        <v>0</v>
      </c>
      <c r="K602" s="4">
        <v>0</v>
      </c>
      <c r="L602" s="4">
        <v>0</v>
      </c>
      <c r="M602" s="4">
        <f t="shared" si="43"/>
        <v>52183.5</v>
      </c>
      <c r="N602" s="4">
        <v>15352.19</v>
      </c>
      <c r="O602" s="4">
        <v>0</v>
      </c>
      <c r="P602" s="4">
        <v>0</v>
      </c>
      <c r="Q602" s="4">
        <v>0</v>
      </c>
      <c r="R602" s="4">
        <v>0</v>
      </c>
      <c r="S602" s="4">
        <v>135.27</v>
      </c>
      <c r="T602" s="4">
        <v>0</v>
      </c>
      <c r="U602" s="4">
        <v>0</v>
      </c>
      <c r="V602" s="4">
        <v>0</v>
      </c>
      <c r="W602" s="4">
        <f t="shared" si="47"/>
        <v>15487.460000000001</v>
      </c>
      <c r="X602" s="4">
        <f t="shared" si="48"/>
        <v>67670.96</v>
      </c>
    </row>
    <row r="603" spans="1:24" ht="15">
      <c r="A603" s="1">
        <v>2016</v>
      </c>
      <c r="B603" s="2" t="s">
        <v>586</v>
      </c>
      <c r="C603" s="3"/>
      <c r="D603" s="4">
        <v>7485</v>
      </c>
      <c r="E603" s="4">
        <v>0</v>
      </c>
      <c r="F603" s="4">
        <v>0</v>
      </c>
      <c r="G603" s="4">
        <v>0</v>
      </c>
      <c r="H603" s="4">
        <v>0</v>
      </c>
      <c r="I603" s="4">
        <v>0</v>
      </c>
      <c r="J603" s="4">
        <v>0</v>
      </c>
      <c r="K603" s="4">
        <v>200</v>
      </c>
      <c r="L603" s="4">
        <v>0</v>
      </c>
      <c r="M603" s="4">
        <f>SUM(D603:L603)</f>
        <v>7685</v>
      </c>
      <c r="N603" s="4">
        <v>3727.5</v>
      </c>
      <c r="O603" s="4">
        <v>0</v>
      </c>
      <c r="P603" s="4">
        <v>0</v>
      </c>
      <c r="Q603" s="4">
        <v>0</v>
      </c>
      <c r="R603" s="4">
        <v>0</v>
      </c>
      <c r="S603" s="4">
        <v>0</v>
      </c>
      <c r="T603" s="4">
        <v>0</v>
      </c>
      <c r="U603" s="4">
        <v>0</v>
      </c>
      <c r="V603" s="4">
        <v>0</v>
      </c>
      <c r="W603" s="4">
        <f>SUM(N603:V603)</f>
        <v>3727.5</v>
      </c>
      <c r="X603" s="4">
        <f>SUM(M603,W603)</f>
        <v>11412.5</v>
      </c>
    </row>
    <row r="604" spans="1:24" ht="15">
      <c r="A604" s="1">
        <v>2016</v>
      </c>
      <c r="B604" s="2" t="s">
        <v>280</v>
      </c>
      <c r="C604" s="3"/>
      <c r="D604" s="4">
        <v>63500</v>
      </c>
      <c r="E604" s="4">
        <v>0</v>
      </c>
      <c r="F604" s="4">
        <v>0</v>
      </c>
      <c r="G604" s="4">
        <v>129</v>
      </c>
      <c r="H604" s="4">
        <v>0</v>
      </c>
      <c r="I604" s="4">
        <v>0</v>
      </c>
      <c r="J604" s="4">
        <v>0</v>
      </c>
      <c r="K604" s="4">
        <v>400</v>
      </c>
      <c r="L604" s="4">
        <v>0</v>
      </c>
      <c r="M604" s="4">
        <f t="shared" si="43"/>
        <v>64029</v>
      </c>
      <c r="N604" s="4">
        <v>26854.16</v>
      </c>
      <c r="O604" s="4">
        <v>0</v>
      </c>
      <c r="P604" s="4">
        <v>17.75</v>
      </c>
      <c r="Q604" s="4">
        <v>0</v>
      </c>
      <c r="R604" s="4">
        <v>0</v>
      </c>
      <c r="S604" s="4">
        <v>0</v>
      </c>
      <c r="T604" s="4">
        <v>0</v>
      </c>
      <c r="U604" s="4">
        <v>0</v>
      </c>
      <c r="V604" s="4">
        <v>0</v>
      </c>
      <c r="W604" s="4">
        <f t="shared" si="47"/>
        <v>26871.91</v>
      </c>
      <c r="X604" s="4">
        <f t="shared" si="48"/>
        <v>90900.91</v>
      </c>
    </row>
    <row r="605" spans="1:24" ht="15">
      <c r="A605" s="1">
        <v>2016</v>
      </c>
      <c r="B605" s="2" t="s">
        <v>804</v>
      </c>
      <c r="C605" s="3" t="s">
        <v>830</v>
      </c>
      <c r="D605" s="4">
        <v>7680</v>
      </c>
      <c r="E605" s="4">
        <v>0</v>
      </c>
      <c r="F605" s="4">
        <v>0</v>
      </c>
      <c r="G605" s="4">
        <v>0</v>
      </c>
      <c r="H605" s="4">
        <v>0</v>
      </c>
      <c r="I605" s="4">
        <v>0</v>
      </c>
      <c r="J605" s="4">
        <v>0</v>
      </c>
      <c r="K605" s="4">
        <v>200</v>
      </c>
      <c r="L605" s="4">
        <v>0</v>
      </c>
      <c r="M605" s="4">
        <f>SUM(D605:L605)</f>
        <v>7880</v>
      </c>
      <c r="N605" s="4">
        <v>13220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f>SUM(N605:V605)</f>
        <v>13220</v>
      </c>
      <c r="X605" s="4">
        <f>SUM(M605,W605)</f>
        <v>21100</v>
      </c>
    </row>
    <row r="606" spans="1:24" ht="15">
      <c r="A606" s="1">
        <v>2016</v>
      </c>
      <c r="B606" s="2" t="s">
        <v>281</v>
      </c>
      <c r="C606" s="3" t="s">
        <v>13</v>
      </c>
      <c r="D606" s="4">
        <v>44729</v>
      </c>
      <c r="E606" s="4">
        <v>0</v>
      </c>
      <c r="F606" s="4">
        <v>0</v>
      </c>
      <c r="G606" s="4">
        <v>0</v>
      </c>
      <c r="H606" s="4">
        <v>0</v>
      </c>
      <c r="I606" s="4">
        <v>0</v>
      </c>
      <c r="J606" s="4">
        <v>0</v>
      </c>
      <c r="K606" s="4">
        <v>430</v>
      </c>
      <c r="L606" s="4">
        <v>0</v>
      </c>
      <c r="M606" s="4">
        <f t="shared" si="43"/>
        <v>45159</v>
      </c>
      <c r="N606" s="4">
        <v>32060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4">
        <v>0</v>
      </c>
      <c r="W606" s="4">
        <f t="shared" si="47"/>
        <v>32060</v>
      </c>
      <c r="X606" s="4">
        <f t="shared" si="48"/>
        <v>77219</v>
      </c>
    </row>
    <row r="607" spans="1:24" ht="15">
      <c r="A607" s="1">
        <v>2016</v>
      </c>
      <c r="B607" s="2" t="s">
        <v>732</v>
      </c>
      <c r="C607" s="3"/>
      <c r="D607" s="4">
        <v>0</v>
      </c>
      <c r="E607" s="4">
        <v>0</v>
      </c>
      <c r="F607" s="4">
        <v>0</v>
      </c>
      <c r="G607" s="4">
        <v>0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4">
        <f t="shared" si="43"/>
        <v>0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v>0</v>
      </c>
      <c r="T607" s="4">
        <v>0</v>
      </c>
      <c r="U607" s="4">
        <v>600</v>
      </c>
      <c r="V607" s="4">
        <v>0</v>
      </c>
      <c r="W607" s="4">
        <f t="shared" si="47"/>
        <v>600</v>
      </c>
      <c r="X607" s="4">
        <f t="shared" si="48"/>
        <v>600</v>
      </c>
    </row>
    <row r="608" spans="1:24" ht="15">
      <c r="A608" s="1">
        <v>2016</v>
      </c>
      <c r="B608" s="2" t="s">
        <v>282</v>
      </c>
      <c r="C608" s="3" t="s">
        <v>830</v>
      </c>
      <c r="D608" s="4">
        <v>0</v>
      </c>
      <c r="E608" s="4">
        <v>0</v>
      </c>
      <c r="F608" s="4">
        <v>0</v>
      </c>
      <c r="G608" s="4">
        <v>0</v>
      </c>
      <c r="H608" s="4">
        <v>0</v>
      </c>
      <c r="I608" s="4">
        <v>0</v>
      </c>
      <c r="J608" s="4">
        <v>0</v>
      </c>
      <c r="K608" s="4">
        <v>0</v>
      </c>
      <c r="L608" s="4">
        <v>0</v>
      </c>
      <c r="M608" s="4">
        <f t="shared" si="43"/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4">
        <v>0</v>
      </c>
      <c r="V608" s="4">
        <v>0</v>
      </c>
      <c r="W608" s="4">
        <f t="shared" si="47"/>
        <v>0</v>
      </c>
      <c r="X608" s="4">
        <f t="shared" si="48"/>
        <v>0</v>
      </c>
    </row>
    <row r="609" spans="1:24" s="7" customFormat="1" ht="15">
      <c r="A609" s="1">
        <v>2016</v>
      </c>
      <c r="B609" s="2" t="s">
        <v>703</v>
      </c>
      <c r="C609" s="3" t="s">
        <v>13</v>
      </c>
      <c r="D609" s="4">
        <v>0</v>
      </c>
      <c r="E609" s="4">
        <v>0</v>
      </c>
      <c r="F609" s="4">
        <v>0</v>
      </c>
      <c r="G609" s="4">
        <v>0</v>
      </c>
      <c r="H609" s="4">
        <v>0</v>
      </c>
      <c r="I609" s="4">
        <v>0</v>
      </c>
      <c r="J609" s="4">
        <v>0</v>
      </c>
      <c r="K609" s="4">
        <v>400</v>
      </c>
      <c r="L609" s="4">
        <v>0</v>
      </c>
      <c r="M609" s="4">
        <f>SUM(D609:L609)</f>
        <v>400</v>
      </c>
      <c r="N609" s="4">
        <v>0</v>
      </c>
      <c r="O609" s="4">
        <v>0</v>
      </c>
      <c r="P609" s="4">
        <v>0</v>
      </c>
      <c r="Q609" s="4">
        <v>0</v>
      </c>
      <c r="R609" s="4">
        <v>0</v>
      </c>
      <c r="S609" s="4">
        <v>0</v>
      </c>
      <c r="T609" s="4">
        <v>0</v>
      </c>
      <c r="U609" s="4">
        <v>0</v>
      </c>
      <c r="V609" s="4">
        <v>0</v>
      </c>
      <c r="W609" s="4">
        <f>SUM(N609:V609)</f>
        <v>0</v>
      </c>
      <c r="X609" s="4">
        <f>SUM(M609,W609)</f>
        <v>400</v>
      </c>
    </row>
    <row r="610" spans="1:24" ht="15">
      <c r="A610" s="1">
        <v>2016</v>
      </c>
      <c r="B610" s="2" t="s">
        <v>621</v>
      </c>
      <c r="C610" s="3" t="s">
        <v>767</v>
      </c>
      <c r="D610" s="4">
        <v>76</v>
      </c>
      <c r="E610" s="4">
        <v>0</v>
      </c>
      <c r="F610" s="4">
        <v>0</v>
      </c>
      <c r="G610" s="4">
        <v>0</v>
      </c>
      <c r="H610" s="4">
        <v>0</v>
      </c>
      <c r="I610" s="4">
        <v>0</v>
      </c>
      <c r="J610" s="4">
        <v>0</v>
      </c>
      <c r="K610" s="4">
        <v>215</v>
      </c>
      <c r="L610" s="4">
        <v>0</v>
      </c>
      <c r="M610" s="4">
        <f>SUM(D610:L610)</f>
        <v>291</v>
      </c>
      <c r="N610" s="4"/>
      <c r="O610" s="4"/>
      <c r="P610" s="4"/>
      <c r="Q610" s="4"/>
      <c r="R610" s="4"/>
      <c r="S610" s="4"/>
      <c r="T610" s="4"/>
      <c r="U610" s="4"/>
      <c r="V610" s="4"/>
      <c r="W610" s="4">
        <f>SUM(N610:V610)</f>
        <v>0</v>
      </c>
      <c r="X610" s="4">
        <f>SUM(M610,W610)</f>
        <v>291</v>
      </c>
    </row>
    <row r="611" spans="1:24" ht="15">
      <c r="A611" s="1">
        <v>2016</v>
      </c>
      <c r="B611" s="2" t="s">
        <v>283</v>
      </c>
      <c r="C611" s="3"/>
      <c r="D611" s="4">
        <v>6225.5</v>
      </c>
      <c r="E611" s="4">
        <v>0</v>
      </c>
      <c r="F611" s="4">
        <v>0</v>
      </c>
      <c r="G611" s="4">
        <v>0</v>
      </c>
      <c r="H611" s="4">
        <v>0</v>
      </c>
      <c r="I611" s="4">
        <v>0</v>
      </c>
      <c r="J611" s="4">
        <v>0</v>
      </c>
      <c r="K611" s="4">
        <v>0</v>
      </c>
      <c r="L611" s="4">
        <v>0</v>
      </c>
      <c r="M611" s="4">
        <f t="shared" si="43"/>
        <v>6225.5</v>
      </c>
      <c r="N611" s="4">
        <v>4693</v>
      </c>
      <c r="O611" s="4">
        <v>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215</v>
      </c>
      <c r="V611" s="4">
        <v>0</v>
      </c>
      <c r="W611" s="4">
        <f t="shared" si="47"/>
        <v>4908</v>
      </c>
      <c r="X611" s="4">
        <f t="shared" si="48"/>
        <v>11133.5</v>
      </c>
    </row>
    <row r="612" spans="1:24" ht="15">
      <c r="A612" s="1">
        <v>2016</v>
      </c>
      <c r="B612" s="2" t="s">
        <v>396</v>
      </c>
      <c r="C612" s="3" t="s">
        <v>13</v>
      </c>
      <c r="D612" s="4">
        <v>33.41</v>
      </c>
      <c r="E612" s="4">
        <v>0</v>
      </c>
      <c r="F612" s="4">
        <v>0</v>
      </c>
      <c r="G612" s="4">
        <v>49.98</v>
      </c>
      <c r="H612" s="4">
        <v>0</v>
      </c>
      <c r="I612" s="4">
        <v>0</v>
      </c>
      <c r="J612" s="4">
        <v>0</v>
      </c>
      <c r="K612" s="4">
        <v>230</v>
      </c>
      <c r="L612" s="4">
        <v>0</v>
      </c>
      <c r="M612" s="4">
        <f>SUM(D612:L612)</f>
        <v>313.39</v>
      </c>
      <c r="N612" s="4">
        <v>66.21</v>
      </c>
      <c r="O612" s="4">
        <v>0</v>
      </c>
      <c r="P612" s="4">
        <v>0</v>
      </c>
      <c r="Q612" s="4">
        <v>0</v>
      </c>
      <c r="R612" s="4">
        <v>0</v>
      </c>
      <c r="S612" s="4">
        <v>0</v>
      </c>
      <c r="T612" s="4">
        <v>0</v>
      </c>
      <c r="U612" s="4">
        <v>230</v>
      </c>
      <c r="V612" s="4">
        <v>0</v>
      </c>
      <c r="W612" s="4">
        <f t="shared" si="47"/>
        <v>296.21</v>
      </c>
      <c r="X612" s="4">
        <f t="shared" si="48"/>
        <v>609.5999999999999</v>
      </c>
    </row>
    <row r="613" spans="1:24" ht="15">
      <c r="A613" s="1">
        <v>2016</v>
      </c>
      <c r="B613" s="2" t="s">
        <v>594</v>
      </c>
      <c r="C613" s="3" t="s">
        <v>13</v>
      </c>
      <c r="D613" s="4">
        <v>12500</v>
      </c>
      <c r="E613" s="4">
        <v>286.96</v>
      </c>
      <c r="F613" s="4">
        <v>0</v>
      </c>
      <c r="G613" s="4">
        <v>0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4">
        <f>SUM(D613:L613)</f>
        <v>12786.96</v>
      </c>
      <c r="N613" s="4">
        <v>11250</v>
      </c>
      <c r="O613" s="4">
        <v>5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f>SUM(N613:V613)</f>
        <v>11255</v>
      </c>
      <c r="X613" s="4">
        <f>SUM(M613,W613)</f>
        <v>24041.96</v>
      </c>
    </row>
    <row r="614" spans="1:24" ht="15">
      <c r="A614" s="1">
        <v>2016</v>
      </c>
      <c r="B614" s="2" t="s">
        <v>284</v>
      </c>
      <c r="C614" s="3"/>
      <c r="D614" s="4">
        <v>101999.95</v>
      </c>
      <c r="E614" s="4">
        <v>445</v>
      </c>
      <c r="F614" s="4">
        <v>0</v>
      </c>
      <c r="G614" s="4">
        <v>2091.59</v>
      </c>
      <c r="H614" s="4">
        <v>0</v>
      </c>
      <c r="I614" s="4">
        <v>2999.66</v>
      </c>
      <c r="J614" s="4">
        <v>162.31</v>
      </c>
      <c r="K614" s="4">
        <v>0</v>
      </c>
      <c r="L614" s="4">
        <v>0</v>
      </c>
      <c r="M614" s="4">
        <f aca="true" t="shared" si="49" ref="M614:M645">SUM(D614:L614)</f>
        <v>107698.51</v>
      </c>
      <c r="N614" s="4">
        <v>119999.95</v>
      </c>
      <c r="O614" s="4">
        <v>17</v>
      </c>
      <c r="P614" s="4">
        <v>0</v>
      </c>
      <c r="Q614" s="4">
        <v>542.13</v>
      </c>
      <c r="R614" s="4">
        <v>256.83</v>
      </c>
      <c r="S614" s="4">
        <v>0</v>
      </c>
      <c r="T614" s="4">
        <v>890.05</v>
      </c>
      <c r="U614" s="4">
        <v>0</v>
      </c>
      <c r="V614" s="4">
        <v>0</v>
      </c>
      <c r="W614" s="4">
        <f t="shared" si="47"/>
        <v>121705.96</v>
      </c>
      <c r="X614" s="4">
        <f t="shared" si="48"/>
        <v>229404.47</v>
      </c>
    </row>
    <row r="615" spans="1:24" ht="15">
      <c r="A615" s="1">
        <v>2016</v>
      </c>
      <c r="B615" s="2" t="s">
        <v>285</v>
      </c>
      <c r="C615" s="3" t="s">
        <v>13</v>
      </c>
      <c r="D615" s="4">
        <v>10000</v>
      </c>
      <c r="E615" s="4">
        <v>0</v>
      </c>
      <c r="F615" s="4">
        <v>0</v>
      </c>
      <c r="G615" s="4">
        <v>30.84</v>
      </c>
      <c r="H615" s="4">
        <v>0</v>
      </c>
      <c r="I615" s="4">
        <v>0</v>
      </c>
      <c r="J615" s="4">
        <v>183.98</v>
      </c>
      <c r="K615" s="4">
        <v>215</v>
      </c>
      <c r="L615" s="4">
        <v>0</v>
      </c>
      <c r="M615" s="4">
        <f t="shared" si="49"/>
        <v>10429.82</v>
      </c>
      <c r="N615" s="4">
        <v>2000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4">
        <v>0</v>
      </c>
      <c r="V615" s="4">
        <v>0</v>
      </c>
      <c r="W615" s="4">
        <f t="shared" si="47"/>
        <v>2000</v>
      </c>
      <c r="X615" s="4">
        <f t="shared" si="48"/>
        <v>12429.82</v>
      </c>
    </row>
    <row r="616" spans="1:24" ht="15">
      <c r="A616" s="1">
        <v>2016</v>
      </c>
      <c r="B616" s="2" t="s">
        <v>286</v>
      </c>
      <c r="C616" s="3"/>
      <c r="D616" s="4">
        <v>64999.99</v>
      </c>
      <c r="E616" s="4">
        <v>0</v>
      </c>
      <c r="F616" s="4">
        <v>0</v>
      </c>
      <c r="G616" s="4">
        <v>0</v>
      </c>
      <c r="H616" s="4">
        <v>0</v>
      </c>
      <c r="I616" s="4">
        <v>0</v>
      </c>
      <c r="J616" s="4">
        <v>0</v>
      </c>
      <c r="K616" s="4">
        <v>0</v>
      </c>
      <c r="L616" s="4">
        <v>0</v>
      </c>
      <c r="M616" s="4">
        <f t="shared" si="49"/>
        <v>64999.99</v>
      </c>
      <c r="N616" s="4">
        <v>6250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  <c r="U616" s="4">
        <v>0</v>
      </c>
      <c r="V616" s="4">
        <v>0</v>
      </c>
      <c r="W616" s="4">
        <f t="shared" si="47"/>
        <v>6250</v>
      </c>
      <c r="X616" s="4">
        <f t="shared" si="48"/>
        <v>71249.98999999999</v>
      </c>
    </row>
    <row r="617" spans="1:24" ht="15">
      <c r="A617" s="1">
        <v>2016</v>
      </c>
      <c r="B617" s="2" t="s">
        <v>287</v>
      </c>
      <c r="C617" s="3" t="s">
        <v>28</v>
      </c>
      <c r="D617" s="4"/>
      <c r="E617" s="4"/>
      <c r="F617" s="4"/>
      <c r="G617" s="4"/>
      <c r="H617" s="4"/>
      <c r="I617" s="4"/>
      <c r="J617" s="4"/>
      <c r="K617" s="4"/>
      <c r="L617" s="4"/>
      <c r="M617" s="4">
        <f t="shared" si="49"/>
        <v>0</v>
      </c>
      <c r="N617" s="4"/>
      <c r="O617" s="4"/>
      <c r="P617" s="4"/>
      <c r="Q617" s="4"/>
      <c r="R617" s="4"/>
      <c r="S617" s="4"/>
      <c r="T617" s="4"/>
      <c r="U617" s="4"/>
      <c r="V617" s="4"/>
      <c r="W617" s="4">
        <f t="shared" si="47"/>
        <v>0</v>
      </c>
      <c r="X617" s="4">
        <f t="shared" si="48"/>
        <v>0</v>
      </c>
    </row>
    <row r="618" spans="1:24" ht="15">
      <c r="A618" s="1">
        <v>2016</v>
      </c>
      <c r="B618" s="2" t="s">
        <v>288</v>
      </c>
      <c r="C618" s="3"/>
      <c r="D618" s="4">
        <v>21999.98</v>
      </c>
      <c r="E618" s="4">
        <v>220</v>
      </c>
      <c r="F618" s="4">
        <v>0</v>
      </c>
      <c r="G618" s="4">
        <v>0</v>
      </c>
      <c r="H618" s="4">
        <v>0</v>
      </c>
      <c r="I618" s="4">
        <v>0</v>
      </c>
      <c r="J618" s="4">
        <v>0</v>
      </c>
      <c r="K618" s="4">
        <v>0</v>
      </c>
      <c r="L618" s="4">
        <v>0</v>
      </c>
      <c r="M618" s="4">
        <f t="shared" si="49"/>
        <v>22219.98</v>
      </c>
      <c r="N618" s="4">
        <v>24733.31</v>
      </c>
      <c r="O618" s="4">
        <v>5</v>
      </c>
      <c r="P618" s="4">
        <v>0</v>
      </c>
      <c r="Q618" s="4">
        <v>0</v>
      </c>
      <c r="R618" s="4">
        <v>0</v>
      </c>
      <c r="S618" s="4">
        <v>0</v>
      </c>
      <c r="T618" s="4">
        <v>0</v>
      </c>
      <c r="U618" s="4">
        <v>0</v>
      </c>
      <c r="V618" s="4">
        <v>0</v>
      </c>
      <c r="W618" s="4">
        <f t="shared" si="47"/>
        <v>24738.31</v>
      </c>
      <c r="X618" s="4">
        <f t="shared" si="48"/>
        <v>46958.29</v>
      </c>
    </row>
    <row r="619" spans="1:24" ht="15">
      <c r="A619" s="1">
        <v>2016</v>
      </c>
      <c r="B619" s="2" t="s">
        <v>289</v>
      </c>
      <c r="C619" s="3"/>
      <c r="D619" s="4">
        <v>1584.42</v>
      </c>
      <c r="E619" s="4">
        <v>255</v>
      </c>
      <c r="F619" s="4">
        <v>0</v>
      </c>
      <c r="G619" s="4">
        <v>0</v>
      </c>
      <c r="H619" s="4">
        <v>0</v>
      </c>
      <c r="I619" s="4">
        <v>65.36</v>
      </c>
      <c r="J619" s="4">
        <v>0</v>
      </c>
      <c r="K619" s="4">
        <v>430</v>
      </c>
      <c r="L619" s="4">
        <v>14</v>
      </c>
      <c r="M619" s="4">
        <f t="shared" si="49"/>
        <v>2348.7799999999997</v>
      </c>
      <c r="N619" s="4">
        <v>1596.42</v>
      </c>
      <c r="O619" s="4">
        <v>0</v>
      </c>
      <c r="P619" s="4">
        <v>0</v>
      </c>
      <c r="Q619" s="4">
        <v>0</v>
      </c>
      <c r="R619" s="4">
        <v>0</v>
      </c>
      <c r="S619" s="4">
        <v>0</v>
      </c>
      <c r="T619" s="4">
        <v>0</v>
      </c>
      <c r="U619" s="4">
        <v>0</v>
      </c>
      <c r="V619" s="4">
        <v>10</v>
      </c>
      <c r="W619" s="4">
        <f t="shared" si="47"/>
        <v>1606.42</v>
      </c>
      <c r="X619" s="4">
        <f t="shared" si="48"/>
        <v>3955.2</v>
      </c>
    </row>
    <row r="620" spans="1:24" ht="15">
      <c r="A620" s="1">
        <v>2016</v>
      </c>
      <c r="B620" s="2" t="s">
        <v>548</v>
      </c>
      <c r="C620" s="3" t="s">
        <v>830</v>
      </c>
      <c r="D620" s="4">
        <v>6500</v>
      </c>
      <c r="E620" s="4">
        <v>442.1</v>
      </c>
      <c r="F620" s="4">
        <v>0</v>
      </c>
      <c r="G620" s="4">
        <v>0</v>
      </c>
      <c r="H620" s="4">
        <v>0</v>
      </c>
      <c r="I620" s="4">
        <v>0</v>
      </c>
      <c r="J620" s="4">
        <v>0</v>
      </c>
      <c r="K620" s="4">
        <v>220</v>
      </c>
      <c r="L620" s="4">
        <v>0</v>
      </c>
      <c r="M620" s="4">
        <f>SUM(D620:L620)</f>
        <v>7162.1</v>
      </c>
      <c r="N620" s="4">
        <v>1200</v>
      </c>
      <c r="O620" s="4">
        <v>572.23</v>
      </c>
      <c r="P620" s="4">
        <v>0</v>
      </c>
      <c r="Q620" s="4">
        <v>0</v>
      </c>
      <c r="R620" s="4">
        <v>0</v>
      </c>
      <c r="S620" s="4">
        <v>0</v>
      </c>
      <c r="T620" s="4">
        <v>0</v>
      </c>
      <c r="U620" s="4">
        <v>5</v>
      </c>
      <c r="V620" s="4">
        <v>0</v>
      </c>
      <c r="W620" s="4">
        <f>SUM(N620:V620)</f>
        <v>1777.23</v>
      </c>
      <c r="X620" s="4">
        <f>SUM(M620,W620)</f>
        <v>8939.33</v>
      </c>
    </row>
    <row r="621" spans="1:24" ht="15">
      <c r="A621" s="1">
        <v>2016</v>
      </c>
      <c r="B621" s="2" t="s">
        <v>511</v>
      </c>
      <c r="C621" s="3" t="s">
        <v>13</v>
      </c>
      <c r="D621" s="4">
        <v>3095.19</v>
      </c>
      <c r="E621" s="4">
        <v>0</v>
      </c>
      <c r="F621" s="4">
        <v>0</v>
      </c>
      <c r="G621" s="4">
        <v>0</v>
      </c>
      <c r="H621" s="4">
        <v>0</v>
      </c>
      <c r="I621" s="4">
        <v>0</v>
      </c>
      <c r="J621" s="4">
        <v>0</v>
      </c>
      <c r="K621" s="4">
        <v>0</v>
      </c>
      <c r="L621" s="4">
        <v>150</v>
      </c>
      <c r="M621" s="4">
        <f>SUM(D621:L621)</f>
        <v>3245.19</v>
      </c>
      <c r="N621" s="4">
        <v>3095.1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150</v>
      </c>
      <c r="W621" s="4">
        <f>SUM(N621:V621)</f>
        <v>3245.1</v>
      </c>
      <c r="X621" s="4">
        <f>SUM(M621,W621)</f>
        <v>6490.29</v>
      </c>
    </row>
    <row r="622" spans="1:24" ht="15">
      <c r="A622" s="1">
        <v>2016</v>
      </c>
      <c r="B622" s="2" t="s">
        <v>646</v>
      </c>
      <c r="C622" s="3" t="s">
        <v>13</v>
      </c>
      <c r="D622" s="4">
        <v>3140</v>
      </c>
      <c r="E622" s="4">
        <v>0</v>
      </c>
      <c r="F622" s="4">
        <v>0</v>
      </c>
      <c r="G622" s="4">
        <v>0</v>
      </c>
      <c r="H622" s="4">
        <v>0</v>
      </c>
      <c r="I622" s="4">
        <v>65.36</v>
      </c>
      <c r="J622" s="4">
        <v>0</v>
      </c>
      <c r="K622" s="4">
        <v>0</v>
      </c>
      <c r="L622" s="4">
        <v>0</v>
      </c>
      <c r="M622" s="4">
        <f t="shared" si="49"/>
        <v>3205.36</v>
      </c>
      <c r="N622" s="4">
        <v>3140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4">
        <v>200</v>
      </c>
      <c r="V622" s="4">
        <v>0</v>
      </c>
      <c r="W622" s="4">
        <f t="shared" si="47"/>
        <v>3340</v>
      </c>
      <c r="X622" s="4">
        <f t="shared" si="48"/>
        <v>6545.360000000001</v>
      </c>
    </row>
    <row r="623" spans="1:24" ht="15">
      <c r="A623" s="1">
        <v>2016</v>
      </c>
      <c r="B623" s="2" t="s">
        <v>854</v>
      </c>
      <c r="C623" s="3" t="s">
        <v>841</v>
      </c>
      <c r="D623" s="4" t="s">
        <v>13</v>
      </c>
      <c r="E623" s="4" t="s">
        <v>13</v>
      </c>
      <c r="F623" s="4" t="s">
        <v>13</v>
      </c>
      <c r="G623" s="4" t="s">
        <v>13</v>
      </c>
      <c r="H623" s="4" t="s">
        <v>13</v>
      </c>
      <c r="I623" s="4" t="s">
        <v>13</v>
      </c>
      <c r="J623" s="4" t="s">
        <v>13</v>
      </c>
      <c r="K623" s="4" t="s">
        <v>13</v>
      </c>
      <c r="L623" s="4" t="s">
        <v>13</v>
      </c>
      <c r="M623" s="4">
        <f>SUM(D623:L623)</f>
        <v>0</v>
      </c>
      <c r="N623" s="4">
        <v>51.55</v>
      </c>
      <c r="O623" s="4">
        <v>0</v>
      </c>
      <c r="P623" s="4">
        <v>0</v>
      </c>
      <c r="Q623" s="4">
        <v>0</v>
      </c>
      <c r="R623" s="4">
        <v>0</v>
      </c>
      <c r="S623" s="4">
        <v>0</v>
      </c>
      <c r="T623" s="4">
        <v>0</v>
      </c>
      <c r="U623" s="4">
        <v>200</v>
      </c>
      <c r="V623" s="4">
        <v>0</v>
      </c>
      <c r="W623" s="4">
        <f>SUM(N623:V623)</f>
        <v>251.55</v>
      </c>
      <c r="X623" s="4">
        <f>SUM(M623,W623)</f>
        <v>251.55</v>
      </c>
    </row>
    <row r="624" spans="1:24" ht="15">
      <c r="A624" s="1">
        <v>2016</v>
      </c>
      <c r="B624" s="2" t="s">
        <v>290</v>
      </c>
      <c r="C624" s="3"/>
      <c r="D624" s="4">
        <v>14058.33</v>
      </c>
      <c r="E624" s="4">
        <v>0</v>
      </c>
      <c r="F624" s="4">
        <v>0</v>
      </c>
      <c r="G624" s="4">
        <v>0</v>
      </c>
      <c r="H624" s="4">
        <v>0</v>
      </c>
      <c r="I624" s="4">
        <v>0</v>
      </c>
      <c r="J624" s="4">
        <v>0</v>
      </c>
      <c r="K624" s="4">
        <v>0</v>
      </c>
      <c r="L624" s="4">
        <v>10</v>
      </c>
      <c r="M624" s="4">
        <f t="shared" si="49"/>
        <v>14068.33</v>
      </c>
      <c r="N624" s="4">
        <v>7337.59</v>
      </c>
      <c r="O624" s="4">
        <v>0</v>
      </c>
      <c r="P624" s="4">
        <v>0</v>
      </c>
      <c r="Q624" s="4">
        <v>0</v>
      </c>
      <c r="R624" s="4">
        <v>0</v>
      </c>
      <c r="S624" s="4">
        <v>0</v>
      </c>
      <c r="T624" s="4">
        <v>0</v>
      </c>
      <c r="U624" s="4">
        <v>400</v>
      </c>
      <c r="V624" s="4">
        <v>139</v>
      </c>
      <c r="W624" s="4">
        <f t="shared" si="47"/>
        <v>7876.59</v>
      </c>
      <c r="X624" s="4">
        <f t="shared" si="48"/>
        <v>21944.92</v>
      </c>
    </row>
    <row r="625" spans="1:24" ht="15">
      <c r="A625" s="1">
        <v>2016</v>
      </c>
      <c r="B625" s="2" t="s">
        <v>805</v>
      </c>
      <c r="C625" s="3" t="s">
        <v>767</v>
      </c>
      <c r="D625" s="4">
        <v>2250</v>
      </c>
      <c r="E625" s="4">
        <v>1169.91</v>
      </c>
      <c r="F625" s="4">
        <v>0</v>
      </c>
      <c r="G625" s="4">
        <v>0</v>
      </c>
      <c r="H625" s="4">
        <v>0</v>
      </c>
      <c r="I625" s="4">
        <v>0</v>
      </c>
      <c r="J625" s="4">
        <v>0</v>
      </c>
      <c r="K625" s="4">
        <v>0</v>
      </c>
      <c r="L625" s="4">
        <v>0</v>
      </c>
      <c r="M625" s="4">
        <f>SUM(D625:L625)</f>
        <v>3419.91</v>
      </c>
      <c r="N625" s="4"/>
      <c r="O625" s="4"/>
      <c r="P625" s="4"/>
      <c r="Q625" s="4"/>
      <c r="R625" s="4"/>
      <c r="S625" s="4"/>
      <c r="T625" s="4"/>
      <c r="U625" s="4"/>
      <c r="V625" s="4"/>
      <c r="W625" s="4">
        <f>SUM(N625:V625)</f>
        <v>0</v>
      </c>
      <c r="X625" s="4">
        <f>SUM(M625,W625)</f>
        <v>3419.91</v>
      </c>
    </row>
    <row r="626" spans="1:24" ht="15">
      <c r="A626" s="1">
        <v>2016</v>
      </c>
      <c r="B626" s="2" t="s">
        <v>686</v>
      </c>
      <c r="C626" s="3"/>
      <c r="D626" s="4">
        <v>0</v>
      </c>
      <c r="E626" s="4">
        <v>0</v>
      </c>
      <c r="F626" s="4">
        <v>0</v>
      </c>
      <c r="G626" s="4">
        <v>0</v>
      </c>
      <c r="H626" s="4">
        <v>0</v>
      </c>
      <c r="I626" s="4">
        <v>0</v>
      </c>
      <c r="J626" s="4">
        <v>0</v>
      </c>
      <c r="K626" s="4">
        <v>0</v>
      </c>
      <c r="L626" s="4">
        <v>0</v>
      </c>
      <c r="M626" s="4">
        <f>SUM(D626:L626)</f>
        <v>0</v>
      </c>
      <c r="N626" s="4">
        <v>200</v>
      </c>
      <c r="O626" s="4">
        <v>0</v>
      </c>
      <c r="P626" s="4">
        <v>0</v>
      </c>
      <c r="Q626" s="4">
        <v>0</v>
      </c>
      <c r="R626" s="4">
        <v>0</v>
      </c>
      <c r="S626" s="4">
        <v>0</v>
      </c>
      <c r="T626" s="4">
        <v>0</v>
      </c>
      <c r="U626" s="4">
        <v>0</v>
      </c>
      <c r="V626" s="4">
        <v>0</v>
      </c>
      <c r="W626" s="4">
        <f>SUM(N626:V626)</f>
        <v>200</v>
      </c>
      <c r="X626" s="4">
        <f>SUM(M626,W626)</f>
        <v>200</v>
      </c>
    </row>
    <row r="627" spans="1:24" ht="15">
      <c r="A627" s="1">
        <v>2016</v>
      </c>
      <c r="B627" s="2" t="s">
        <v>647</v>
      </c>
      <c r="C627" s="3"/>
      <c r="D627" s="4">
        <v>5833.51</v>
      </c>
      <c r="E627" s="4">
        <v>81.96</v>
      </c>
      <c r="F627" s="4">
        <v>0</v>
      </c>
      <c r="G627" s="4">
        <v>0</v>
      </c>
      <c r="H627" s="4">
        <v>0</v>
      </c>
      <c r="I627" s="4">
        <v>0</v>
      </c>
      <c r="J627" s="4">
        <v>0</v>
      </c>
      <c r="K627" s="4">
        <v>0</v>
      </c>
      <c r="L627" s="4">
        <v>0</v>
      </c>
      <c r="M627" s="4">
        <f>SUM(D627:L627)</f>
        <v>5915.47</v>
      </c>
      <c r="N627" s="4">
        <v>72.8</v>
      </c>
      <c r="O627" s="4">
        <v>5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f>SUM(N627:V627)</f>
        <v>77.8</v>
      </c>
      <c r="X627" s="4">
        <f>SUM(M627,W627)</f>
        <v>5993.27</v>
      </c>
    </row>
    <row r="628" spans="1:24" ht="15">
      <c r="A628" s="1">
        <v>2016</v>
      </c>
      <c r="B628" s="2" t="s">
        <v>291</v>
      </c>
      <c r="C628" s="3" t="s">
        <v>13</v>
      </c>
      <c r="D628" s="4">
        <v>78403.96</v>
      </c>
      <c r="E628" s="4">
        <v>16.82</v>
      </c>
      <c r="F628" s="4">
        <v>0</v>
      </c>
      <c r="G628" s="4">
        <v>0</v>
      </c>
      <c r="H628" s="4">
        <v>0</v>
      </c>
      <c r="I628" s="4">
        <v>0</v>
      </c>
      <c r="J628" s="4">
        <v>0</v>
      </c>
      <c r="K628" s="4">
        <v>645</v>
      </c>
      <c r="L628" s="4">
        <v>0</v>
      </c>
      <c r="M628" s="4">
        <f t="shared" si="49"/>
        <v>79065.78000000001</v>
      </c>
      <c r="N628" s="4">
        <v>19935.42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f t="shared" si="47"/>
        <v>19935.42</v>
      </c>
      <c r="X628" s="4">
        <f t="shared" si="48"/>
        <v>99001.20000000001</v>
      </c>
    </row>
    <row r="629" spans="1:24" s="7" customFormat="1" ht="15">
      <c r="A629" s="1">
        <v>2016</v>
      </c>
      <c r="B629" s="2" t="s">
        <v>622</v>
      </c>
      <c r="C629" s="3"/>
      <c r="D629" s="4">
        <v>9600</v>
      </c>
      <c r="E629" s="4">
        <v>0</v>
      </c>
      <c r="F629" s="4">
        <v>0</v>
      </c>
      <c r="G629" s="4">
        <v>0</v>
      </c>
      <c r="H629" s="4">
        <v>0</v>
      </c>
      <c r="I629" s="4">
        <v>0</v>
      </c>
      <c r="J629" s="4">
        <v>0</v>
      </c>
      <c r="K629" s="4">
        <v>200</v>
      </c>
      <c r="L629" s="4">
        <v>0</v>
      </c>
      <c r="M629" s="4">
        <f>SUM(D629:L629)</f>
        <v>9800</v>
      </c>
      <c r="N629" s="4">
        <v>1200</v>
      </c>
      <c r="O629" s="4">
        <v>0</v>
      </c>
      <c r="P629" s="4">
        <v>0</v>
      </c>
      <c r="Q629" s="4">
        <v>0</v>
      </c>
      <c r="R629" s="4">
        <v>0</v>
      </c>
      <c r="S629" s="4">
        <v>0</v>
      </c>
      <c r="T629" s="4">
        <v>0</v>
      </c>
      <c r="U629" s="4">
        <v>200</v>
      </c>
      <c r="V629" s="4">
        <v>0</v>
      </c>
      <c r="W629" s="4">
        <f>SUM(N629:V629)</f>
        <v>1400</v>
      </c>
      <c r="X629" s="4">
        <f>SUM(M629,W629)</f>
        <v>11200</v>
      </c>
    </row>
    <row r="630" spans="1:24" s="7" customFormat="1" ht="15">
      <c r="A630" s="1">
        <v>2016</v>
      </c>
      <c r="B630" s="2" t="s">
        <v>451</v>
      </c>
      <c r="C630" s="3"/>
      <c r="D630" s="4">
        <v>6610</v>
      </c>
      <c r="E630" s="4">
        <v>0</v>
      </c>
      <c r="F630" s="4">
        <v>0</v>
      </c>
      <c r="G630" s="4">
        <v>0</v>
      </c>
      <c r="H630" s="4">
        <v>0</v>
      </c>
      <c r="I630" s="4">
        <v>0</v>
      </c>
      <c r="J630" s="4">
        <v>0</v>
      </c>
      <c r="K630" s="4">
        <v>0</v>
      </c>
      <c r="L630" s="4">
        <v>0</v>
      </c>
      <c r="M630" s="4">
        <f>SUM(D630:L630)</f>
        <v>6610</v>
      </c>
      <c r="N630" s="4">
        <v>5400</v>
      </c>
      <c r="O630" s="4">
        <v>0</v>
      </c>
      <c r="P630" s="4">
        <v>0</v>
      </c>
      <c r="Q630" s="4">
        <v>0</v>
      </c>
      <c r="R630" s="4">
        <v>0</v>
      </c>
      <c r="S630" s="4">
        <v>0</v>
      </c>
      <c r="T630" s="4">
        <v>0</v>
      </c>
      <c r="U630" s="4">
        <v>200</v>
      </c>
      <c r="V630" s="4">
        <v>0</v>
      </c>
      <c r="W630" s="4">
        <f>SUM(N630:V630)</f>
        <v>5600</v>
      </c>
      <c r="X630" s="4">
        <f>SUM(M630,W630)</f>
        <v>12210</v>
      </c>
    </row>
    <row r="631" spans="1:24" ht="15">
      <c r="A631" s="1">
        <v>2016</v>
      </c>
      <c r="B631" s="2" t="s">
        <v>292</v>
      </c>
      <c r="C631" s="3" t="s">
        <v>13</v>
      </c>
      <c r="D631" s="4">
        <v>10000</v>
      </c>
      <c r="E631" s="4">
        <v>286.96</v>
      </c>
      <c r="F631" s="4">
        <v>0</v>
      </c>
      <c r="G631" s="4">
        <v>0</v>
      </c>
      <c r="H631" s="4">
        <v>0</v>
      </c>
      <c r="I631" s="4">
        <v>0</v>
      </c>
      <c r="J631" s="4">
        <v>0</v>
      </c>
      <c r="K631" s="4">
        <v>0</v>
      </c>
      <c r="L631" s="4">
        <v>0</v>
      </c>
      <c r="M631" s="4">
        <f t="shared" si="49"/>
        <v>10286.96</v>
      </c>
      <c r="N631" s="4">
        <v>10000</v>
      </c>
      <c r="O631" s="4">
        <v>7</v>
      </c>
      <c r="P631" s="4">
        <v>0</v>
      </c>
      <c r="Q631" s="4">
        <v>0</v>
      </c>
      <c r="R631" s="4">
        <v>0</v>
      </c>
      <c r="S631" s="4">
        <v>0</v>
      </c>
      <c r="T631" s="4">
        <v>0</v>
      </c>
      <c r="U631" s="4">
        <v>0</v>
      </c>
      <c r="V631" s="4">
        <v>0</v>
      </c>
      <c r="W631" s="4">
        <f t="shared" si="47"/>
        <v>10007</v>
      </c>
      <c r="X631" s="4">
        <f t="shared" si="48"/>
        <v>20293.96</v>
      </c>
    </row>
    <row r="632" spans="1:24" ht="15">
      <c r="A632" s="1">
        <v>2016</v>
      </c>
      <c r="B632" s="2" t="s">
        <v>293</v>
      </c>
      <c r="C632" s="3" t="s">
        <v>13</v>
      </c>
      <c r="D632" s="4">
        <v>14372.4</v>
      </c>
      <c r="E632" s="4">
        <v>142.93</v>
      </c>
      <c r="F632" s="4">
        <v>0</v>
      </c>
      <c r="G632" s="4">
        <v>0</v>
      </c>
      <c r="H632" s="4">
        <v>0</v>
      </c>
      <c r="I632" s="4">
        <v>0</v>
      </c>
      <c r="J632" s="4">
        <v>0</v>
      </c>
      <c r="K632" s="4">
        <v>440</v>
      </c>
      <c r="L632" s="4">
        <v>0</v>
      </c>
      <c r="M632" s="4">
        <f t="shared" si="49"/>
        <v>14955.33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0</v>
      </c>
      <c r="U632" s="4">
        <v>0</v>
      </c>
      <c r="V632" s="4">
        <v>0</v>
      </c>
      <c r="W632" s="4">
        <f t="shared" si="47"/>
        <v>0</v>
      </c>
      <c r="X632" s="4">
        <f t="shared" si="48"/>
        <v>14955.33</v>
      </c>
    </row>
    <row r="633" spans="1:24" ht="15">
      <c r="A633" s="1">
        <v>2016</v>
      </c>
      <c r="B633" s="2" t="s">
        <v>729</v>
      </c>
      <c r="C633" s="3" t="s">
        <v>767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  <c r="I633" s="4">
        <v>0</v>
      </c>
      <c r="J633" s="4">
        <v>0</v>
      </c>
      <c r="K633" s="4">
        <v>0</v>
      </c>
      <c r="L633" s="4">
        <v>0</v>
      </c>
      <c r="M633" s="4">
        <f>SUM(D633:L633)</f>
        <v>0</v>
      </c>
      <c r="N633" s="4"/>
      <c r="O633" s="4"/>
      <c r="P633" s="4"/>
      <c r="Q633" s="4"/>
      <c r="R633" s="4"/>
      <c r="S633" s="4"/>
      <c r="T633" s="4"/>
      <c r="U633" s="4"/>
      <c r="V633" s="4"/>
      <c r="W633" s="4">
        <f>SUM(N633:V633)</f>
        <v>0</v>
      </c>
      <c r="X633" s="4">
        <f>SUM(M633,W633)</f>
        <v>0</v>
      </c>
    </row>
    <row r="634" spans="1:24" ht="15">
      <c r="A634" s="1">
        <v>2016</v>
      </c>
      <c r="B634" s="2" t="s">
        <v>683</v>
      </c>
      <c r="C634" s="3" t="s">
        <v>830</v>
      </c>
      <c r="D634" s="4">
        <v>6212.78</v>
      </c>
      <c r="E634" s="4">
        <v>0</v>
      </c>
      <c r="F634" s="4">
        <v>0</v>
      </c>
      <c r="G634" s="4">
        <v>0</v>
      </c>
      <c r="H634" s="4">
        <v>0</v>
      </c>
      <c r="I634" s="4">
        <v>0</v>
      </c>
      <c r="J634" s="4">
        <v>0</v>
      </c>
      <c r="K634" s="4">
        <v>0</v>
      </c>
      <c r="L634" s="4">
        <v>0</v>
      </c>
      <c r="M634" s="4">
        <f>SUM(D634:L634)</f>
        <v>6212.78</v>
      </c>
      <c r="N634" s="4">
        <v>0</v>
      </c>
      <c r="O634" s="4">
        <v>0</v>
      </c>
      <c r="P634" s="4">
        <v>0</v>
      </c>
      <c r="Q634" s="4">
        <v>0</v>
      </c>
      <c r="R634" s="4">
        <v>0</v>
      </c>
      <c r="S634" s="4">
        <v>0</v>
      </c>
      <c r="T634" s="4">
        <v>0</v>
      </c>
      <c r="U634" s="4">
        <v>0</v>
      </c>
      <c r="V634" s="4">
        <v>0</v>
      </c>
      <c r="W634" s="4">
        <f>SUM(N634:V634)</f>
        <v>0</v>
      </c>
      <c r="X634" s="4">
        <f>SUM(M634,W634)</f>
        <v>6212.78</v>
      </c>
    </row>
    <row r="635" spans="1:24" ht="15">
      <c r="A635" s="1">
        <v>2016</v>
      </c>
      <c r="B635" s="2" t="s">
        <v>568</v>
      </c>
      <c r="C635" s="16"/>
      <c r="D635" s="4">
        <v>27499.98</v>
      </c>
      <c r="E635" s="4">
        <v>0</v>
      </c>
      <c r="F635" s="4">
        <v>0</v>
      </c>
      <c r="G635" s="4">
        <v>0</v>
      </c>
      <c r="H635" s="4">
        <v>0</v>
      </c>
      <c r="I635" s="4">
        <v>0</v>
      </c>
      <c r="J635" s="4">
        <v>0</v>
      </c>
      <c r="K635" s="4">
        <v>200</v>
      </c>
      <c r="L635" s="4">
        <v>0</v>
      </c>
      <c r="M635" s="4">
        <f t="shared" si="49"/>
        <v>27699.98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4">
        <v>0</v>
      </c>
      <c r="V635" s="4">
        <v>0</v>
      </c>
      <c r="W635" s="4">
        <f t="shared" si="47"/>
        <v>0</v>
      </c>
      <c r="X635" s="4">
        <f t="shared" si="48"/>
        <v>27699.98</v>
      </c>
    </row>
    <row r="636" spans="1:24" ht="15">
      <c r="A636" s="1">
        <v>2016</v>
      </c>
      <c r="B636" s="2" t="s">
        <v>806</v>
      </c>
      <c r="C636" s="3" t="s">
        <v>767</v>
      </c>
      <c r="D636" s="4">
        <v>38000</v>
      </c>
      <c r="E636" s="4">
        <v>0</v>
      </c>
      <c r="F636" s="4">
        <v>0</v>
      </c>
      <c r="G636" s="4">
        <v>0</v>
      </c>
      <c r="H636" s="4">
        <v>0</v>
      </c>
      <c r="I636" s="4">
        <v>0</v>
      </c>
      <c r="J636" s="4">
        <v>0</v>
      </c>
      <c r="K636" s="4">
        <v>215</v>
      </c>
      <c r="L636" s="4">
        <v>0</v>
      </c>
      <c r="M636" s="4">
        <f>SUM(D636:L636)</f>
        <v>38215</v>
      </c>
      <c r="N636" s="4"/>
      <c r="O636" s="4"/>
      <c r="P636" s="4"/>
      <c r="Q636" s="4"/>
      <c r="R636" s="4"/>
      <c r="S636" s="4"/>
      <c r="T636" s="4"/>
      <c r="U636" s="4"/>
      <c r="V636" s="4"/>
      <c r="W636" s="4">
        <f t="shared" si="47"/>
        <v>0</v>
      </c>
      <c r="X636" s="4">
        <f t="shared" si="48"/>
        <v>38215</v>
      </c>
    </row>
    <row r="637" spans="1:24" ht="15">
      <c r="A637" s="1">
        <v>2016</v>
      </c>
      <c r="B637" s="2" t="s">
        <v>294</v>
      </c>
      <c r="C637" s="3"/>
      <c r="D637" s="4">
        <v>12802</v>
      </c>
      <c r="E637" s="4">
        <v>0</v>
      </c>
      <c r="F637" s="4">
        <v>0</v>
      </c>
      <c r="G637" s="4">
        <v>13</v>
      </c>
      <c r="H637" s="4">
        <v>3509</v>
      </c>
      <c r="I637" s="4">
        <v>0</v>
      </c>
      <c r="J637" s="4">
        <v>0</v>
      </c>
      <c r="K637" s="4">
        <v>345</v>
      </c>
      <c r="L637" s="4">
        <v>477</v>
      </c>
      <c r="M637" s="4">
        <f t="shared" si="49"/>
        <v>17146</v>
      </c>
      <c r="N637" s="4">
        <v>7129</v>
      </c>
      <c r="O637" s="4">
        <v>0</v>
      </c>
      <c r="P637" s="4">
        <v>0</v>
      </c>
      <c r="Q637" s="4">
        <v>69</v>
      </c>
      <c r="R637" s="4">
        <v>0</v>
      </c>
      <c r="S637" s="4">
        <v>0</v>
      </c>
      <c r="T637" s="4">
        <v>0</v>
      </c>
      <c r="U637" s="4">
        <v>0</v>
      </c>
      <c r="V637" s="4">
        <v>4</v>
      </c>
      <c r="W637" s="4">
        <f aca="true" t="shared" si="50" ref="W637:W669">SUM(N637:V637)</f>
        <v>7202</v>
      </c>
      <c r="X637" s="4">
        <f aca="true" t="shared" si="51" ref="X637:X669">SUM(M637,W637)</f>
        <v>24348</v>
      </c>
    </row>
    <row r="638" spans="1:24" ht="15">
      <c r="A638" s="1">
        <v>2016</v>
      </c>
      <c r="B638" s="2" t="s">
        <v>295</v>
      </c>
      <c r="C638" s="3"/>
      <c r="D638" s="4">
        <v>1124.82</v>
      </c>
      <c r="E638" s="4">
        <v>251.56</v>
      </c>
      <c r="F638" s="4">
        <v>0</v>
      </c>
      <c r="G638" s="4">
        <v>0</v>
      </c>
      <c r="H638" s="4">
        <v>0</v>
      </c>
      <c r="I638" s="4">
        <v>0</v>
      </c>
      <c r="J638" s="4">
        <v>0</v>
      </c>
      <c r="K638" s="4">
        <v>0</v>
      </c>
      <c r="L638" s="4">
        <v>0</v>
      </c>
      <c r="M638" s="4">
        <f t="shared" si="49"/>
        <v>1376.3799999999999</v>
      </c>
      <c r="N638" s="4">
        <v>1014.27</v>
      </c>
      <c r="O638" s="4">
        <v>0</v>
      </c>
      <c r="P638" s="4">
        <v>0</v>
      </c>
      <c r="Q638" s="4">
        <v>0</v>
      </c>
      <c r="R638" s="4">
        <v>0</v>
      </c>
      <c r="S638" s="4">
        <v>0</v>
      </c>
      <c r="T638" s="4">
        <v>0</v>
      </c>
      <c r="U638" s="4">
        <v>0</v>
      </c>
      <c r="V638" s="4">
        <v>0</v>
      </c>
      <c r="W638" s="4">
        <f t="shared" si="50"/>
        <v>1014.27</v>
      </c>
      <c r="X638" s="4">
        <f t="shared" si="51"/>
        <v>2390.6499999999996</v>
      </c>
    </row>
    <row r="639" spans="1:24" ht="15">
      <c r="A639" s="1">
        <v>2016</v>
      </c>
      <c r="B639" s="2" t="s">
        <v>429</v>
      </c>
      <c r="C639" s="3" t="s">
        <v>13</v>
      </c>
      <c r="D639" s="4">
        <v>209014.66</v>
      </c>
      <c r="E639" s="4">
        <v>5</v>
      </c>
      <c r="F639" s="4">
        <v>0</v>
      </c>
      <c r="G639" s="4">
        <v>498.74</v>
      </c>
      <c r="H639" s="4">
        <v>0</v>
      </c>
      <c r="I639" s="4">
        <v>2095.47</v>
      </c>
      <c r="J639" s="4">
        <v>671.78</v>
      </c>
      <c r="K639" s="4">
        <v>0</v>
      </c>
      <c r="L639" s="4">
        <v>0</v>
      </c>
      <c r="M639" s="4">
        <f>SUM(D639:L639)</f>
        <v>212285.65</v>
      </c>
      <c r="N639" s="4">
        <v>99042.62</v>
      </c>
      <c r="O639" s="4">
        <v>32.97</v>
      </c>
      <c r="P639" s="4">
        <v>0</v>
      </c>
      <c r="Q639" s="4">
        <v>84.79</v>
      </c>
      <c r="R639" s="4">
        <v>0</v>
      </c>
      <c r="S639" s="4">
        <v>4581.05</v>
      </c>
      <c r="T639" s="4">
        <v>2032.49</v>
      </c>
      <c r="U639" s="4">
        <v>1400</v>
      </c>
      <c r="V639" s="4">
        <v>0</v>
      </c>
      <c r="W639" s="4">
        <f t="shared" si="50"/>
        <v>107173.92</v>
      </c>
      <c r="X639" s="4">
        <f t="shared" si="51"/>
        <v>319459.57</v>
      </c>
    </row>
    <row r="640" spans="1:24" ht="15">
      <c r="A640" s="1">
        <v>2016</v>
      </c>
      <c r="B640" s="2" t="s">
        <v>747</v>
      </c>
      <c r="C640" s="3" t="s">
        <v>767</v>
      </c>
      <c r="D640" s="4">
        <v>7000</v>
      </c>
      <c r="E640" s="4">
        <v>115</v>
      </c>
      <c r="F640" s="4">
        <v>0</v>
      </c>
      <c r="G640" s="4">
        <v>0</v>
      </c>
      <c r="H640" s="4">
        <v>0</v>
      </c>
      <c r="I640" s="4">
        <v>0</v>
      </c>
      <c r="J640" s="4">
        <v>0</v>
      </c>
      <c r="K640" s="4">
        <v>0</v>
      </c>
      <c r="L640" s="4">
        <v>0</v>
      </c>
      <c r="M640" s="4">
        <f>SUM(D640:L640)</f>
        <v>7115</v>
      </c>
      <c r="N640" s="4"/>
      <c r="O640" s="4"/>
      <c r="P640" s="4"/>
      <c r="Q640" s="4"/>
      <c r="R640" s="4"/>
      <c r="S640" s="4"/>
      <c r="T640" s="4"/>
      <c r="U640" s="4"/>
      <c r="V640" s="4"/>
      <c r="W640" s="4">
        <f t="shared" si="50"/>
        <v>0</v>
      </c>
      <c r="X640" s="4">
        <f t="shared" si="51"/>
        <v>7115</v>
      </c>
    </row>
    <row r="641" spans="1:24" ht="15">
      <c r="A641" s="1">
        <v>2016</v>
      </c>
      <c r="B641" s="2" t="s">
        <v>439</v>
      </c>
      <c r="C641" s="3"/>
      <c r="D641" s="4">
        <v>0</v>
      </c>
      <c r="E641" s="4">
        <v>0</v>
      </c>
      <c r="F641" s="4">
        <v>0</v>
      </c>
      <c r="G641" s="4">
        <v>0</v>
      </c>
      <c r="H641" s="4">
        <v>0</v>
      </c>
      <c r="I641" s="4">
        <v>0</v>
      </c>
      <c r="J641" s="4">
        <v>0</v>
      </c>
      <c r="K641" s="4">
        <v>0</v>
      </c>
      <c r="L641" s="4">
        <v>0</v>
      </c>
      <c r="M641" s="4">
        <f>SUM(D641:L641)</f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f t="shared" si="50"/>
        <v>0</v>
      </c>
      <c r="X641" s="4">
        <f t="shared" si="51"/>
        <v>0</v>
      </c>
    </row>
    <row r="642" spans="1:24" ht="15">
      <c r="A642" s="1">
        <v>2016</v>
      </c>
      <c r="B642" s="2" t="s">
        <v>820</v>
      </c>
      <c r="C642" s="3"/>
      <c r="D642" s="4">
        <v>3245.13</v>
      </c>
      <c r="E642" s="4">
        <v>440</v>
      </c>
      <c r="F642" s="4">
        <v>0</v>
      </c>
      <c r="G642" s="4">
        <v>0</v>
      </c>
      <c r="H642" s="4">
        <v>0</v>
      </c>
      <c r="I642" s="4">
        <v>0</v>
      </c>
      <c r="J642" s="4">
        <v>0</v>
      </c>
      <c r="K642" s="4">
        <v>0</v>
      </c>
      <c r="L642" s="4">
        <v>0</v>
      </c>
      <c r="M642" s="4">
        <f>SUM(D642:L642)</f>
        <v>3685.13</v>
      </c>
      <c r="N642" s="4">
        <v>2283.61</v>
      </c>
      <c r="O642" s="4">
        <v>14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f t="shared" si="50"/>
        <v>2297.61</v>
      </c>
      <c r="X642" s="4">
        <f t="shared" si="51"/>
        <v>5982.74</v>
      </c>
    </row>
    <row r="643" spans="1:24" ht="15">
      <c r="A643" s="1">
        <v>2016</v>
      </c>
      <c r="B643" s="2" t="s">
        <v>296</v>
      </c>
      <c r="C643" s="3" t="s">
        <v>13</v>
      </c>
      <c r="D643" s="4">
        <v>643.72</v>
      </c>
      <c r="E643" s="4">
        <v>0</v>
      </c>
      <c r="F643" s="4">
        <v>0</v>
      </c>
      <c r="G643" s="4">
        <v>0</v>
      </c>
      <c r="H643" s="4">
        <v>0</v>
      </c>
      <c r="I643" s="4">
        <v>0</v>
      </c>
      <c r="J643" s="4">
        <v>0</v>
      </c>
      <c r="K643" s="4">
        <v>100</v>
      </c>
      <c r="L643" s="4">
        <v>0</v>
      </c>
      <c r="M643" s="4">
        <f t="shared" si="49"/>
        <v>743.72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f t="shared" si="50"/>
        <v>0</v>
      </c>
      <c r="X643" s="4">
        <f t="shared" si="51"/>
        <v>743.72</v>
      </c>
    </row>
    <row r="644" spans="1:24" ht="15">
      <c r="A644" s="1">
        <v>2016</v>
      </c>
      <c r="B644" s="2" t="s">
        <v>862</v>
      </c>
      <c r="C644" s="3" t="s">
        <v>13</v>
      </c>
      <c r="D644" s="4">
        <v>0</v>
      </c>
      <c r="E644" s="4">
        <v>0</v>
      </c>
      <c r="F644" s="4">
        <v>0</v>
      </c>
      <c r="G644" s="4">
        <v>0</v>
      </c>
      <c r="H644" s="4">
        <v>0</v>
      </c>
      <c r="I644" s="4">
        <v>0</v>
      </c>
      <c r="J644" s="4">
        <v>0</v>
      </c>
      <c r="K644" s="4">
        <v>0</v>
      </c>
      <c r="L644" s="4">
        <v>0</v>
      </c>
      <c r="M644" s="4">
        <f>SUM(D644:L644)</f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f t="shared" si="50"/>
        <v>0</v>
      </c>
      <c r="X644" s="4">
        <f t="shared" si="51"/>
        <v>0</v>
      </c>
    </row>
    <row r="645" spans="1:24" ht="15">
      <c r="A645" s="1">
        <v>2016</v>
      </c>
      <c r="B645" s="2" t="s">
        <v>297</v>
      </c>
      <c r="C645" s="3" t="s">
        <v>13</v>
      </c>
      <c r="D645" s="4">
        <v>8807.35</v>
      </c>
      <c r="E645" s="4">
        <v>1093.6</v>
      </c>
      <c r="F645" s="4">
        <v>0</v>
      </c>
      <c r="G645" s="4">
        <v>68.75</v>
      </c>
      <c r="H645" s="4">
        <v>1233</v>
      </c>
      <c r="I645" s="4">
        <v>218</v>
      </c>
      <c r="J645" s="4">
        <v>115.52</v>
      </c>
      <c r="K645" s="4">
        <v>0</v>
      </c>
      <c r="L645" s="4">
        <v>0</v>
      </c>
      <c r="M645" s="4">
        <f t="shared" si="49"/>
        <v>11536.220000000001</v>
      </c>
      <c r="N645" s="4">
        <v>5554.63</v>
      </c>
      <c r="O645" s="4">
        <v>276.86</v>
      </c>
      <c r="P645" s="4">
        <v>0</v>
      </c>
      <c r="Q645" s="4">
        <v>91.71</v>
      </c>
      <c r="R645" s="4">
        <v>0</v>
      </c>
      <c r="S645" s="4">
        <v>0</v>
      </c>
      <c r="T645" s="4">
        <v>0</v>
      </c>
      <c r="U645" s="4">
        <v>430</v>
      </c>
      <c r="V645" s="4">
        <v>0</v>
      </c>
      <c r="W645" s="4">
        <f t="shared" si="50"/>
        <v>6353.2</v>
      </c>
      <c r="X645" s="4">
        <f t="shared" si="51"/>
        <v>17889.420000000002</v>
      </c>
    </row>
    <row r="646" spans="1:24" ht="15">
      <c r="A646" s="1">
        <v>2016</v>
      </c>
      <c r="B646" s="2" t="s">
        <v>298</v>
      </c>
      <c r="C646" s="3"/>
      <c r="D646" s="4">
        <v>9319.17</v>
      </c>
      <c r="E646" s="4">
        <v>14.22</v>
      </c>
      <c r="F646" s="4">
        <v>0</v>
      </c>
      <c r="G646" s="4">
        <v>15.79</v>
      </c>
      <c r="H646" s="4">
        <v>0</v>
      </c>
      <c r="I646" s="4">
        <v>0</v>
      </c>
      <c r="J646" s="4">
        <v>244.2</v>
      </c>
      <c r="K646" s="4">
        <v>0</v>
      </c>
      <c r="L646" s="4">
        <v>0</v>
      </c>
      <c r="M646" s="4">
        <f aca="true" t="shared" si="52" ref="M646:M665">SUM(D646:L646)</f>
        <v>9593.380000000001</v>
      </c>
      <c r="N646" s="4">
        <v>4462.04</v>
      </c>
      <c r="O646" s="4">
        <v>343.46</v>
      </c>
      <c r="P646" s="4">
        <v>0</v>
      </c>
      <c r="Q646" s="4">
        <v>125.57</v>
      </c>
      <c r="R646" s="4">
        <v>0</v>
      </c>
      <c r="S646" s="4">
        <v>0</v>
      </c>
      <c r="T646" s="4">
        <v>0</v>
      </c>
      <c r="U646" s="4">
        <v>0</v>
      </c>
      <c r="V646" s="4">
        <v>3000</v>
      </c>
      <c r="W646" s="4">
        <f t="shared" si="50"/>
        <v>7931.07</v>
      </c>
      <c r="X646" s="4">
        <f t="shared" si="51"/>
        <v>17524.45</v>
      </c>
    </row>
    <row r="647" spans="1:24" ht="15">
      <c r="A647" s="1">
        <v>2016</v>
      </c>
      <c r="B647" s="2" t="s">
        <v>515</v>
      </c>
      <c r="C647" s="3"/>
      <c r="D647" s="4">
        <v>74669.06</v>
      </c>
      <c r="E647" s="4">
        <v>0</v>
      </c>
      <c r="F647" s="4">
        <v>0</v>
      </c>
      <c r="G647" s="4">
        <v>0</v>
      </c>
      <c r="H647" s="4">
        <v>0</v>
      </c>
      <c r="I647" s="4">
        <v>0</v>
      </c>
      <c r="J647" s="4">
        <v>0</v>
      </c>
      <c r="K647" s="4">
        <v>0</v>
      </c>
      <c r="L647" s="4">
        <v>0</v>
      </c>
      <c r="M647" s="4">
        <f t="shared" si="52"/>
        <v>74669.06</v>
      </c>
      <c r="N647" s="4">
        <v>54000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4">
        <v>400</v>
      </c>
      <c r="V647" s="4">
        <v>0</v>
      </c>
      <c r="W647" s="4">
        <f t="shared" si="50"/>
        <v>54400</v>
      </c>
      <c r="X647" s="4">
        <f t="shared" si="51"/>
        <v>129069.06</v>
      </c>
    </row>
    <row r="648" spans="1:24" ht="15">
      <c r="A648" s="1">
        <v>2016</v>
      </c>
      <c r="B648" s="2" t="s">
        <v>299</v>
      </c>
      <c r="C648" s="3"/>
      <c r="D648" s="4">
        <v>65284.32</v>
      </c>
      <c r="E648" s="4">
        <v>1039.37</v>
      </c>
      <c r="F648" s="4">
        <v>0</v>
      </c>
      <c r="G648" s="4">
        <v>176.79</v>
      </c>
      <c r="H648" s="4">
        <v>0</v>
      </c>
      <c r="I648" s="4">
        <v>0</v>
      </c>
      <c r="J648" s="4">
        <v>445.44</v>
      </c>
      <c r="K648" s="4">
        <v>0</v>
      </c>
      <c r="L648" s="4">
        <v>0</v>
      </c>
      <c r="M648" s="4">
        <f t="shared" si="52"/>
        <v>66945.92</v>
      </c>
      <c r="N648" s="4">
        <v>37250</v>
      </c>
      <c r="O648" s="4">
        <v>17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  <c r="U648" s="4">
        <v>0</v>
      </c>
      <c r="V648" s="4">
        <v>626.34</v>
      </c>
      <c r="W648" s="4">
        <f t="shared" si="50"/>
        <v>37893.34</v>
      </c>
      <c r="X648" s="4">
        <f t="shared" si="51"/>
        <v>104839.26</v>
      </c>
    </row>
    <row r="649" spans="1:24" ht="15">
      <c r="A649" s="1">
        <v>2016</v>
      </c>
      <c r="B649" s="2" t="s">
        <v>300</v>
      </c>
      <c r="C649" s="3" t="s">
        <v>13</v>
      </c>
      <c r="D649" s="4">
        <v>7750</v>
      </c>
      <c r="E649" s="4">
        <v>0</v>
      </c>
      <c r="F649" s="4">
        <v>0</v>
      </c>
      <c r="G649" s="4">
        <v>0</v>
      </c>
      <c r="H649" s="4">
        <v>0</v>
      </c>
      <c r="I649" s="4">
        <v>0</v>
      </c>
      <c r="J649" s="4">
        <v>0</v>
      </c>
      <c r="K649" s="4">
        <v>0</v>
      </c>
      <c r="L649" s="4">
        <v>0</v>
      </c>
      <c r="M649" s="4">
        <f t="shared" si="52"/>
        <v>7750</v>
      </c>
      <c r="N649" s="4">
        <v>1500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0</v>
      </c>
      <c r="V649" s="4">
        <v>0</v>
      </c>
      <c r="W649" s="4">
        <f t="shared" si="50"/>
        <v>1500</v>
      </c>
      <c r="X649" s="4">
        <f t="shared" si="51"/>
        <v>9250</v>
      </c>
    </row>
    <row r="650" spans="1:24" s="7" customFormat="1" ht="15">
      <c r="A650" s="1">
        <v>2016</v>
      </c>
      <c r="B650" s="2" t="s">
        <v>512</v>
      </c>
      <c r="C650" s="3"/>
      <c r="D650" s="4">
        <v>781.65</v>
      </c>
      <c r="E650" s="4">
        <v>0</v>
      </c>
      <c r="F650" s="4">
        <v>0</v>
      </c>
      <c r="G650" s="4">
        <v>0</v>
      </c>
      <c r="H650" s="4">
        <v>0</v>
      </c>
      <c r="I650" s="4">
        <v>14005.4</v>
      </c>
      <c r="J650" s="4">
        <v>0</v>
      </c>
      <c r="K650" s="4">
        <v>0</v>
      </c>
      <c r="L650" s="4">
        <v>0</v>
      </c>
      <c r="M650" s="4">
        <f t="shared" si="52"/>
        <v>14787.05</v>
      </c>
      <c r="N650" s="4">
        <v>0</v>
      </c>
      <c r="O650" s="5">
        <v>0</v>
      </c>
      <c r="P650" s="5">
        <v>0</v>
      </c>
      <c r="Q650" s="5">
        <v>0</v>
      </c>
      <c r="R650" s="5">
        <v>0</v>
      </c>
      <c r="S650" s="5">
        <v>0</v>
      </c>
      <c r="T650" s="4">
        <v>0</v>
      </c>
      <c r="U650" s="4">
        <v>0</v>
      </c>
      <c r="V650" s="5">
        <v>0</v>
      </c>
      <c r="W650" s="4">
        <f t="shared" si="50"/>
        <v>0</v>
      </c>
      <c r="X650" s="4">
        <f t="shared" si="51"/>
        <v>14787.05</v>
      </c>
    </row>
    <row r="651" spans="1:24" ht="15">
      <c r="A651" s="1">
        <v>2016</v>
      </c>
      <c r="B651" s="2" t="s">
        <v>381</v>
      </c>
      <c r="C651" s="3" t="s">
        <v>13</v>
      </c>
      <c r="D651" s="4">
        <v>4451</v>
      </c>
      <c r="E651" s="4">
        <v>0</v>
      </c>
      <c r="F651" s="4">
        <v>0</v>
      </c>
      <c r="G651" s="4">
        <v>0</v>
      </c>
      <c r="H651" s="4">
        <v>0</v>
      </c>
      <c r="I651" s="4">
        <v>0</v>
      </c>
      <c r="J651" s="4">
        <v>0</v>
      </c>
      <c r="K651" s="4">
        <v>215</v>
      </c>
      <c r="L651" s="4">
        <v>0</v>
      </c>
      <c r="M651" s="4">
        <f t="shared" si="52"/>
        <v>4666</v>
      </c>
      <c r="N651" s="4">
        <v>1735.5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f t="shared" si="50"/>
        <v>1735.5</v>
      </c>
      <c r="X651" s="4">
        <f t="shared" si="51"/>
        <v>6401.5</v>
      </c>
    </row>
    <row r="652" spans="1:24" ht="15">
      <c r="A652" s="1">
        <v>2016</v>
      </c>
      <c r="B652" s="2" t="s">
        <v>502</v>
      </c>
      <c r="C652" s="3" t="s">
        <v>13</v>
      </c>
      <c r="D652" s="4">
        <v>0</v>
      </c>
      <c r="E652" s="4">
        <v>12.08</v>
      </c>
      <c r="F652" s="4">
        <v>0</v>
      </c>
      <c r="G652" s="4">
        <v>0</v>
      </c>
      <c r="H652" s="4">
        <v>0</v>
      </c>
      <c r="I652" s="4">
        <v>0</v>
      </c>
      <c r="J652" s="4">
        <v>0</v>
      </c>
      <c r="K652" s="4">
        <v>645</v>
      </c>
      <c r="L652" s="4">
        <v>0</v>
      </c>
      <c r="M652" s="4">
        <f t="shared" si="52"/>
        <v>657.08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f t="shared" si="50"/>
        <v>0</v>
      </c>
      <c r="X652" s="4">
        <f t="shared" si="51"/>
        <v>657.08</v>
      </c>
    </row>
    <row r="653" spans="1:24" ht="15">
      <c r="A653" s="1">
        <v>2016</v>
      </c>
      <c r="B653" s="2" t="s">
        <v>623</v>
      </c>
      <c r="C653" s="3" t="s">
        <v>830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  <c r="I653" s="4">
        <v>0</v>
      </c>
      <c r="J653" s="4">
        <v>0</v>
      </c>
      <c r="K653" s="4">
        <v>215</v>
      </c>
      <c r="L653" s="4">
        <v>0</v>
      </c>
      <c r="M653" s="4">
        <f>SUM(D653:L653)</f>
        <v>215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f t="shared" si="50"/>
        <v>0</v>
      </c>
      <c r="X653" s="4">
        <f t="shared" si="51"/>
        <v>215</v>
      </c>
    </row>
    <row r="654" spans="1:24" ht="15">
      <c r="A654" s="1">
        <v>2016</v>
      </c>
      <c r="B654" s="2" t="s">
        <v>301</v>
      </c>
      <c r="C654" s="3" t="s">
        <v>13</v>
      </c>
      <c r="D654" s="4">
        <v>12000</v>
      </c>
      <c r="E654" s="4">
        <v>220</v>
      </c>
      <c r="F654" s="4">
        <v>0</v>
      </c>
      <c r="G654" s="4">
        <v>34.38</v>
      </c>
      <c r="H654" s="4">
        <v>0</v>
      </c>
      <c r="I654" s="4">
        <v>0</v>
      </c>
      <c r="J654" s="4">
        <v>0</v>
      </c>
      <c r="K654" s="4">
        <v>0</v>
      </c>
      <c r="L654" s="4">
        <v>0</v>
      </c>
      <c r="M654" s="4">
        <f t="shared" si="52"/>
        <v>12254.38</v>
      </c>
      <c r="N654" s="4">
        <v>10500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4">
        <v>0</v>
      </c>
      <c r="V654" s="4">
        <v>0</v>
      </c>
      <c r="W654" s="4">
        <f t="shared" si="50"/>
        <v>10500</v>
      </c>
      <c r="X654" s="4">
        <f t="shared" si="51"/>
        <v>22754.379999999997</v>
      </c>
    </row>
    <row r="655" spans="1:24" ht="15">
      <c r="A655" s="1">
        <v>2016</v>
      </c>
      <c r="B655" s="2" t="s">
        <v>538</v>
      </c>
      <c r="C655" s="3"/>
      <c r="D655" s="4">
        <v>385.2</v>
      </c>
      <c r="E655" s="4">
        <v>0</v>
      </c>
      <c r="F655" s="4">
        <v>0</v>
      </c>
      <c r="G655" s="4">
        <v>0.88</v>
      </c>
      <c r="H655" s="4">
        <v>0</v>
      </c>
      <c r="I655" s="4">
        <v>0</v>
      </c>
      <c r="J655" s="4">
        <v>0</v>
      </c>
      <c r="K655" s="4">
        <v>5.52</v>
      </c>
      <c r="L655" s="4">
        <v>255.95</v>
      </c>
      <c r="M655" s="4">
        <f t="shared" si="52"/>
        <v>647.55</v>
      </c>
      <c r="N655" s="4">
        <v>191.7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0.51</v>
      </c>
      <c r="U655" s="4">
        <v>0.49</v>
      </c>
      <c r="V655" s="4">
        <v>267.47</v>
      </c>
      <c r="W655" s="4">
        <f t="shared" si="50"/>
        <v>460.17</v>
      </c>
      <c r="X655" s="4">
        <f t="shared" si="51"/>
        <v>1107.72</v>
      </c>
    </row>
    <row r="656" spans="1:24" ht="15">
      <c r="A656" s="1">
        <v>2016</v>
      </c>
      <c r="B656" s="2" t="s">
        <v>302</v>
      </c>
      <c r="C656" s="3"/>
      <c r="D656" s="4">
        <v>13500</v>
      </c>
      <c r="E656" s="4">
        <v>0</v>
      </c>
      <c r="F656" s="4">
        <v>0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4">
        <f t="shared" si="52"/>
        <v>13500</v>
      </c>
      <c r="N656" s="4">
        <v>15750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f t="shared" si="50"/>
        <v>15750</v>
      </c>
      <c r="X656" s="4">
        <f t="shared" si="51"/>
        <v>29250</v>
      </c>
    </row>
    <row r="657" spans="1:24" ht="15">
      <c r="A657" s="1">
        <v>2016</v>
      </c>
      <c r="B657" s="2" t="s">
        <v>303</v>
      </c>
      <c r="C657" s="3" t="s">
        <v>13</v>
      </c>
      <c r="D657" s="4">
        <v>21.13</v>
      </c>
      <c r="E657" s="4">
        <v>0</v>
      </c>
      <c r="F657" s="4">
        <v>0</v>
      </c>
      <c r="G657" s="4">
        <v>0</v>
      </c>
      <c r="H657" s="4">
        <v>0</v>
      </c>
      <c r="I657" s="4">
        <v>0</v>
      </c>
      <c r="J657" s="4">
        <v>972.8</v>
      </c>
      <c r="K657" s="4">
        <v>759</v>
      </c>
      <c r="L657" s="4">
        <v>0</v>
      </c>
      <c r="M657" s="4">
        <f t="shared" si="52"/>
        <v>1752.9299999999998</v>
      </c>
      <c r="N657" s="4">
        <v>7.55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664</v>
      </c>
      <c r="V657" s="4">
        <v>0</v>
      </c>
      <c r="W657" s="4">
        <f t="shared" si="50"/>
        <v>671.55</v>
      </c>
      <c r="X657" s="4">
        <f t="shared" si="51"/>
        <v>2424.4799999999996</v>
      </c>
    </row>
    <row r="658" spans="1:24" ht="15">
      <c r="A658" s="1">
        <v>2016</v>
      </c>
      <c r="B658" s="2" t="s">
        <v>382</v>
      </c>
      <c r="C658" s="3" t="s">
        <v>13</v>
      </c>
      <c r="D658" s="4">
        <v>0</v>
      </c>
      <c r="E658" s="4">
        <v>215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4">
        <f t="shared" si="52"/>
        <v>215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f t="shared" si="50"/>
        <v>0</v>
      </c>
      <c r="X658" s="4">
        <f t="shared" si="51"/>
        <v>215</v>
      </c>
    </row>
    <row r="659" spans="1:24" ht="15">
      <c r="A659" s="1">
        <v>2016</v>
      </c>
      <c r="B659" s="2" t="s">
        <v>733</v>
      </c>
      <c r="C659" s="3" t="s">
        <v>767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  <c r="I659" s="4">
        <v>0</v>
      </c>
      <c r="J659" s="4">
        <v>0</v>
      </c>
      <c r="K659" s="4">
        <v>0</v>
      </c>
      <c r="L659" s="4">
        <v>0</v>
      </c>
      <c r="M659" s="4">
        <f>SUM(D659:L659)</f>
        <v>0</v>
      </c>
      <c r="N659" s="4"/>
      <c r="O659" s="4"/>
      <c r="P659" s="4"/>
      <c r="Q659" s="4"/>
      <c r="R659" s="4"/>
      <c r="S659" s="4"/>
      <c r="T659" s="4"/>
      <c r="U659" s="4"/>
      <c r="V659" s="4"/>
      <c r="W659" s="4">
        <f t="shared" si="50"/>
        <v>0</v>
      </c>
      <c r="X659" s="4">
        <f t="shared" si="51"/>
        <v>0</v>
      </c>
    </row>
    <row r="660" spans="1:24" ht="15">
      <c r="A660" s="1">
        <v>2016</v>
      </c>
      <c r="B660" s="2" t="s">
        <v>835</v>
      </c>
      <c r="C660" s="3" t="s">
        <v>833</v>
      </c>
      <c r="D660" s="4"/>
      <c r="E660" s="4"/>
      <c r="F660" s="4"/>
      <c r="G660" s="4"/>
      <c r="H660" s="4"/>
      <c r="I660" s="4"/>
      <c r="J660" s="4"/>
      <c r="K660" s="4"/>
      <c r="L660" s="4"/>
      <c r="M660" s="4">
        <f>SUM(D660:L660)</f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f t="shared" si="50"/>
        <v>0</v>
      </c>
      <c r="X660" s="4">
        <f t="shared" si="51"/>
        <v>0</v>
      </c>
    </row>
    <row r="661" spans="1:24" ht="15">
      <c r="A661" s="1">
        <v>2016</v>
      </c>
      <c r="B661" s="2" t="s">
        <v>839</v>
      </c>
      <c r="C661" s="3" t="s">
        <v>833</v>
      </c>
      <c r="D661" s="4"/>
      <c r="E661" s="4"/>
      <c r="F661" s="4"/>
      <c r="G661" s="4"/>
      <c r="H661" s="4"/>
      <c r="I661" s="4"/>
      <c r="J661" s="4"/>
      <c r="K661" s="4"/>
      <c r="L661" s="4"/>
      <c r="M661" s="4">
        <f>SUM(D661:L661)</f>
        <v>0</v>
      </c>
      <c r="N661" s="4">
        <v>1700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200</v>
      </c>
      <c r="V661" s="4">
        <v>0</v>
      </c>
      <c r="W661" s="4">
        <f t="shared" si="50"/>
        <v>1900</v>
      </c>
      <c r="X661" s="4">
        <f t="shared" si="51"/>
        <v>1900</v>
      </c>
    </row>
    <row r="662" spans="1:24" ht="15">
      <c r="A662" s="1">
        <v>2016</v>
      </c>
      <c r="B662" s="2" t="s">
        <v>748</v>
      </c>
      <c r="C662" s="3" t="s">
        <v>28</v>
      </c>
      <c r="D662" s="4"/>
      <c r="E662" s="4"/>
      <c r="F662" s="4"/>
      <c r="G662" s="4"/>
      <c r="H662" s="4"/>
      <c r="I662" s="4"/>
      <c r="J662" s="4"/>
      <c r="K662" s="4"/>
      <c r="L662" s="4"/>
      <c r="M662" s="4">
        <f>SUM(D662:L662)</f>
        <v>0</v>
      </c>
      <c r="N662" s="4"/>
      <c r="O662" s="4"/>
      <c r="P662" s="4"/>
      <c r="Q662" s="4"/>
      <c r="R662" s="4"/>
      <c r="S662" s="4"/>
      <c r="T662" s="4"/>
      <c r="U662" s="4"/>
      <c r="V662" s="4"/>
      <c r="W662" s="4">
        <f t="shared" si="50"/>
        <v>0</v>
      </c>
      <c r="X662" s="4">
        <f t="shared" si="51"/>
        <v>0</v>
      </c>
    </row>
    <row r="663" spans="1:24" ht="15">
      <c r="A663" s="1">
        <v>2016</v>
      </c>
      <c r="B663" s="2" t="s">
        <v>467</v>
      </c>
      <c r="C663" s="3"/>
      <c r="D663" s="4">
        <v>15000</v>
      </c>
      <c r="E663" s="4">
        <v>0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4">
        <v>215</v>
      </c>
      <c r="L663" s="4">
        <v>0</v>
      </c>
      <c r="M663" s="4">
        <f t="shared" si="52"/>
        <v>15215</v>
      </c>
      <c r="N663" s="4">
        <v>12000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f t="shared" si="50"/>
        <v>12000</v>
      </c>
      <c r="X663" s="4">
        <f t="shared" si="51"/>
        <v>27215</v>
      </c>
    </row>
    <row r="664" spans="1:24" ht="15">
      <c r="A664" s="1">
        <v>2016</v>
      </c>
      <c r="B664" s="2" t="s">
        <v>304</v>
      </c>
      <c r="C664" s="22"/>
      <c r="D664" s="4">
        <v>6210</v>
      </c>
      <c r="E664" s="4">
        <v>200</v>
      </c>
      <c r="F664" s="4">
        <v>0</v>
      </c>
      <c r="G664" s="4">
        <v>0</v>
      </c>
      <c r="H664" s="4">
        <v>0</v>
      </c>
      <c r="I664" s="4">
        <v>0</v>
      </c>
      <c r="J664" s="4">
        <v>0</v>
      </c>
      <c r="K664" s="4">
        <v>0</v>
      </c>
      <c r="L664" s="4">
        <v>0</v>
      </c>
      <c r="M664" s="4">
        <f t="shared" si="52"/>
        <v>6410</v>
      </c>
      <c r="N664" s="4">
        <v>1242</v>
      </c>
      <c r="O664" s="4">
        <v>0</v>
      </c>
      <c r="P664" s="4">
        <v>0</v>
      </c>
      <c r="Q664" s="4">
        <v>0</v>
      </c>
      <c r="R664" s="4">
        <v>0</v>
      </c>
      <c r="S664" s="4">
        <v>0</v>
      </c>
      <c r="T664" s="4">
        <v>0</v>
      </c>
      <c r="U664" s="4">
        <v>200</v>
      </c>
      <c r="V664" s="4">
        <v>0</v>
      </c>
      <c r="W664" s="4">
        <f t="shared" si="50"/>
        <v>1442</v>
      </c>
      <c r="X664" s="4">
        <f t="shared" si="51"/>
        <v>7852</v>
      </c>
    </row>
    <row r="665" spans="1:24" ht="15">
      <c r="A665" s="1">
        <v>2016</v>
      </c>
      <c r="B665" s="2" t="s">
        <v>305</v>
      </c>
      <c r="C665" s="3" t="s">
        <v>28</v>
      </c>
      <c r="D665" s="4"/>
      <c r="E665" s="4"/>
      <c r="F665" s="4"/>
      <c r="G665" s="4"/>
      <c r="H665" s="4"/>
      <c r="I665" s="4"/>
      <c r="J665" s="4"/>
      <c r="K665" s="4"/>
      <c r="L665" s="4"/>
      <c r="M665" s="4">
        <f t="shared" si="52"/>
        <v>0</v>
      </c>
      <c r="N665" s="4"/>
      <c r="O665" s="4"/>
      <c r="P665" s="4"/>
      <c r="Q665" s="4"/>
      <c r="R665" s="4"/>
      <c r="S665" s="4"/>
      <c r="T665" s="4"/>
      <c r="U665" s="4"/>
      <c r="V665" s="4"/>
      <c r="W665" s="4">
        <f t="shared" si="50"/>
        <v>0</v>
      </c>
      <c r="X665" s="4">
        <f t="shared" si="51"/>
        <v>0</v>
      </c>
    </row>
    <row r="666" spans="1:24" ht="15">
      <c r="A666" s="1">
        <v>2016</v>
      </c>
      <c r="B666" s="2" t="s">
        <v>591</v>
      </c>
      <c r="C666" s="3" t="s">
        <v>13</v>
      </c>
      <c r="D666" s="4">
        <v>10500</v>
      </c>
      <c r="E666" s="4">
        <v>0</v>
      </c>
      <c r="F666" s="4">
        <v>0</v>
      </c>
      <c r="G666" s="4">
        <v>0</v>
      </c>
      <c r="H666" s="4">
        <v>0</v>
      </c>
      <c r="I666" s="4">
        <v>0</v>
      </c>
      <c r="J666" s="4">
        <v>0</v>
      </c>
      <c r="K666" s="4">
        <v>0</v>
      </c>
      <c r="L666" s="4">
        <v>0</v>
      </c>
      <c r="M666" s="4">
        <f>SUM(D666:L666)</f>
        <v>10500</v>
      </c>
      <c r="N666" s="4">
        <v>10500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4">
        <v>0</v>
      </c>
      <c r="V666" s="4">
        <v>0</v>
      </c>
      <c r="W666" s="4">
        <f t="shared" si="50"/>
        <v>10500</v>
      </c>
      <c r="X666" s="4">
        <f t="shared" si="51"/>
        <v>21000</v>
      </c>
    </row>
    <row r="667" spans="1:24" ht="15">
      <c r="A667" s="1">
        <v>2016</v>
      </c>
      <c r="B667" s="2" t="s">
        <v>855</v>
      </c>
      <c r="C667" s="3" t="s">
        <v>830</v>
      </c>
      <c r="D667" s="4" t="s">
        <v>13</v>
      </c>
      <c r="E667" s="4" t="s">
        <v>13</v>
      </c>
      <c r="F667" s="4" t="s">
        <v>13</v>
      </c>
      <c r="G667" s="4" t="s">
        <v>13</v>
      </c>
      <c r="H667" s="4" t="s">
        <v>13</v>
      </c>
      <c r="I667" s="4" t="s">
        <v>13</v>
      </c>
      <c r="J667" s="4" t="s">
        <v>13</v>
      </c>
      <c r="K667" s="4" t="s">
        <v>13</v>
      </c>
      <c r="L667" s="4" t="s">
        <v>13</v>
      </c>
      <c r="M667" s="4">
        <f>SUM(D667:L667)</f>
        <v>0</v>
      </c>
      <c r="N667" s="4">
        <v>3000</v>
      </c>
      <c r="O667" s="4">
        <v>242.67</v>
      </c>
      <c r="P667" s="4">
        <v>0</v>
      </c>
      <c r="Q667" s="4">
        <v>99</v>
      </c>
      <c r="R667" s="4">
        <v>0</v>
      </c>
      <c r="S667" s="4">
        <v>0</v>
      </c>
      <c r="T667" s="4">
        <v>0</v>
      </c>
      <c r="U667" s="4">
        <v>0</v>
      </c>
      <c r="V667" s="4">
        <v>0</v>
      </c>
      <c r="W667" s="4">
        <f t="shared" si="50"/>
        <v>3341.67</v>
      </c>
      <c r="X667" s="4">
        <f t="shared" si="51"/>
        <v>3341.67</v>
      </c>
    </row>
    <row r="668" spans="1:24" ht="15">
      <c r="A668" s="1">
        <v>2016</v>
      </c>
      <c r="B668" s="2" t="s">
        <v>749</v>
      </c>
      <c r="C668" s="3" t="s">
        <v>13</v>
      </c>
      <c r="D668" s="4">
        <v>24166.66</v>
      </c>
      <c r="E668" s="4">
        <v>1407.1</v>
      </c>
      <c r="F668" s="4">
        <v>0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4">
        <f>SUM(D668:L668)</f>
        <v>25573.76</v>
      </c>
      <c r="N668" s="4">
        <v>4166.67</v>
      </c>
      <c r="O668" s="4">
        <v>18.72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f t="shared" si="50"/>
        <v>4185.39</v>
      </c>
      <c r="X668" s="4">
        <f t="shared" si="51"/>
        <v>29759.149999999998</v>
      </c>
    </row>
    <row r="669" spans="1:24" ht="15">
      <c r="A669" s="1">
        <v>2016</v>
      </c>
      <c r="B669" s="2" t="s">
        <v>374</v>
      </c>
      <c r="C669" s="3" t="s">
        <v>13</v>
      </c>
      <c r="D669" s="4">
        <v>5000</v>
      </c>
      <c r="E669" s="4">
        <v>0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4">
        <f aca="true" t="shared" si="53" ref="M669:M700">SUM(D669:L669)</f>
        <v>5000</v>
      </c>
      <c r="N669" s="4">
        <v>10000</v>
      </c>
      <c r="O669" s="4">
        <v>0</v>
      </c>
      <c r="P669" s="4">
        <v>0</v>
      </c>
      <c r="Q669" s="4">
        <v>0</v>
      </c>
      <c r="R669" s="4">
        <v>0</v>
      </c>
      <c r="S669" s="4">
        <v>0</v>
      </c>
      <c r="T669" s="4">
        <v>0</v>
      </c>
      <c r="U669" s="4">
        <v>200</v>
      </c>
      <c r="V669" s="4">
        <v>0</v>
      </c>
      <c r="W669" s="4">
        <f t="shared" si="50"/>
        <v>10200</v>
      </c>
      <c r="X669" s="4">
        <f t="shared" si="51"/>
        <v>15200</v>
      </c>
    </row>
    <row r="670" spans="1:24" ht="15">
      <c r="A670" s="1">
        <v>2016</v>
      </c>
      <c r="B670" s="2" t="s">
        <v>831</v>
      </c>
      <c r="C670" s="3" t="s">
        <v>830</v>
      </c>
      <c r="D670" s="4">
        <v>15000</v>
      </c>
      <c r="E670" s="4">
        <v>215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4">
        <f>SUM(D670:L670)</f>
        <v>15215</v>
      </c>
      <c r="N670" s="4">
        <v>0</v>
      </c>
      <c r="O670" s="4">
        <v>7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f aca="true" t="shared" si="54" ref="W670:W675">SUM(N670:V670)</f>
        <v>7</v>
      </c>
      <c r="X670" s="4">
        <f aca="true" t="shared" si="55" ref="X670:X675">SUM(M670,W670)</f>
        <v>15222</v>
      </c>
    </row>
    <row r="671" spans="1:24" ht="15">
      <c r="A671" s="1">
        <v>2016</v>
      </c>
      <c r="B671" s="2" t="s">
        <v>569</v>
      </c>
      <c r="C671" s="3" t="s">
        <v>13</v>
      </c>
      <c r="D671" s="4">
        <v>35000</v>
      </c>
      <c r="E671" s="4">
        <v>220</v>
      </c>
      <c r="F671" s="4">
        <v>0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4">
        <v>0</v>
      </c>
      <c r="M671" s="4">
        <f t="shared" si="53"/>
        <v>35220</v>
      </c>
      <c r="N671" s="4">
        <v>15313.97</v>
      </c>
      <c r="O671" s="4">
        <v>188.1</v>
      </c>
      <c r="P671" s="4">
        <v>0</v>
      </c>
      <c r="Q671" s="4">
        <v>0</v>
      </c>
      <c r="R671" s="4">
        <v>0</v>
      </c>
      <c r="S671" s="4">
        <v>0</v>
      </c>
      <c r="T671" s="4">
        <v>0</v>
      </c>
      <c r="U671" s="4">
        <v>0</v>
      </c>
      <c r="V671" s="4">
        <v>0</v>
      </c>
      <c r="W671" s="4">
        <f t="shared" si="54"/>
        <v>15502.07</v>
      </c>
      <c r="X671" s="4">
        <f t="shared" si="55"/>
        <v>50722.07</v>
      </c>
    </row>
    <row r="672" spans="1:24" ht="15">
      <c r="A672" s="1">
        <v>2016</v>
      </c>
      <c r="B672" s="2" t="s">
        <v>549</v>
      </c>
      <c r="C672" s="3" t="s">
        <v>13</v>
      </c>
      <c r="D672" s="4">
        <v>15000</v>
      </c>
      <c r="E672" s="4">
        <v>0</v>
      </c>
      <c r="F672" s="4">
        <v>0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4">
        <f t="shared" si="53"/>
        <v>15000</v>
      </c>
      <c r="N672" s="4">
        <v>21000</v>
      </c>
      <c r="O672" s="4">
        <v>0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f t="shared" si="54"/>
        <v>21000</v>
      </c>
      <c r="X672" s="4">
        <f t="shared" si="55"/>
        <v>36000</v>
      </c>
    </row>
    <row r="673" spans="1:24" ht="15">
      <c r="A673" s="1">
        <v>2016</v>
      </c>
      <c r="B673" s="2" t="s">
        <v>430</v>
      </c>
      <c r="C673" s="3" t="s">
        <v>13</v>
      </c>
      <c r="D673" s="4">
        <v>19200</v>
      </c>
      <c r="E673" s="4">
        <v>0</v>
      </c>
      <c r="F673" s="4">
        <v>0</v>
      </c>
      <c r="G673" s="4">
        <v>0</v>
      </c>
      <c r="H673" s="4">
        <v>0</v>
      </c>
      <c r="I673" s="4">
        <v>0</v>
      </c>
      <c r="J673" s="4">
        <v>0</v>
      </c>
      <c r="K673" s="4">
        <v>200</v>
      </c>
      <c r="L673" s="4">
        <v>0</v>
      </c>
      <c r="M673" s="4">
        <f t="shared" si="53"/>
        <v>19400</v>
      </c>
      <c r="N673" s="4">
        <v>1740</v>
      </c>
      <c r="O673" s="4">
        <v>0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4">
        <v>200</v>
      </c>
      <c r="V673" s="4">
        <v>0</v>
      </c>
      <c r="W673" s="4">
        <f t="shared" si="54"/>
        <v>1940</v>
      </c>
      <c r="X673" s="4">
        <f t="shared" si="55"/>
        <v>21340</v>
      </c>
    </row>
    <row r="674" spans="1:24" ht="15">
      <c r="A674" s="1">
        <v>2016</v>
      </c>
      <c r="B674" s="2" t="s">
        <v>465</v>
      </c>
      <c r="C674" s="3"/>
      <c r="D674" s="4">
        <v>833.33</v>
      </c>
      <c r="E674" s="4">
        <v>0</v>
      </c>
      <c r="F674" s="4">
        <v>0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4">
        <f t="shared" si="53"/>
        <v>833.33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f t="shared" si="54"/>
        <v>0</v>
      </c>
      <c r="X674" s="4">
        <f t="shared" si="55"/>
        <v>833.33</v>
      </c>
    </row>
    <row r="675" spans="1:24" ht="15">
      <c r="A675" s="1">
        <v>2016</v>
      </c>
      <c r="B675" s="2" t="s">
        <v>681</v>
      </c>
      <c r="C675" s="3" t="s">
        <v>830</v>
      </c>
      <c r="D675" s="4">
        <v>24853.71</v>
      </c>
      <c r="E675" s="4">
        <v>0</v>
      </c>
      <c r="F675" s="4">
        <v>0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  <c r="L675" s="4">
        <v>0</v>
      </c>
      <c r="M675" s="4">
        <f>SUM(D675:L675)</f>
        <v>24853.71</v>
      </c>
      <c r="N675" s="4">
        <v>0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820.13</v>
      </c>
      <c r="U675" s="4">
        <v>0</v>
      </c>
      <c r="V675" s="4">
        <v>0</v>
      </c>
      <c r="W675" s="4">
        <f t="shared" si="54"/>
        <v>820.13</v>
      </c>
      <c r="X675" s="4">
        <f t="shared" si="55"/>
        <v>25673.84</v>
      </c>
    </row>
    <row r="676" spans="1:24" ht="15">
      <c r="A676" s="1">
        <v>2016</v>
      </c>
      <c r="B676" s="2" t="s">
        <v>306</v>
      </c>
      <c r="C676" s="3"/>
      <c r="D676" s="4">
        <v>53950</v>
      </c>
      <c r="E676" s="4">
        <v>0</v>
      </c>
      <c r="F676" s="4">
        <v>0</v>
      </c>
      <c r="G676" s="4">
        <v>0</v>
      </c>
      <c r="H676" s="4">
        <v>0</v>
      </c>
      <c r="I676" s="4">
        <v>0</v>
      </c>
      <c r="J676" s="4">
        <v>0</v>
      </c>
      <c r="K676" s="4">
        <v>600</v>
      </c>
      <c r="L676" s="4">
        <v>0</v>
      </c>
      <c r="M676" s="4">
        <f t="shared" si="53"/>
        <v>54550</v>
      </c>
      <c r="N676" s="4">
        <v>807.3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f aca="true" t="shared" si="56" ref="W676:W692">SUM(N676:V676)</f>
        <v>807.3</v>
      </c>
      <c r="X676" s="4">
        <f aca="true" t="shared" si="57" ref="X676:X692">SUM(M676,W676)</f>
        <v>55357.3</v>
      </c>
    </row>
    <row r="677" spans="1:24" ht="15">
      <c r="A677" s="1">
        <v>2016</v>
      </c>
      <c r="B677" s="2" t="s">
        <v>307</v>
      </c>
      <c r="C677" s="3"/>
      <c r="D677" s="4">
        <v>28999.98</v>
      </c>
      <c r="E677" s="4">
        <v>0</v>
      </c>
      <c r="F677" s="4">
        <v>0</v>
      </c>
      <c r="G677" s="4">
        <v>0</v>
      </c>
      <c r="H677" s="4">
        <v>0</v>
      </c>
      <c r="I677" s="4">
        <v>0</v>
      </c>
      <c r="J677" s="4">
        <v>0</v>
      </c>
      <c r="K677" s="4">
        <v>452</v>
      </c>
      <c r="L677" s="4">
        <v>163</v>
      </c>
      <c r="M677" s="4">
        <f t="shared" si="53"/>
        <v>29614.98</v>
      </c>
      <c r="N677" s="4">
        <v>29000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4">
        <v>0</v>
      </c>
      <c r="U677" s="4">
        <v>12</v>
      </c>
      <c r="V677" s="4">
        <v>40</v>
      </c>
      <c r="W677" s="4">
        <f t="shared" si="56"/>
        <v>29052</v>
      </c>
      <c r="X677" s="4">
        <f t="shared" si="57"/>
        <v>58666.979999999996</v>
      </c>
    </row>
    <row r="678" spans="1:24" ht="15">
      <c r="A678" s="1">
        <v>2016</v>
      </c>
      <c r="B678" s="2" t="s">
        <v>308</v>
      </c>
      <c r="C678" s="3" t="s">
        <v>13</v>
      </c>
      <c r="D678" s="4">
        <v>94608.32</v>
      </c>
      <c r="E678" s="4">
        <v>0</v>
      </c>
      <c r="F678" s="4">
        <v>0</v>
      </c>
      <c r="G678" s="4">
        <v>215.71</v>
      </c>
      <c r="H678" s="4">
        <v>0</v>
      </c>
      <c r="I678" s="4">
        <v>0</v>
      </c>
      <c r="J678" s="4">
        <v>0</v>
      </c>
      <c r="K678" s="4">
        <v>1354.64</v>
      </c>
      <c r="L678" s="4">
        <v>62863.34</v>
      </c>
      <c r="M678" s="4">
        <f t="shared" si="53"/>
        <v>159042.01</v>
      </c>
      <c r="N678" s="4">
        <v>78872.81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207.36</v>
      </c>
      <c r="U678" s="4">
        <v>203.04</v>
      </c>
      <c r="V678" s="4">
        <v>110044.22</v>
      </c>
      <c r="W678" s="4">
        <f t="shared" si="56"/>
        <v>189327.43</v>
      </c>
      <c r="X678" s="4">
        <f t="shared" si="57"/>
        <v>348369.44</v>
      </c>
    </row>
    <row r="679" spans="1:24" ht="15">
      <c r="A679" s="1">
        <v>2016</v>
      </c>
      <c r="B679" s="2" t="s">
        <v>309</v>
      </c>
      <c r="C679" s="3" t="s">
        <v>28</v>
      </c>
      <c r="D679" s="4"/>
      <c r="E679" s="4"/>
      <c r="F679" s="4"/>
      <c r="G679" s="4"/>
      <c r="H679" s="4"/>
      <c r="I679" s="4"/>
      <c r="J679" s="4"/>
      <c r="K679" s="4"/>
      <c r="L679" s="4"/>
      <c r="M679" s="4">
        <f t="shared" si="53"/>
        <v>0</v>
      </c>
      <c r="N679" s="4"/>
      <c r="O679" s="4"/>
      <c r="P679" s="4"/>
      <c r="Q679" s="4"/>
      <c r="R679" s="4"/>
      <c r="S679" s="4"/>
      <c r="T679" s="4"/>
      <c r="U679" s="4"/>
      <c r="V679" s="4"/>
      <c r="W679" s="4">
        <f t="shared" si="56"/>
        <v>0</v>
      </c>
      <c r="X679" s="4">
        <f t="shared" si="57"/>
        <v>0</v>
      </c>
    </row>
    <row r="680" spans="1:24" ht="15">
      <c r="A680" s="1">
        <v>2016</v>
      </c>
      <c r="B680" s="2" t="s">
        <v>532</v>
      </c>
      <c r="C680" s="3" t="s">
        <v>13</v>
      </c>
      <c r="D680" s="4">
        <v>27900</v>
      </c>
      <c r="E680" s="4">
        <v>1653</v>
      </c>
      <c r="F680" s="4">
        <v>0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4">
        <f t="shared" si="53"/>
        <v>29553</v>
      </c>
      <c r="N680" s="4">
        <v>3600</v>
      </c>
      <c r="O680" s="4">
        <v>0</v>
      </c>
      <c r="P680" s="4">
        <v>0</v>
      </c>
      <c r="Q680" s="4">
        <v>0</v>
      </c>
      <c r="R680" s="4">
        <v>0</v>
      </c>
      <c r="S680" s="4">
        <v>0</v>
      </c>
      <c r="T680" s="4">
        <v>0</v>
      </c>
      <c r="U680" s="4">
        <v>0</v>
      </c>
      <c r="V680" s="4">
        <v>0</v>
      </c>
      <c r="W680" s="4">
        <f t="shared" si="56"/>
        <v>3600</v>
      </c>
      <c r="X680" s="4">
        <f t="shared" si="57"/>
        <v>33153</v>
      </c>
    </row>
    <row r="681" spans="1:24" ht="15">
      <c r="A681" s="1">
        <v>2016</v>
      </c>
      <c r="B681" s="2" t="s">
        <v>837</v>
      </c>
      <c r="C681" s="3" t="s">
        <v>830</v>
      </c>
      <c r="D681" s="4" t="s">
        <v>13</v>
      </c>
      <c r="E681" s="4" t="s">
        <v>13</v>
      </c>
      <c r="F681" s="4" t="s">
        <v>13</v>
      </c>
      <c r="G681" s="4" t="s">
        <v>13</v>
      </c>
      <c r="H681" s="4" t="s">
        <v>13</v>
      </c>
      <c r="I681" s="4" t="s">
        <v>13</v>
      </c>
      <c r="J681" s="4" t="s">
        <v>13</v>
      </c>
      <c r="K681" s="4">
        <v>0</v>
      </c>
      <c r="L681" s="4">
        <v>0</v>
      </c>
      <c r="M681" s="4">
        <f>SUM(D681:L681)</f>
        <v>0</v>
      </c>
      <c r="N681" s="4">
        <v>11000</v>
      </c>
      <c r="O681" s="4">
        <v>215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f t="shared" si="56"/>
        <v>11215</v>
      </c>
      <c r="X681" s="4">
        <f t="shared" si="57"/>
        <v>11215</v>
      </c>
    </row>
    <row r="682" spans="1:24" s="7" customFormat="1" ht="15">
      <c r="A682" s="1">
        <v>2016</v>
      </c>
      <c r="B682" s="2" t="s">
        <v>590</v>
      </c>
      <c r="C682" s="3"/>
      <c r="D682" s="4">
        <v>7759.73</v>
      </c>
      <c r="E682" s="4">
        <v>0</v>
      </c>
      <c r="F682" s="4">
        <v>0</v>
      </c>
      <c r="G682" s="4">
        <v>0</v>
      </c>
      <c r="H682" s="4">
        <v>0</v>
      </c>
      <c r="I682" s="4">
        <v>0</v>
      </c>
      <c r="J682" s="4">
        <v>0</v>
      </c>
      <c r="K682" s="4">
        <v>0</v>
      </c>
      <c r="L682" s="4">
        <v>0</v>
      </c>
      <c r="M682" s="4">
        <f t="shared" si="53"/>
        <v>7759.73</v>
      </c>
      <c r="N682" s="4">
        <v>543.98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4">
        <v>200</v>
      </c>
      <c r="V682" s="4">
        <v>1049.5</v>
      </c>
      <c r="W682" s="4">
        <f t="shared" si="56"/>
        <v>1793.48</v>
      </c>
      <c r="X682" s="4">
        <f t="shared" si="57"/>
        <v>9553.21</v>
      </c>
    </row>
    <row r="683" spans="1:24" s="7" customFormat="1" ht="15">
      <c r="A683" s="1">
        <v>2016</v>
      </c>
      <c r="B683" s="2" t="s">
        <v>593</v>
      </c>
      <c r="C683" s="3"/>
      <c r="D683" s="4">
        <v>9942.62</v>
      </c>
      <c r="E683" s="4">
        <v>0</v>
      </c>
      <c r="F683" s="4">
        <v>0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4">
        <f t="shared" si="53"/>
        <v>9942.62</v>
      </c>
      <c r="N683" s="4">
        <v>2228.48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200</v>
      </c>
      <c r="V683" s="4">
        <v>1059.5</v>
      </c>
      <c r="W683" s="4">
        <f t="shared" si="56"/>
        <v>3487.98</v>
      </c>
      <c r="X683" s="4">
        <f t="shared" si="57"/>
        <v>13430.6</v>
      </c>
    </row>
    <row r="684" spans="1:24" ht="15">
      <c r="A684" s="1">
        <v>2016</v>
      </c>
      <c r="B684" s="2" t="s">
        <v>807</v>
      </c>
      <c r="C684" s="3" t="s">
        <v>13</v>
      </c>
      <c r="D684" s="4">
        <v>11250</v>
      </c>
      <c r="E684" s="4">
        <v>0</v>
      </c>
      <c r="F684" s="4">
        <v>0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  <c r="M684" s="4">
        <f>SUM(D684:L684)</f>
        <v>11250</v>
      </c>
      <c r="N684" s="4">
        <v>35000</v>
      </c>
      <c r="O684" s="4">
        <v>0</v>
      </c>
      <c r="P684" s="4">
        <v>0</v>
      </c>
      <c r="Q684" s="4">
        <v>0</v>
      </c>
      <c r="R684" s="4">
        <v>0</v>
      </c>
      <c r="S684" s="4">
        <v>0</v>
      </c>
      <c r="T684" s="4">
        <v>0</v>
      </c>
      <c r="U684" s="4">
        <v>200</v>
      </c>
      <c r="V684" s="4">
        <v>0</v>
      </c>
      <c r="W684" s="4">
        <f t="shared" si="56"/>
        <v>35200</v>
      </c>
      <c r="X684" s="4">
        <f t="shared" si="57"/>
        <v>46450</v>
      </c>
    </row>
    <row r="685" spans="1:24" ht="15">
      <c r="A685" s="1">
        <v>2016</v>
      </c>
      <c r="B685" s="2" t="s">
        <v>503</v>
      </c>
      <c r="C685" s="3" t="s">
        <v>13</v>
      </c>
      <c r="D685" s="4">
        <v>12465.7</v>
      </c>
      <c r="E685" s="4">
        <v>231.41</v>
      </c>
      <c r="F685" s="4">
        <v>0</v>
      </c>
      <c r="G685" s="4">
        <v>0</v>
      </c>
      <c r="H685" s="4">
        <v>0</v>
      </c>
      <c r="I685" s="4">
        <v>0</v>
      </c>
      <c r="J685" s="4">
        <v>0</v>
      </c>
      <c r="K685" s="4">
        <v>0</v>
      </c>
      <c r="L685" s="4">
        <v>0</v>
      </c>
      <c r="M685" s="4">
        <f t="shared" si="53"/>
        <v>12697.11</v>
      </c>
      <c r="N685" s="4">
        <v>2116.8</v>
      </c>
      <c r="O685" s="4">
        <v>5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  <c r="U685" s="4">
        <v>0</v>
      </c>
      <c r="V685" s="4">
        <v>0</v>
      </c>
      <c r="W685" s="4">
        <f t="shared" si="56"/>
        <v>2121.8</v>
      </c>
      <c r="X685" s="4">
        <f t="shared" si="57"/>
        <v>14818.91</v>
      </c>
    </row>
    <row r="686" spans="1:24" ht="15">
      <c r="A686" s="1">
        <v>2016</v>
      </c>
      <c r="B686" s="2" t="s">
        <v>808</v>
      </c>
      <c r="C686" s="3"/>
      <c r="D686" s="4">
        <v>517.73</v>
      </c>
      <c r="E686" s="4">
        <v>0</v>
      </c>
      <c r="F686" s="4">
        <v>0</v>
      </c>
      <c r="G686" s="4">
        <v>0</v>
      </c>
      <c r="H686" s="4">
        <v>0</v>
      </c>
      <c r="I686" s="4">
        <v>0</v>
      </c>
      <c r="J686" s="4">
        <v>0</v>
      </c>
      <c r="K686" s="4">
        <v>0</v>
      </c>
      <c r="L686" s="4">
        <v>0</v>
      </c>
      <c r="M686" s="4">
        <f>SUM(D686:L686)</f>
        <v>517.73</v>
      </c>
      <c r="N686" s="4">
        <v>0</v>
      </c>
      <c r="O686" s="4">
        <v>0</v>
      </c>
      <c r="P686" s="4">
        <v>0</v>
      </c>
      <c r="Q686" s="4">
        <v>0</v>
      </c>
      <c r="R686" s="4">
        <v>0</v>
      </c>
      <c r="S686" s="4">
        <v>0</v>
      </c>
      <c r="T686" s="4">
        <v>0</v>
      </c>
      <c r="U686" s="4">
        <v>0</v>
      </c>
      <c r="V686" s="4">
        <v>0</v>
      </c>
      <c r="W686" s="4">
        <f t="shared" si="56"/>
        <v>0</v>
      </c>
      <c r="X686" s="4">
        <f t="shared" si="57"/>
        <v>517.73</v>
      </c>
    </row>
    <row r="687" spans="1:24" ht="15">
      <c r="A687" s="1">
        <v>2016</v>
      </c>
      <c r="B687" s="2" t="s">
        <v>310</v>
      </c>
      <c r="C687" s="3"/>
      <c r="D687" s="4">
        <v>0</v>
      </c>
      <c r="E687" s="4">
        <v>0</v>
      </c>
      <c r="F687" s="4">
        <v>0</v>
      </c>
      <c r="G687" s="4">
        <v>0</v>
      </c>
      <c r="H687" s="4">
        <v>0</v>
      </c>
      <c r="I687" s="4">
        <v>0</v>
      </c>
      <c r="J687" s="4">
        <v>0</v>
      </c>
      <c r="K687" s="4">
        <v>0</v>
      </c>
      <c r="L687" s="4">
        <v>0</v>
      </c>
      <c r="M687" s="4">
        <f t="shared" si="53"/>
        <v>0</v>
      </c>
      <c r="N687" s="4">
        <v>3000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f t="shared" si="56"/>
        <v>3000</v>
      </c>
      <c r="X687" s="4">
        <f t="shared" si="57"/>
        <v>3000</v>
      </c>
    </row>
    <row r="688" spans="1:24" ht="15">
      <c r="A688" s="1">
        <v>2016</v>
      </c>
      <c r="B688" s="2" t="s">
        <v>311</v>
      </c>
      <c r="C688" s="3"/>
      <c r="D688" s="4">
        <v>38828.82</v>
      </c>
      <c r="E688" s="4">
        <v>0</v>
      </c>
      <c r="F688" s="4">
        <v>0</v>
      </c>
      <c r="G688" s="4">
        <v>2193.35</v>
      </c>
      <c r="H688" s="4">
        <v>0</v>
      </c>
      <c r="I688" s="4">
        <v>700</v>
      </c>
      <c r="J688" s="4">
        <v>0</v>
      </c>
      <c r="K688" s="4">
        <v>650</v>
      </c>
      <c r="L688" s="4">
        <v>1155</v>
      </c>
      <c r="M688" s="4">
        <f t="shared" si="53"/>
        <v>43527.17</v>
      </c>
      <c r="N688" s="4">
        <v>31956.48</v>
      </c>
      <c r="O688" s="4">
        <v>0</v>
      </c>
      <c r="P688" s="4">
        <v>0</v>
      </c>
      <c r="Q688" s="4">
        <v>0</v>
      </c>
      <c r="R688" s="4">
        <v>0</v>
      </c>
      <c r="S688" s="4">
        <v>0</v>
      </c>
      <c r="T688" s="4">
        <v>0</v>
      </c>
      <c r="U688" s="4">
        <v>0</v>
      </c>
      <c r="V688" s="4">
        <v>1799</v>
      </c>
      <c r="W688" s="4">
        <f t="shared" si="56"/>
        <v>33755.479999999996</v>
      </c>
      <c r="X688" s="4">
        <f t="shared" si="57"/>
        <v>77282.65</v>
      </c>
    </row>
    <row r="689" spans="1:24" ht="15">
      <c r="A689" s="1">
        <v>2016</v>
      </c>
      <c r="B689" s="2" t="s">
        <v>488</v>
      </c>
      <c r="C689" s="3" t="s">
        <v>13</v>
      </c>
      <c r="D689" s="4">
        <v>995.25</v>
      </c>
      <c r="E689" s="4">
        <v>0</v>
      </c>
      <c r="F689" s="4">
        <v>10</v>
      </c>
      <c r="G689" s="4">
        <v>0</v>
      </c>
      <c r="H689" s="4">
        <v>0</v>
      </c>
      <c r="I689" s="4">
        <v>311.22</v>
      </c>
      <c r="J689" s="4">
        <v>0</v>
      </c>
      <c r="K689" s="4">
        <v>200</v>
      </c>
      <c r="L689" s="4">
        <v>0</v>
      </c>
      <c r="M689" s="4">
        <f t="shared" si="53"/>
        <v>1516.47</v>
      </c>
      <c r="N689" s="4">
        <v>865.21</v>
      </c>
      <c r="O689" s="4">
        <v>0</v>
      </c>
      <c r="P689" s="4">
        <v>0</v>
      </c>
      <c r="Q689" s="4">
        <v>0</v>
      </c>
      <c r="R689" s="4">
        <v>0</v>
      </c>
      <c r="S689" s="4">
        <v>0</v>
      </c>
      <c r="T689" s="4">
        <v>0</v>
      </c>
      <c r="U689" s="4">
        <v>0</v>
      </c>
      <c r="V689" s="4">
        <v>0</v>
      </c>
      <c r="W689" s="4">
        <f t="shared" si="56"/>
        <v>865.21</v>
      </c>
      <c r="X689" s="4">
        <f t="shared" si="57"/>
        <v>2381.6800000000003</v>
      </c>
    </row>
    <row r="690" spans="1:24" ht="15">
      <c r="A690" s="1">
        <v>2016</v>
      </c>
      <c r="B690" s="2" t="s">
        <v>312</v>
      </c>
      <c r="C690" s="3"/>
      <c r="D690" s="4">
        <v>18750</v>
      </c>
      <c r="E690" s="4">
        <v>215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0</v>
      </c>
      <c r="L690" s="4">
        <v>0</v>
      </c>
      <c r="M690" s="4">
        <f t="shared" si="53"/>
        <v>18965</v>
      </c>
      <c r="N690" s="4">
        <v>21875</v>
      </c>
      <c r="O690" s="4">
        <v>11</v>
      </c>
      <c r="P690" s="4">
        <v>0</v>
      </c>
      <c r="Q690" s="4">
        <v>0</v>
      </c>
      <c r="R690" s="4">
        <v>0</v>
      </c>
      <c r="S690" s="4">
        <v>0</v>
      </c>
      <c r="T690" s="4">
        <v>0</v>
      </c>
      <c r="U690" s="4">
        <v>0</v>
      </c>
      <c r="V690" s="4">
        <v>0</v>
      </c>
      <c r="W690" s="4">
        <f t="shared" si="56"/>
        <v>21886</v>
      </c>
      <c r="X690" s="4">
        <f t="shared" si="57"/>
        <v>40851</v>
      </c>
    </row>
    <row r="691" spans="1:24" ht="15">
      <c r="A691" s="1">
        <v>2016</v>
      </c>
      <c r="B691" s="2" t="s">
        <v>389</v>
      </c>
      <c r="C691" s="3" t="s">
        <v>13</v>
      </c>
      <c r="D691" s="4">
        <v>0</v>
      </c>
      <c r="E691" s="4">
        <v>0</v>
      </c>
      <c r="F691" s="4">
        <v>0</v>
      </c>
      <c r="G691" s="4">
        <v>0</v>
      </c>
      <c r="H691" s="4">
        <v>0</v>
      </c>
      <c r="I691" s="4">
        <v>0</v>
      </c>
      <c r="J691" s="4">
        <v>0</v>
      </c>
      <c r="K691" s="4">
        <v>442</v>
      </c>
      <c r="L691" s="4">
        <v>0</v>
      </c>
      <c r="M691" s="4">
        <f t="shared" si="53"/>
        <v>442</v>
      </c>
      <c r="N691" s="4">
        <v>6000</v>
      </c>
      <c r="O691" s="4">
        <v>271.69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4">
        <v>12</v>
      </c>
      <c r="V691" s="4">
        <v>0</v>
      </c>
      <c r="W691" s="4">
        <f t="shared" si="56"/>
        <v>6283.69</v>
      </c>
      <c r="X691" s="4">
        <f t="shared" si="57"/>
        <v>6725.69</v>
      </c>
    </row>
    <row r="692" spans="1:24" ht="15">
      <c r="A692" s="1">
        <v>2016</v>
      </c>
      <c r="B692" s="2" t="s">
        <v>809</v>
      </c>
      <c r="C692" s="3" t="s">
        <v>28</v>
      </c>
      <c r="D692" s="4"/>
      <c r="E692" s="4"/>
      <c r="F692" s="4"/>
      <c r="G692" s="4"/>
      <c r="H692" s="4"/>
      <c r="I692" s="4"/>
      <c r="J692" s="4"/>
      <c r="K692" s="4"/>
      <c r="L692" s="4"/>
      <c r="M692" s="4">
        <f>SUM(D692:L692)</f>
        <v>0</v>
      </c>
      <c r="N692" s="4"/>
      <c r="O692" s="4"/>
      <c r="P692" s="4"/>
      <c r="Q692" s="4"/>
      <c r="R692" s="4"/>
      <c r="S692" s="4"/>
      <c r="T692" s="4"/>
      <c r="U692" s="4"/>
      <c r="V692" s="4"/>
      <c r="W692" s="4">
        <f t="shared" si="56"/>
        <v>0</v>
      </c>
      <c r="X692" s="4">
        <f t="shared" si="57"/>
        <v>0</v>
      </c>
    </row>
    <row r="693" spans="1:24" ht="15">
      <c r="A693" s="1">
        <v>2016</v>
      </c>
      <c r="B693" s="2" t="s">
        <v>313</v>
      </c>
      <c r="C693" s="3" t="s">
        <v>13</v>
      </c>
      <c r="D693" s="4">
        <v>81499.98</v>
      </c>
      <c r="E693" s="4">
        <v>9302.51</v>
      </c>
      <c r="F693" s="4">
        <v>0</v>
      </c>
      <c r="G693" s="4">
        <v>0</v>
      </c>
      <c r="H693" s="4">
        <v>0</v>
      </c>
      <c r="I693" s="4">
        <v>0</v>
      </c>
      <c r="J693" s="4">
        <v>0</v>
      </c>
      <c r="K693" s="4">
        <v>460</v>
      </c>
      <c r="L693" s="4">
        <v>0</v>
      </c>
      <c r="M693" s="4">
        <f t="shared" si="53"/>
        <v>91262.48999999999</v>
      </c>
      <c r="N693" s="4">
        <v>81999.96</v>
      </c>
      <c r="O693" s="4">
        <v>291.53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4">
        <v>110</v>
      </c>
      <c r="V693" s="4">
        <v>0</v>
      </c>
      <c r="W693" s="4">
        <f aca="true" t="shared" si="58" ref="W693:W758">SUM(N693:V693)</f>
        <v>82401.49</v>
      </c>
      <c r="X693" s="4">
        <f aca="true" t="shared" si="59" ref="X693:X758">SUM(M693,W693)</f>
        <v>173663.97999999998</v>
      </c>
    </row>
    <row r="694" spans="1:24" ht="15">
      <c r="A694" s="1">
        <v>2016</v>
      </c>
      <c r="B694" s="2" t="s">
        <v>517</v>
      </c>
      <c r="C694" s="3" t="s">
        <v>830</v>
      </c>
      <c r="D694" s="4">
        <v>0</v>
      </c>
      <c r="E694" s="4">
        <v>225</v>
      </c>
      <c r="F694" s="4">
        <v>0</v>
      </c>
      <c r="G694" s="4">
        <v>0</v>
      </c>
      <c r="H694" s="4">
        <v>0</v>
      </c>
      <c r="I694" s="4">
        <v>0</v>
      </c>
      <c r="J694" s="4">
        <v>0</v>
      </c>
      <c r="K694" s="4">
        <v>0</v>
      </c>
      <c r="L694" s="4">
        <v>0</v>
      </c>
      <c r="M694" s="4">
        <f t="shared" si="53"/>
        <v>225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f>SUM(N694:V694)</f>
        <v>0</v>
      </c>
      <c r="X694" s="4">
        <f>SUM(M694,W694)</f>
        <v>225</v>
      </c>
    </row>
    <row r="695" spans="1:24" ht="15">
      <c r="A695" s="1">
        <v>2016</v>
      </c>
      <c r="B695" s="2" t="s">
        <v>624</v>
      </c>
      <c r="C695" s="3" t="s">
        <v>830</v>
      </c>
      <c r="D695" s="4">
        <v>6587.5</v>
      </c>
      <c r="E695" s="4">
        <v>0</v>
      </c>
      <c r="F695" s="4">
        <v>0</v>
      </c>
      <c r="G695" s="4">
        <v>0</v>
      </c>
      <c r="H695" s="4">
        <v>0</v>
      </c>
      <c r="I695" s="4">
        <v>0</v>
      </c>
      <c r="J695" s="4">
        <v>0</v>
      </c>
      <c r="K695" s="4">
        <v>200</v>
      </c>
      <c r="L695" s="4">
        <v>0</v>
      </c>
      <c r="M695" s="4">
        <f>SUM(D695:L695)</f>
        <v>6787.5</v>
      </c>
      <c r="N695" s="4">
        <v>8730</v>
      </c>
      <c r="O695" s="4">
        <v>0</v>
      </c>
      <c r="P695" s="4">
        <v>0</v>
      </c>
      <c r="Q695" s="4">
        <v>0</v>
      </c>
      <c r="R695" s="4">
        <v>0</v>
      </c>
      <c r="S695" s="4">
        <v>0</v>
      </c>
      <c r="T695" s="4">
        <v>0</v>
      </c>
      <c r="U695" s="4">
        <v>0</v>
      </c>
      <c r="V695" s="4">
        <v>0</v>
      </c>
      <c r="W695" s="4">
        <f>SUM(N695:V695)</f>
        <v>8730</v>
      </c>
      <c r="X695" s="4">
        <f>SUM(M695,W695)</f>
        <v>15517.5</v>
      </c>
    </row>
    <row r="696" spans="1:24" ht="15">
      <c r="A696" s="1">
        <v>2016</v>
      </c>
      <c r="B696" s="2" t="s">
        <v>694</v>
      </c>
      <c r="C696" s="3"/>
      <c r="D696" s="4">
        <v>14000</v>
      </c>
      <c r="E696" s="4">
        <v>225</v>
      </c>
      <c r="F696" s="4">
        <v>0</v>
      </c>
      <c r="G696" s="4">
        <v>0</v>
      </c>
      <c r="H696" s="4">
        <v>0</v>
      </c>
      <c r="I696" s="4">
        <v>0</v>
      </c>
      <c r="J696" s="4">
        <v>0</v>
      </c>
      <c r="K696" s="4">
        <v>0</v>
      </c>
      <c r="L696" s="4">
        <v>0</v>
      </c>
      <c r="M696" s="4">
        <f>SUM(D696:L696)</f>
        <v>14225</v>
      </c>
      <c r="N696" s="4">
        <v>12000</v>
      </c>
      <c r="O696" s="4">
        <v>0</v>
      </c>
      <c r="P696" s="4">
        <v>0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f>SUM(N696:V696)</f>
        <v>12000</v>
      </c>
      <c r="X696" s="4">
        <f>SUM(M696,W696)</f>
        <v>26225</v>
      </c>
    </row>
    <row r="697" spans="1:24" ht="15">
      <c r="A697" s="1">
        <v>2016</v>
      </c>
      <c r="B697" s="2" t="s">
        <v>314</v>
      </c>
      <c r="C697" s="3" t="s">
        <v>28</v>
      </c>
      <c r="D697" s="4"/>
      <c r="E697" s="4"/>
      <c r="F697" s="4"/>
      <c r="G697" s="4"/>
      <c r="H697" s="4"/>
      <c r="I697" s="4"/>
      <c r="J697" s="4"/>
      <c r="K697" s="4"/>
      <c r="L697" s="4"/>
      <c r="M697" s="4">
        <f t="shared" si="53"/>
        <v>0</v>
      </c>
      <c r="N697" s="4"/>
      <c r="O697" s="4"/>
      <c r="P697" s="4"/>
      <c r="Q697" s="4"/>
      <c r="R697" s="4"/>
      <c r="S697" s="4"/>
      <c r="T697" s="4"/>
      <c r="U697" s="4"/>
      <c r="V697" s="4"/>
      <c r="W697" s="4">
        <f t="shared" si="58"/>
        <v>0</v>
      </c>
      <c r="X697" s="4">
        <f t="shared" si="59"/>
        <v>0</v>
      </c>
    </row>
    <row r="698" spans="1:24" ht="15">
      <c r="A698" s="1">
        <v>2016</v>
      </c>
      <c r="B698" s="2" t="s">
        <v>595</v>
      </c>
      <c r="C698" s="3" t="s">
        <v>13</v>
      </c>
      <c r="D698" s="4">
        <v>7791.69</v>
      </c>
      <c r="E698" s="4">
        <v>0</v>
      </c>
      <c r="F698" s="4">
        <v>0</v>
      </c>
      <c r="G698" s="4">
        <v>0</v>
      </c>
      <c r="H698" s="4">
        <v>0</v>
      </c>
      <c r="I698" s="4">
        <v>0</v>
      </c>
      <c r="J698" s="4">
        <v>0</v>
      </c>
      <c r="K698" s="4">
        <v>0</v>
      </c>
      <c r="L698" s="4">
        <v>0</v>
      </c>
      <c r="M698" s="4">
        <f>SUM(D698:L698)</f>
        <v>7791.69</v>
      </c>
      <c r="N698" s="4">
        <v>6208.35</v>
      </c>
      <c r="O698" s="4">
        <v>0</v>
      </c>
      <c r="P698" s="4">
        <v>0</v>
      </c>
      <c r="Q698" s="4">
        <v>0</v>
      </c>
      <c r="R698" s="4">
        <v>0</v>
      </c>
      <c r="S698" s="4">
        <v>0</v>
      </c>
      <c r="T698" s="4">
        <v>0</v>
      </c>
      <c r="U698" s="4">
        <v>310</v>
      </c>
      <c r="V698" s="4">
        <v>0</v>
      </c>
      <c r="W698" s="4">
        <f>SUM(N698:V698)</f>
        <v>6518.35</v>
      </c>
      <c r="X698" s="4">
        <f>SUM(M698,W698)</f>
        <v>14310.04</v>
      </c>
    </row>
    <row r="699" spans="1:24" ht="15">
      <c r="A699" s="1">
        <v>2016</v>
      </c>
      <c r="B699" s="2" t="s">
        <v>315</v>
      </c>
      <c r="C699" s="3"/>
      <c r="D699" s="4">
        <v>9219.42</v>
      </c>
      <c r="E699" s="4">
        <v>969.2</v>
      </c>
      <c r="F699" s="4">
        <v>0</v>
      </c>
      <c r="G699" s="4">
        <v>0</v>
      </c>
      <c r="H699" s="4">
        <v>0</v>
      </c>
      <c r="I699" s="4">
        <v>0</v>
      </c>
      <c r="J699" s="4">
        <v>0</v>
      </c>
      <c r="K699" s="4">
        <v>0</v>
      </c>
      <c r="L699" s="4">
        <v>0</v>
      </c>
      <c r="M699" s="4">
        <f t="shared" si="53"/>
        <v>10188.62</v>
      </c>
      <c r="N699" s="4">
        <v>12288.51</v>
      </c>
      <c r="O699" s="4">
        <v>32.97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4">
        <v>0</v>
      </c>
      <c r="V699" s="4">
        <v>0</v>
      </c>
      <c r="W699" s="4">
        <f t="shared" si="58"/>
        <v>12321.48</v>
      </c>
      <c r="X699" s="4">
        <f t="shared" si="59"/>
        <v>22510.1</v>
      </c>
    </row>
    <row r="700" spans="1:24" ht="15">
      <c r="A700" s="1">
        <v>2016</v>
      </c>
      <c r="B700" s="2" t="s">
        <v>489</v>
      </c>
      <c r="C700" s="3"/>
      <c r="D700" s="4">
        <v>380.57</v>
      </c>
      <c r="E700" s="4">
        <v>0</v>
      </c>
      <c r="F700" s="4">
        <v>0</v>
      </c>
      <c r="G700" s="4">
        <v>0</v>
      </c>
      <c r="H700" s="4">
        <v>0</v>
      </c>
      <c r="I700" s="4">
        <v>0</v>
      </c>
      <c r="J700" s="4">
        <v>0</v>
      </c>
      <c r="K700" s="4">
        <v>400</v>
      </c>
      <c r="L700" s="4">
        <v>0</v>
      </c>
      <c r="M700" s="4">
        <f t="shared" si="53"/>
        <v>780.5699999999999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f>SUM(N700:V700)</f>
        <v>0</v>
      </c>
      <c r="X700" s="4">
        <f>SUM(M700,W700)</f>
        <v>780.5699999999999</v>
      </c>
    </row>
    <row r="701" spans="1:24" ht="15">
      <c r="A701" s="1">
        <v>2016</v>
      </c>
      <c r="B701" s="2" t="s">
        <v>316</v>
      </c>
      <c r="C701" s="3"/>
      <c r="D701" s="4">
        <v>9970.24</v>
      </c>
      <c r="E701" s="4">
        <v>0</v>
      </c>
      <c r="F701" s="4">
        <v>0</v>
      </c>
      <c r="G701" s="4">
        <v>1037.49</v>
      </c>
      <c r="H701" s="4">
        <v>0</v>
      </c>
      <c r="I701" s="4">
        <v>0</v>
      </c>
      <c r="J701" s="4">
        <v>854.85</v>
      </c>
      <c r="K701" s="4">
        <v>200</v>
      </c>
      <c r="L701" s="4">
        <v>0</v>
      </c>
      <c r="M701" s="4">
        <f aca="true" t="shared" si="60" ref="M701:M736">SUM(D701:L701)</f>
        <v>12062.58</v>
      </c>
      <c r="N701" s="4">
        <v>13160.28</v>
      </c>
      <c r="O701" s="4">
        <v>0</v>
      </c>
      <c r="P701" s="4">
        <v>399.56</v>
      </c>
      <c r="Q701" s="4">
        <v>60.17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f t="shared" si="58"/>
        <v>13620.01</v>
      </c>
      <c r="X701" s="4">
        <f t="shared" si="59"/>
        <v>25682.59</v>
      </c>
    </row>
    <row r="702" spans="1:24" ht="15">
      <c r="A702" s="1">
        <v>2016</v>
      </c>
      <c r="B702" s="2" t="s">
        <v>734</v>
      </c>
      <c r="C702" s="3" t="s">
        <v>830</v>
      </c>
      <c r="D702" s="4">
        <v>15000</v>
      </c>
      <c r="E702" s="4">
        <v>0</v>
      </c>
      <c r="F702" s="4">
        <v>0</v>
      </c>
      <c r="G702" s="4">
        <v>0</v>
      </c>
      <c r="H702" s="4">
        <v>0</v>
      </c>
      <c r="I702" s="4">
        <v>0</v>
      </c>
      <c r="J702" s="4">
        <v>0</v>
      </c>
      <c r="K702" s="4">
        <v>0</v>
      </c>
      <c r="L702" s="4">
        <v>0</v>
      </c>
      <c r="M702" s="4">
        <f>SUM(D702:L702)</f>
        <v>15000</v>
      </c>
      <c r="N702" s="4">
        <v>0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4">
        <v>0</v>
      </c>
      <c r="V702" s="4">
        <v>0</v>
      </c>
      <c r="W702" s="4">
        <f>SUM(N702:V702)</f>
        <v>0</v>
      </c>
      <c r="X702" s="4">
        <f>SUM(M702,W702)</f>
        <v>15000</v>
      </c>
    </row>
    <row r="703" spans="1:24" ht="15">
      <c r="A703" s="1">
        <v>2016</v>
      </c>
      <c r="B703" s="2" t="s">
        <v>317</v>
      </c>
      <c r="C703" s="3"/>
      <c r="D703" s="4">
        <v>2982.13</v>
      </c>
      <c r="E703" s="4">
        <v>21.78</v>
      </c>
      <c r="F703" s="4">
        <v>0</v>
      </c>
      <c r="G703" s="4">
        <v>0</v>
      </c>
      <c r="H703" s="4">
        <v>0</v>
      </c>
      <c r="I703" s="4">
        <v>0</v>
      </c>
      <c r="J703" s="4">
        <v>11.84</v>
      </c>
      <c r="K703" s="4">
        <v>0</v>
      </c>
      <c r="L703" s="4">
        <v>0</v>
      </c>
      <c r="M703" s="4">
        <f t="shared" si="60"/>
        <v>3015.7500000000005</v>
      </c>
      <c r="N703" s="4">
        <v>914.65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f t="shared" si="58"/>
        <v>914.65</v>
      </c>
      <c r="X703" s="4">
        <f t="shared" si="59"/>
        <v>3930.4000000000005</v>
      </c>
    </row>
    <row r="704" spans="1:24" ht="15">
      <c r="A704" s="1">
        <v>2016</v>
      </c>
      <c r="B704" s="2" t="s">
        <v>318</v>
      </c>
      <c r="C704" s="3"/>
      <c r="D704" s="4">
        <v>10576.58</v>
      </c>
      <c r="E704" s="4">
        <v>692.73</v>
      </c>
      <c r="F704" s="4">
        <v>0</v>
      </c>
      <c r="G704" s="4">
        <v>0</v>
      </c>
      <c r="H704" s="4">
        <v>0</v>
      </c>
      <c r="I704" s="4">
        <v>0</v>
      </c>
      <c r="J704" s="4">
        <v>0</v>
      </c>
      <c r="K704" s="4">
        <v>0</v>
      </c>
      <c r="L704" s="4">
        <v>0</v>
      </c>
      <c r="M704" s="4">
        <f t="shared" si="60"/>
        <v>11269.31</v>
      </c>
      <c r="N704" s="4">
        <v>9379.03</v>
      </c>
      <c r="O704" s="4">
        <v>60.59</v>
      </c>
      <c r="P704" s="4">
        <v>0</v>
      </c>
      <c r="Q704" s="4">
        <v>0</v>
      </c>
      <c r="R704" s="4">
        <v>0</v>
      </c>
      <c r="S704" s="4">
        <v>0</v>
      </c>
      <c r="T704" s="4">
        <v>232</v>
      </c>
      <c r="U704" s="4">
        <v>0</v>
      </c>
      <c r="V704" s="4">
        <v>0</v>
      </c>
      <c r="W704" s="4">
        <f t="shared" si="58"/>
        <v>9671.62</v>
      </c>
      <c r="X704" s="4">
        <f t="shared" si="59"/>
        <v>20940.93</v>
      </c>
    </row>
    <row r="705" spans="1:24" ht="15">
      <c r="A705" s="1">
        <v>2016</v>
      </c>
      <c r="B705" s="2" t="s">
        <v>319</v>
      </c>
      <c r="C705" s="3"/>
      <c r="D705" s="4">
        <v>24000</v>
      </c>
      <c r="E705" s="4">
        <v>0</v>
      </c>
      <c r="F705" s="4">
        <v>0</v>
      </c>
      <c r="G705" s="4">
        <v>0</v>
      </c>
      <c r="H705" s="4">
        <v>0</v>
      </c>
      <c r="I705" s="4">
        <v>0</v>
      </c>
      <c r="J705" s="4">
        <v>0</v>
      </c>
      <c r="K705" s="4">
        <v>0</v>
      </c>
      <c r="L705" s="4">
        <v>0</v>
      </c>
      <c r="M705" s="4">
        <f t="shared" si="60"/>
        <v>24000</v>
      </c>
      <c r="N705" s="4">
        <v>18949.48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f t="shared" si="58"/>
        <v>18949.48</v>
      </c>
      <c r="X705" s="4">
        <f t="shared" si="59"/>
        <v>42949.479999999996</v>
      </c>
    </row>
    <row r="706" spans="1:24" ht="15">
      <c r="A706" s="1">
        <v>2016</v>
      </c>
      <c r="B706" s="2" t="s">
        <v>320</v>
      </c>
      <c r="C706" s="3"/>
      <c r="D706" s="4">
        <v>18700</v>
      </c>
      <c r="E706" s="4">
        <v>0</v>
      </c>
      <c r="F706" s="4">
        <v>0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0</v>
      </c>
      <c r="M706" s="4">
        <f t="shared" si="60"/>
        <v>18700</v>
      </c>
      <c r="N706" s="4">
        <v>15000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f t="shared" si="58"/>
        <v>15000</v>
      </c>
      <c r="X706" s="4">
        <f t="shared" si="59"/>
        <v>33700</v>
      </c>
    </row>
    <row r="707" spans="1:24" ht="15">
      <c r="A707" s="1">
        <v>2016</v>
      </c>
      <c r="B707" s="2" t="s">
        <v>583</v>
      </c>
      <c r="C707" s="3" t="s">
        <v>28</v>
      </c>
      <c r="D707" s="4"/>
      <c r="E707" s="4"/>
      <c r="F707" s="4"/>
      <c r="G707" s="4"/>
      <c r="H707" s="4"/>
      <c r="I707" s="4"/>
      <c r="J707" s="4"/>
      <c r="K707" s="4"/>
      <c r="L707" s="4"/>
      <c r="M707" s="4">
        <f t="shared" si="60"/>
        <v>0</v>
      </c>
      <c r="N707" s="4"/>
      <c r="O707" s="4"/>
      <c r="P707" s="4"/>
      <c r="Q707" s="4"/>
      <c r="R707" s="4"/>
      <c r="S707" s="4"/>
      <c r="T707" s="4"/>
      <c r="U707" s="4"/>
      <c r="V707" s="4"/>
      <c r="W707" s="4">
        <f>SUM(N707:V707)</f>
        <v>0</v>
      </c>
      <c r="X707" s="4">
        <f>SUM(M707,W707)</f>
        <v>0</v>
      </c>
    </row>
    <row r="708" spans="1:24" ht="15">
      <c r="A708" s="1">
        <v>2016</v>
      </c>
      <c r="B708" s="2" t="s">
        <v>542</v>
      </c>
      <c r="C708" s="3"/>
      <c r="D708" s="4">
        <v>0</v>
      </c>
      <c r="E708" s="4">
        <v>0</v>
      </c>
      <c r="F708" s="4">
        <v>0</v>
      </c>
      <c r="G708" s="4">
        <v>0</v>
      </c>
      <c r="H708" s="4">
        <v>0</v>
      </c>
      <c r="I708" s="4">
        <v>0</v>
      </c>
      <c r="J708" s="4">
        <v>0</v>
      </c>
      <c r="K708" s="4">
        <v>0</v>
      </c>
      <c r="L708" s="4">
        <v>0</v>
      </c>
      <c r="M708" s="4">
        <f t="shared" si="60"/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f>SUM(N708:V708)</f>
        <v>0</v>
      </c>
      <c r="X708" s="4">
        <f>SUM(M708,W708)</f>
        <v>0</v>
      </c>
    </row>
    <row r="709" spans="1:24" ht="15">
      <c r="A709" s="1">
        <v>2016</v>
      </c>
      <c r="B709" s="2" t="s">
        <v>665</v>
      </c>
      <c r="C709" s="3" t="s">
        <v>28</v>
      </c>
      <c r="D709" s="4"/>
      <c r="E709" s="4"/>
      <c r="F709" s="4"/>
      <c r="G709" s="4"/>
      <c r="H709" s="4"/>
      <c r="I709" s="4"/>
      <c r="J709" s="4"/>
      <c r="K709" s="4"/>
      <c r="L709" s="4"/>
      <c r="M709" s="4">
        <f>SUM(D709:L709)</f>
        <v>0</v>
      </c>
      <c r="N709" s="4"/>
      <c r="O709" s="4"/>
      <c r="P709" s="4"/>
      <c r="Q709" s="4"/>
      <c r="R709" s="4"/>
      <c r="S709" s="4"/>
      <c r="T709" s="4"/>
      <c r="U709" s="4"/>
      <c r="V709" s="4"/>
      <c r="W709" s="4">
        <f>SUM(N709:V709)</f>
        <v>0</v>
      </c>
      <c r="X709" s="4">
        <f>SUM(M709,W709)</f>
        <v>0</v>
      </c>
    </row>
    <row r="710" spans="1:24" ht="15">
      <c r="A710" s="1">
        <v>2016</v>
      </c>
      <c r="B710" s="2" t="s">
        <v>466</v>
      </c>
      <c r="C710" s="3"/>
      <c r="D710" s="4">
        <v>10079.92</v>
      </c>
      <c r="E710" s="4">
        <v>0</v>
      </c>
      <c r="F710" s="4">
        <v>0</v>
      </c>
      <c r="G710" s="4">
        <v>0</v>
      </c>
      <c r="H710" s="4">
        <v>0</v>
      </c>
      <c r="I710" s="4">
        <v>0</v>
      </c>
      <c r="J710" s="4">
        <v>0</v>
      </c>
      <c r="K710" s="4">
        <v>215</v>
      </c>
      <c r="L710" s="4">
        <v>0</v>
      </c>
      <c r="M710" s="4">
        <f t="shared" si="60"/>
        <v>10294.92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f>SUM(N710:V710)</f>
        <v>0</v>
      </c>
      <c r="X710" s="4">
        <f>SUM(M710,W710)</f>
        <v>10294.92</v>
      </c>
    </row>
    <row r="711" spans="1:24" ht="15">
      <c r="A711" s="1">
        <v>2016</v>
      </c>
      <c r="B711" s="2" t="s">
        <v>810</v>
      </c>
      <c r="C711" s="3" t="s">
        <v>830</v>
      </c>
      <c r="D711" s="4">
        <v>1993.89</v>
      </c>
      <c r="E711" s="4">
        <v>0</v>
      </c>
      <c r="F711" s="4">
        <v>0</v>
      </c>
      <c r="G711" s="4">
        <v>0</v>
      </c>
      <c r="H711" s="4">
        <v>0</v>
      </c>
      <c r="I711" s="4">
        <v>0</v>
      </c>
      <c r="J711" s="4">
        <v>0</v>
      </c>
      <c r="K711" s="4">
        <v>0</v>
      </c>
      <c r="L711" s="4">
        <v>0</v>
      </c>
      <c r="M711" s="4">
        <f>SUM(D711:L711)</f>
        <v>1993.89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0</v>
      </c>
      <c r="U711" s="4">
        <v>0</v>
      </c>
      <c r="V711" s="4">
        <v>0</v>
      </c>
      <c r="W711" s="4">
        <f>SUM(N711:V711)</f>
        <v>0</v>
      </c>
      <c r="X711" s="4">
        <f>SUM(M711,W711)</f>
        <v>1993.89</v>
      </c>
    </row>
    <row r="712" spans="1:24" ht="15">
      <c r="A712" s="1">
        <v>2016</v>
      </c>
      <c r="B712" s="2" t="s">
        <v>504</v>
      </c>
      <c r="C712" s="3"/>
      <c r="D712" s="4">
        <v>2846.25</v>
      </c>
      <c r="E712" s="4">
        <v>286.96</v>
      </c>
      <c r="F712" s="4">
        <v>0</v>
      </c>
      <c r="G712" s="4">
        <v>690.92</v>
      </c>
      <c r="H712" s="4">
        <v>0</v>
      </c>
      <c r="I712" s="4">
        <v>113.36</v>
      </c>
      <c r="J712" s="4">
        <v>0</v>
      </c>
      <c r="K712" s="4">
        <v>0</v>
      </c>
      <c r="L712" s="4">
        <v>0</v>
      </c>
      <c r="M712" s="4">
        <f t="shared" si="60"/>
        <v>3937.4900000000002</v>
      </c>
      <c r="N712" s="4">
        <v>24141.25</v>
      </c>
      <c r="O712" s="4">
        <v>12</v>
      </c>
      <c r="P712" s="4">
        <v>126</v>
      </c>
      <c r="Q712" s="4">
        <v>0</v>
      </c>
      <c r="R712" s="4">
        <v>0</v>
      </c>
      <c r="S712" s="4">
        <v>220.13</v>
      </c>
      <c r="T712" s="4">
        <v>559.78</v>
      </c>
      <c r="U712" s="4">
        <v>0</v>
      </c>
      <c r="V712" s="4">
        <v>0</v>
      </c>
      <c r="W712" s="4">
        <f t="shared" si="58"/>
        <v>25059.16</v>
      </c>
      <c r="X712" s="4">
        <f t="shared" si="59"/>
        <v>28996.65</v>
      </c>
    </row>
    <row r="713" spans="1:24" ht="15">
      <c r="A713" s="1">
        <v>2016</v>
      </c>
      <c r="B713" s="2" t="s">
        <v>693</v>
      </c>
      <c r="C713" s="3" t="s">
        <v>13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  <c r="I713" s="4">
        <v>0</v>
      </c>
      <c r="J713" s="4">
        <v>0</v>
      </c>
      <c r="K713" s="4">
        <v>0</v>
      </c>
      <c r="L713" s="4">
        <v>0</v>
      </c>
      <c r="M713" s="4">
        <f>SUM(D713:L713)</f>
        <v>0</v>
      </c>
      <c r="N713" s="4">
        <v>0</v>
      </c>
      <c r="O713" s="4">
        <v>0</v>
      </c>
      <c r="P713" s="4">
        <v>0</v>
      </c>
      <c r="Q713" s="4">
        <v>0</v>
      </c>
      <c r="R713" s="4">
        <v>0</v>
      </c>
      <c r="S713" s="4">
        <v>0</v>
      </c>
      <c r="T713" s="4">
        <v>0</v>
      </c>
      <c r="U713" s="4">
        <v>0</v>
      </c>
      <c r="V713" s="4">
        <v>0</v>
      </c>
      <c r="W713" s="4">
        <f>SUM(N713:V713)</f>
        <v>0</v>
      </c>
      <c r="X713" s="4">
        <f>SUM(M713,W713)</f>
        <v>0</v>
      </c>
    </row>
    <row r="714" spans="1:24" ht="15">
      <c r="A714" s="1">
        <v>2016</v>
      </c>
      <c r="B714" s="2" t="s">
        <v>692</v>
      </c>
      <c r="C714" s="3" t="s">
        <v>28</v>
      </c>
      <c r="D714" s="4"/>
      <c r="E714" s="4"/>
      <c r="F714" s="4"/>
      <c r="G714" s="4"/>
      <c r="H714" s="4"/>
      <c r="I714" s="4"/>
      <c r="J714" s="4"/>
      <c r="K714" s="4"/>
      <c r="L714" s="4"/>
      <c r="M714" s="4">
        <f>SUM(D714:L714)</f>
        <v>0</v>
      </c>
      <c r="N714" s="4"/>
      <c r="O714" s="4"/>
      <c r="P714" s="4"/>
      <c r="Q714" s="4"/>
      <c r="R714" s="4"/>
      <c r="S714" s="4"/>
      <c r="T714" s="4"/>
      <c r="U714" s="4"/>
      <c r="V714" s="4"/>
      <c r="W714" s="4">
        <f>SUM(N714:V714)</f>
        <v>0</v>
      </c>
      <c r="X714" s="4">
        <f>SUM(M714,W714)</f>
        <v>0</v>
      </c>
    </row>
    <row r="715" spans="1:24" ht="15">
      <c r="A715" s="1">
        <v>2016</v>
      </c>
      <c r="B715" s="2" t="s">
        <v>321</v>
      </c>
      <c r="C715" s="3" t="s">
        <v>13</v>
      </c>
      <c r="D715" s="4">
        <v>9889.98</v>
      </c>
      <c r="E715" s="4">
        <v>245.61</v>
      </c>
      <c r="F715" s="4">
        <v>0</v>
      </c>
      <c r="G715" s="4">
        <v>0</v>
      </c>
      <c r="H715" s="4">
        <v>0</v>
      </c>
      <c r="I715" s="4">
        <v>0</v>
      </c>
      <c r="J715" s="4">
        <v>0</v>
      </c>
      <c r="K715" s="4">
        <v>0</v>
      </c>
      <c r="L715" s="4">
        <v>0</v>
      </c>
      <c r="M715" s="4">
        <f t="shared" si="60"/>
        <v>10135.59</v>
      </c>
      <c r="N715" s="4">
        <v>6373.3</v>
      </c>
      <c r="O715" s="4">
        <v>201.96</v>
      </c>
      <c r="P715" s="4">
        <v>0</v>
      </c>
      <c r="Q715" s="4">
        <v>0</v>
      </c>
      <c r="R715" s="4">
        <v>0</v>
      </c>
      <c r="S715" s="4">
        <v>0</v>
      </c>
      <c r="T715" s="4">
        <v>0</v>
      </c>
      <c r="U715" s="4">
        <v>0</v>
      </c>
      <c r="V715" s="4">
        <v>0</v>
      </c>
      <c r="W715" s="4">
        <f t="shared" si="58"/>
        <v>6575.26</v>
      </c>
      <c r="X715" s="4">
        <f t="shared" si="59"/>
        <v>16710.85</v>
      </c>
    </row>
    <row r="716" spans="1:24" ht="15">
      <c r="A716" s="1">
        <v>2016</v>
      </c>
      <c r="B716" s="2" t="s">
        <v>735</v>
      </c>
      <c r="C716" s="3" t="s">
        <v>13</v>
      </c>
      <c r="D716" s="4">
        <v>2294</v>
      </c>
      <c r="E716" s="4">
        <v>0</v>
      </c>
      <c r="F716" s="4">
        <v>0</v>
      </c>
      <c r="G716" s="4">
        <v>0</v>
      </c>
      <c r="H716" s="4">
        <v>0</v>
      </c>
      <c r="I716" s="4">
        <v>0</v>
      </c>
      <c r="J716" s="4">
        <v>0</v>
      </c>
      <c r="K716" s="4">
        <v>432</v>
      </c>
      <c r="L716" s="4">
        <v>0</v>
      </c>
      <c r="M716" s="4">
        <f>SUM(D716:L716)</f>
        <v>2726</v>
      </c>
      <c r="N716" s="4">
        <v>3222.5</v>
      </c>
      <c r="O716" s="4">
        <v>0</v>
      </c>
      <c r="P716" s="4">
        <v>0</v>
      </c>
      <c r="Q716" s="4">
        <v>0</v>
      </c>
      <c r="R716" s="4">
        <v>0</v>
      </c>
      <c r="S716" s="4">
        <v>0</v>
      </c>
      <c r="T716" s="4">
        <v>0</v>
      </c>
      <c r="U716" s="4">
        <v>12</v>
      </c>
      <c r="V716" s="4">
        <v>0</v>
      </c>
      <c r="W716" s="4">
        <f>SUM(N716:V716)</f>
        <v>3234.5</v>
      </c>
      <c r="X716" s="4">
        <f>SUM(M716,W716)</f>
        <v>5960.5</v>
      </c>
    </row>
    <row r="717" spans="1:24" ht="15">
      <c r="A717" s="1">
        <v>2016</v>
      </c>
      <c r="B717" s="2" t="s">
        <v>322</v>
      </c>
      <c r="C717" s="3" t="s">
        <v>13</v>
      </c>
      <c r="D717" s="4">
        <v>9375</v>
      </c>
      <c r="E717" s="4">
        <v>0</v>
      </c>
      <c r="F717" s="4">
        <v>0</v>
      </c>
      <c r="G717" s="4">
        <v>0</v>
      </c>
      <c r="H717" s="4">
        <v>0</v>
      </c>
      <c r="I717" s="4">
        <v>0</v>
      </c>
      <c r="J717" s="4">
        <v>0</v>
      </c>
      <c r="K717" s="4">
        <v>600</v>
      </c>
      <c r="L717" s="4">
        <v>0</v>
      </c>
      <c r="M717" s="4">
        <f t="shared" si="60"/>
        <v>9975</v>
      </c>
      <c r="N717" s="4">
        <v>7130</v>
      </c>
      <c r="O717" s="4">
        <v>0</v>
      </c>
      <c r="P717" s="4">
        <v>0</v>
      </c>
      <c r="Q717" s="4">
        <v>0</v>
      </c>
      <c r="R717" s="4">
        <v>0</v>
      </c>
      <c r="S717" s="4">
        <v>0</v>
      </c>
      <c r="T717" s="4">
        <v>0</v>
      </c>
      <c r="U717" s="4">
        <v>0</v>
      </c>
      <c r="V717" s="4">
        <v>0</v>
      </c>
      <c r="W717" s="4">
        <f t="shared" si="58"/>
        <v>7130</v>
      </c>
      <c r="X717" s="4">
        <f t="shared" si="59"/>
        <v>17105</v>
      </c>
    </row>
    <row r="718" spans="1:24" ht="15">
      <c r="A718" s="1">
        <v>2016</v>
      </c>
      <c r="B718" s="2" t="s">
        <v>606</v>
      </c>
      <c r="C718" s="16" t="s">
        <v>13</v>
      </c>
      <c r="D718" s="4">
        <v>12000</v>
      </c>
      <c r="E718" s="4">
        <v>0</v>
      </c>
      <c r="F718" s="4">
        <v>0</v>
      </c>
      <c r="G718" s="4">
        <v>0</v>
      </c>
      <c r="H718" s="4">
        <v>0</v>
      </c>
      <c r="I718" s="4">
        <v>0</v>
      </c>
      <c r="J718" s="4">
        <v>0</v>
      </c>
      <c r="K718" s="4">
        <v>440</v>
      </c>
      <c r="L718" s="4">
        <v>0</v>
      </c>
      <c r="M718" s="4">
        <f>SUM(D718:L718)</f>
        <v>12440</v>
      </c>
      <c r="N718" s="4">
        <v>4000</v>
      </c>
      <c r="O718" s="4">
        <v>0</v>
      </c>
      <c r="P718" s="4">
        <v>0</v>
      </c>
      <c r="Q718" s="4">
        <v>0</v>
      </c>
      <c r="R718" s="4">
        <v>0</v>
      </c>
      <c r="S718" s="4">
        <v>0</v>
      </c>
      <c r="T718" s="4">
        <v>0</v>
      </c>
      <c r="U718" s="4">
        <v>0</v>
      </c>
      <c r="V718" s="4">
        <v>0</v>
      </c>
      <c r="W718" s="4">
        <f>SUM(N718:V718)</f>
        <v>4000</v>
      </c>
      <c r="X718" s="4">
        <f>SUM(M718,W718)</f>
        <v>16440</v>
      </c>
    </row>
    <row r="719" spans="1:24" ht="15">
      <c r="A719" s="1">
        <v>2016</v>
      </c>
      <c r="B719" s="2" t="s">
        <v>633</v>
      </c>
      <c r="C719" s="3" t="s">
        <v>13</v>
      </c>
      <c r="D719" s="4">
        <v>18000</v>
      </c>
      <c r="E719" s="4">
        <v>0</v>
      </c>
      <c r="F719" s="4">
        <v>0</v>
      </c>
      <c r="G719" s="4">
        <v>0</v>
      </c>
      <c r="H719" s="4">
        <v>0</v>
      </c>
      <c r="I719" s="4">
        <v>0</v>
      </c>
      <c r="J719" s="4">
        <v>0</v>
      </c>
      <c r="K719" s="4">
        <v>0</v>
      </c>
      <c r="L719" s="4">
        <v>0</v>
      </c>
      <c r="M719" s="4">
        <f>SUM(D719:L719)</f>
        <v>18000</v>
      </c>
      <c r="N719" s="4">
        <v>18000</v>
      </c>
      <c r="O719" s="4">
        <v>0</v>
      </c>
      <c r="P719" s="4">
        <v>0</v>
      </c>
      <c r="Q719" s="4">
        <v>0</v>
      </c>
      <c r="R719" s="4">
        <v>0</v>
      </c>
      <c r="S719" s="4">
        <v>0</v>
      </c>
      <c r="T719" s="4">
        <v>0</v>
      </c>
      <c r="U719" s="4">
        <v>0</v>
      </c>
      <c r="V719" s="4">
        <v>0</v>
      </c>
      <c r="W719" s="4">
        <f>SUM(N719:V719)</f>
        <v>18000</v>
      </c>
      <c r="X719" s="4">
        <f>SUM(M719,W719)</f>
        <v>36000</v>
      </c>
    </row>
    <row r="720" spans="1:24" ht="15">
      <c r="A720" s="1">
        <v>2016</v>
      </c>
      <c r="B720" s="2" t="s">
        <v>323</v>
      </c>
      <c r="C720" s="3"/>
      <c r="D720" s="4">
        <v>4159.25</v>
      </c>
      <c r="E720" s="4">
        <v>237</v>
      </c>
      <c r="F720" s="4">
        <v>0</v>
      </c>
      <c r="G720" s="4">
        <v>0</v>
      </c>
      <c r="H720" s="4">
        <v>0</v>
      </c>
      <c r="I720" s="4">
        <v>538.54</v>
      </c>
      <c r="J720" s="4">
        <v>104.8</v>
      </c>
      <c r="K720" s="4">
        <v>0</v>
      </c>
      <c r="L720" s="4">
        <v>0</v>
      </c>
      <c r="M720" s="4">
        <f t="shared" si="60"/>
        <v>5039.59</v>
      </c>
      <c r="N720" s="4">
        <v>4730</v>
      </c>
      <c r="O720" s="4">
        <v>0</v>
      </c>
      <c r="P720" s="4">
        <v>0</v>
      </c>
      <c r="Q720" s="4">
        <v>0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f t="shared" si="58"/>
        <v>4730</v>
      </c>
      <c r="X720" s="4">
        <f t="shared" si="59"/>
        <v>9769.59</v>
      </c>
    </row>
    <row r="721" spans="1:24" ht="15">
      <c r="A721" s="1">
        <v>2016</v>
      </c>
      <c r="B721" s="2" t="s">
        <v>698</v>
      </c>
      <c r="C721" s="3" t="s">
        <v>13</v>
      </c>
      <c r="D721" s="4">
        <v>17458</v>
      </c>
      <c r="E721" s="4">
        <v>186.96</v>
      </c>
      <c r="F721" s="4">
        <v>0</v>
      </c>
      <c r="G721" s="4">
        <v>0</v>
      </c>
      <c r="H721" s="4">
        <v>0</v>
      </c>
      <c r="I721" s="4">
        <v>0</v>
      </c>
      <c r="J721" s="4">
        <v>0</v>
      </c>
      <c r="K721" s="4">
        <v>0</v>
      </c>
      <c r="L721" s="4">
        <v>0</v>
      </c>
      <c r="M721" s="4">
        <f>SUM(D721:L721)</f>
        <v>17644.96</v>
      </c>
      <c r="N721" s="4">
        <v>5782.5</v>
      </c>
      <c r="O721" s="4">
        <v>5</v>
      </c>
      <c r="P721" s="4">
        <v>0</v>
      </c>
      <c r="Q721" s="4">
        <v>0</v>
      </c>
      <c r="R721" s="4">
        <v>0</v>
      </c>
      <c r="S721" s="4">
        <v>0</v>
      </c>
      <c r="T721" s="4">
        <v>0</v>
      </c>
      <c r="U721" s="4">
        <v>0</v>
      </c>
      <c r="V721" s="4">
        <v>0</v>
      </c>
      <c r="W721" s="4">
        <f>SUM(N721:V721)</f>
        <v>5787.5</v>
      </c>
      <c r="X721" s="4">
        <f>SUM(M721,W721)</f>
        <v>23432.46</v>
      </c>
    </row>
    <row r="722" spans="1:24" ht="15">
      <c r="A722" s="1">
        <v>2016</v>
      </c>
      <c r="B722" s="2" t="s">
        <v>750</v>
      </c>
      <c r="C722" s="3" t="s">
        <v>13</v>
      </c>
      <c r="D722" s="4">
        <v>9000</v>
      </c>
      <c r="E722" s="4">
        <v>0</v>
      </c>
      <c r="F722" s="4">
        <v>0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f>SUM(D722:L722)</f>
        <v>9000</v>
      </c>
      <c r="N722" s="4">
        <v>18000</v>
      </c>
      <c r="O722" s="4">
        <v>0</v>
      </c>
      <c r="P722" s="4">
        <v>0</v>
      </c>
      <c r="Q722" s="4">
        <v>0</v>
      </c>
      <c r="R722" s="4">
        <v>0</v>
      </c>
      <c r="S722" s="4">
        <v>0</v>
      </c>
      <c r="T722" s="4">
        <v>0</v>
      </c>
      <c r="U722" s="4">
        <v>0</v>
      </c>
      <c r="V722" s="4">
        <v>0</v>
      </c>
      <c r="W722" s="4">
        <f>SUM(N722:V722)</f>
        <v>18000</v>
      </c>
      <c r="X722" s="4">
        <f>SUM(M722,W722)</f>
        <v>27000</v>
      </c>
    </row>
    <row r="723" spans="1:24" ht="15">
      <c r="A723" s="1">
        <v>2016</v>
      </c>
      <c r="B723" s="2" t="s">
        <v>736</v>
      </c>
      <c r="C723" s="3" t="s">
        <v>13</v>
      </c>
      <c r="D723" s="4">
        <v>15757.21</v>
      </c>
      <c r="E723" s="4">
        <v>0</v>
      </c>
      <c r="F723" s="4">
        <v>0</v>
      </c>
      <c r="G723" s="4">
        <v>0</v>
      </c>
      <c r="H723" s="4">
        <v>0</v>
      </c>
      <c r="I723" s="4">
        <v>0</v>
      </c>
      <c r="J723" s="4">
        <v>0</v>
      </c>
      <c r="K723" s="4">
        <v>600</v>
      </c>
      <c r="L723" s="4">
        <v>115000</v>
      </c>
      <c r="M723" s="4">
        <f>SUM(D723:L723)</f>
        <v>131357.21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f>SUM(N723:V723)</f>
        <v>0</v>
      </c>
      <c r="X723" s="4">
        <f>SUM(M723,W723)</f>
        <v>131357.21</v>
      </c>
    </row>
    <row r="724" spans="1:24" ht="15">
      <c r="A724" s="1">
        <v>2016</v>
      </c>
      <c r="B724" s="2" t="s">
        <v>324</v>
      </c>
      <c r="C724" s="3" t="s">
        <v>28</v>
      </c>
      <c r="D724" s="4"/>
      <c r="E724" s="4"/>
      <c r="F724" s="4"/>
      <c r="G724" s="4"/>
      <c r="H724" s="4"/>
      <c r="I724" s="4"/>
      <c r="J724" s="4"/>
      <c r="K724" s="4"/>
      <c r="L724" s="4"/>
      <c r="M724" s="4">
        <f t="shared" si="60"/>
        <v>0</v>
      </c>
      <c r="N724" s="4"/>
      <c r="O724" s="4"/>
      <c r="P724" s="4"/>
      <c r="Q724" s="4"/>
      <c r="R724" s="4"/>
      <c r="S724" s="4"/>
      <c r="T724" s="4"/>
      <c r="U724" s="4"/>
      <c r="V724" s="4"/>
      <c r="W724" s="4">
        <f t="shared" si="58"/>
        <v>0</v>
      </c>
      <c r="X724" s="4">
        <f t="shared" si="59"/>
        <v>0</v>
      </c>
    </row>
    <row r="725" spans="1:24" ht="15">
      <c r="A725" s="1">
        <v>2016</v>
      </c>
      <c r="B725" s="2" t="s">
        <v>443</v>
      </c>
      <c r="C725" s="3" t="s">
        <v>13</v>
      </c>
      <c r="D725" s="4">
        <v>0</v>
      </c>
      <c r="E725" s="4">
        <v>0</v>
      </c>
      <c r="F725" s="4">
        <v>0</v>
      </c>
      <c r="G725" s="4">
        <v>0</v>
      </c>
      <c r="H725" s="4">
        <v>0</v>
      </c>
      <c r="I725" s="4">
        <v>0</v>
      </c>
      <c r="J725" s="4">
        <v>0</v>
      </c>
      <c r="K725" s="4">
        <v>0</v>
      </c>
      <c r="L725" s="4">
        <v>0</v>
      </c>
      <c r="M725" s="4">
        <f t="shared" si="60"/>
        <v>0</v>
      </c>
      <c r="N725" s="4">
        <v>0</v>
      </c>
      <c r="O725" s="4">
        <v>0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4">
        <v>0</v>
      </c>
      <c r="V725" s="4">
        <v>0</v>
      </c>
      <c r="W725" s="4">
        <f>SUM(N725:V725)</f>
        <v>0</v>
      </c>
      <c r="X725" s="4">
        <f>SUM(M725,W725)</f>
        <v>0</v>
      </c>
    </row>
    <row r="726" spans="1:24" ht="15">
      <c r="A726" s="1">
        <v>2016</v>
      </c>
      <c r="B726" s="2" t="s">
        <v>527</v>
      </c>
      <c r="C726" s="3"/>
      <c r="D726" s="4">
        <v>0</v>
      </c>
      <c r="E726" s="4">
        <v>0</v>
      </c>
      <c r="F726" s="4">
        <v>0</v>
      </c>
      <c r="G726" s="4">
        <v>0</v>
      </c>
      <c r="H726" s="4">
        <v>0</v>
      </c>
      <c r="I726" s="4">
        <v>0</v>
      </c>
      <c r="J726" s="4">
        <v>0</v>
      </c>
      <c r="K726" s="4">
        <v>440</v>
      </c>
      <c r="L726" s="4">
        <v>0</v>
      </c>
      <c r="M726" s="4">
        <f t="shared" si="60"/>
        <v>440</v>
      </c>
      <c r="N726" s="4">
        <v>0</v>
      </c>
      <c r="O726" s="4">
        <v>0</v>
      </c>
      <c r="P726" s="4">
        <v>0</v>
      </c>
      <c r="Q726" s="4">
        <v>0</v>
      </c>
      <c r="R726" s="4">
        <v>0</v>
      </c>
      <c r="S726" s="4">
        <v>0</v>
      </c>
      <c r="T726" s="4">
        <v>0</v>
      </c>
      <c r="U726" s="4">
        <v>12</v>
      </c>
      <c r="V726" s="4">
        <v>0</v>
      </c>
      <c r="W726" s="4">
        <f t="shared" si="58"/>
        <v>12</v>
      </c>
      <c r="X726" s="4">
        <f t="shared" si="59"/>
        <v>452</v>
      </c>
    </row>
    <row r="727" spans="1:24" s="7" customFormat="1" ht="15">
      <c r="A727" s="1">
        <v>2016</v>
      </c>
      <c r="B727" s="2" t="s">
        <v>459</v>
      </c>
      <c r="C727" s="3" t="s">
        <v>830</v>
      </c>
      <c r="D727" s="4">
        <v>934</v>
      </c>
      <c r="E727" s="4">
        <v>0</v>
      </c>
      <c r="F727" s="4">
        <v>0</v>
      </c>
      <c r="G727" s="4">
        <v>0</v>
      </c>
      <c r="H727" s="4">
        <v>0</v>
      </c>
      <c r="I727" s="4">
        <v>0</v>
      </c>
      <c r="J727" s="4">
        <v>0</v>
      </c>
      <c r="K727" s="4">
        <v>0</v>
      </c>
      <c r="L727" s="4">
        <v>0</v>
      </c>
      <c r="M727" s="4">
        <f t="shared" si="60"/>
        <v>934</v>
      </c>
      <c r="N727" s="4">
        <v>0</v>
      </c>
      <c r="O727" s="5">
        <v>0</v>
      </c>
      <c r="P727" s="5">
        <v>0</v>
      </c>
      <c r="Q727" s="5">
        <v>0</v>
      </c>
      <c r="R727" s="5">
        <v>0</v>
      </c>
      <c r="S727" s="5">
        <v>0</v>
      </c>
      <c r="T727" s="4">
        <v>0</v>
      </c>
      <c r="U727" s="4">
        <v>0</v>
      </c>
      <c r="V727" s="5">
        <v>0</v>
      </c>
      <c r="W727" s="4">
        <f t="shared" si="58"/>
        <v>0</v>
      </c>
      <c r="X727" s="4">
        <f t="shared" si="59"/>
        <v>934</v>
      </c>
    </row>
    <row r="728" spans="1:24" ht="15">
      <c r="A728" s="1">
        <v>2016</v>
      </c>
      <c r="B728" s="2" t="s">
        <v>751</v>
      </c>
      <c r="C728" s="3" t="s">
        <v>13</v>
      </c>
      <c r="D728" s="4">
        <v>0</v>
      </c>
      <c r="E728" s="4">
        <v>0</v>
      </c>
      <c r="F728" s="4">
        <v>0</v>
      </c>
      <c r="G728" s="4">
        <v>0</v>
      </c>
      <c r="H728" s="4">
        <v>0</v>
      </c>
      <c r="I728" s="4">
        <v>0</v>
      </c>
      <c r="J728" s="4">
        <v>0</v>
      </c>
      <c r="K728" s="4">
        <v>0</v>
      </c>
      <c r="L728" s="4">
        <v>0</v>
      </c>
      <c r="M728" s="4">
        <f>SUM(D728:L728)</f>
        <v>0</v>
      </c>
      <c r="N728" s="4">
        <v>267</v>
      </c>
      <c r="O728" s="4">
        <v>0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4">
        <v>0</v>
      </c>
      <c r="V728" s="4">
        <v>0</v>
      </c>
      <c r="W728" s="4">
        <f>SUM(N728:V728)</f>
        <v>267</v>
      </c>
      <c r="X728" s="4">
        <f>SUM(M728,W728)</f>
        <v>267</v>
      </c>
    </row>
    <row r="729" spans="1:24" ht="15">
      <c r="A729" s="1">
        <v>2016</v>
      </c>
      <c r="B729" s="2" t="s">
        <v>431</v>
      </c>
      <c r="C729" s="3" t="s">
        <v>13</v>
      </c>
      <c r="D729" s="4">
        <v>155.8</v>
      </c>
      <c r="E729" s="4">
        <v>225</v>
      </c>
      <c r="F729" s="4">
        <v>0</v>
      </c>
      <c r="G729" s="4">
        <v>0</v>
      </c>
      <c r="H729" s="4">
        <v>0</v>
      </c>
      <c r="I729" s="4">
        <v>0</v>
      </c>
      <c r="J729" s="4">
        <v>0</v>
      </c>
      <c r="K729" s="4">
        <v>0</v>
      </c>
      <c r="L729" s="4">
        <v>0</v>
      </c>
      <c r="M729" s="4">
        <f t="shared" si="60"/>
        <v>380.8</v>
      </c>
      <c r="N729" s="4">
        <v>1731.54</v>
      </c>
      <c r="O729" s="4">
        <v>0</v>
      </c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4">
        <v>0</v>
      </c>
      <c r="V729" s="4">
        <v>0</v>
      </c>
      <c r="W729" s="4">
        <f>SUM(N729:V729)</f>
        <v>1731.54</v>
      </c>
      <c r="X729" s="4">
        <f>SUM(M729,W729)</f>
        <v>2112.34</v>
      </c>
    </row>
    <row r="730" spans="1:24" ht="15">
      <c r="A730" s="1">
        <v>2016</v>
      </c>
      <c r="B730" s="2" t="s">
        <v>490</v>
      </c>
      <c r="C730" s="3" t="s">
        <v>13</v>
      </c>
      <c r="D730" s="4">
        <v>12000</v>
      </c>
      <c r="E730" s="4">
        <v>252.22</v>
      </c>
      <c r="F730" s="4">
        <v>0</v>
      </c>
      <c r="G730" s="4">
        <v>0</v>
      </c>
      <c r="H730" s="4">
        <v>0</v>
      </c>
      <c r="I730" s="4">
        <v>0</v>
      </c>
      <c r="J730" s="4">
        <v>0</v>
      </c>
      <c r="K730" s="4">
        <v>0</v>
      </c>
      <c r="L730" s="4">
        <v>0</v>
      </c>
      <c r="M730" s="4">
        <f t="shared" si="60"/>
        <v>12252.22</v>
      </c>
      <c r="N730" s="4">
        <v>12000</v>
      </c>
      <c r="O730" s="4">
        <v>46.91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4">
        <v>0</v>
      </c>
      <c r="V730" s="4">
        <v>0</v>
      </c>
      <c r="W730" s="4">
        <f>SUM(N730:V730)</f>
        <v>12046.91</v>
      </c>
      <c r="X730" s="4">
        <f>SUM(M730,W730)</f>
        <v>24299.129999999997</v>
      </c>
    </row>
    <row r="731" spans="1:24" ht="15">
      <c r="A731" s="1">
        <v>2016</v>
      </c>
      <c r="B731" s="2" t="s">
        <v>325</v>
      </c>
      <c r="C731" s="3" t="s">
        <v>13</v>
      </c>
      <c r="D731" s="4">
        <v>20477.9</v>
      </c>
      <c r="E731" s="4">
        <v>0</v>
      </c>
      <c r="F731" s="4">
        <v>0</v>
      </c>
      <c r="G731" s="4">
        <v>0</v>
      </c>
      <c r="H731" s="4">
        <v>0</v>
      </c>
      <c r="I731" s="4">
        <v>0</v>
      </c>
      <c r="J731" s="4">
        <v>0</v>
      </c>
      <c r="K731" s="4">
        <v>535</v>
      </c>
      <c r="L731" s="4">
        <v>31</v>
      </c>
      <c r="M731" s="4">
        <f t="shared" si="60"/>
        <v>21043.9</v>
      </c>
      <c r="N731" s="4">
        <v>11057.64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4">
        <v>540</v>
      </c>
      <c r="V731" s="4">
        <v>520</v>
      </c>
      <c r="W731" s="4">
        <f t="shared" si="58"/>
        <v>12117.64</v>
      </c>
      <c r="X731" s="4">
        <f t="shared" si="59"/>
        <v>33161.54</v>
      </c>
    </row>
    <row r="732" spans="1:24" ht="15">
      <c r="A732" s="1">
        <v>2016</v>
      </c>
      <c r="B732" s="2" t="s">
        <v>444</v>
      </c>
      <c r="C732" s="3" t="s">
        <v>13</v>
      </c>
      <c r="D732" s="4">
        <v>16000</v>
      </c>
      <c r="E732" s="4">
        <v>0</v>
      </c>
      <c r="F732" s="4">
        <v>0</v>
      </c>
      <c r="G732" s="4">
        <v>0</v>
      </c>
      <c r="H732" s="4">
        <v>0</v>
      </c>
      <c r="I732" s="4">
        <v>0</v>
      </c>
      <c r="J732" s="4">
        <v>0</v>
      </c>
      <c r="K732" s="4">
        <v>540</v>
      </c>
      <c r="L732" s="4">
        <v>0</v>
      </c>
      <c r="M732" s="4">
        <f t="shared" si="60"/>
        <v>16540</v>
      </c>
      <c r="N732" s="4">
        <v>5000</v>
      </c>
      <c r="O732" s="4">
        <v>0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4">
        <v>0</v>
      </c>
      <c r="V732" s="4">
        <v>0</v>
      </c>
      <c r="W732" s="4">
        <f t="shared" si="58"/>
        <v>5000</v>
      </c>
      <c r="X732" s="4">
        <f t="shared" si="59"/>
        <v>21540</v>
      </c>
    </row>
    <row r="733" spans="1:24" ht="15">
      <c r="A733" s="1">
        <v>2016</v>
      </c>
      <c r="B733" s="2" t="s">
        <v>326</v>
      </c>
      <c r="C733" s="3" t="s">
        <v>28</v>
      </c>
      <c r="D733" s="4"/>
      <c r="E733" s="4"/>
      <c r="F733" s="4"/>
      <c r="G733" s="4"/>
      <c r="H733" s="4"/>
      <c r="I733" s="4"/>
      <c r="J733" s="4"/>
      <c r="K733" s="4"/>
      <c r="L733" s="4"/>
      <c r="M733" s="4">
        <f t="shared" si="60"/>
        <v>0</v>
      </c>
      <c r="N733" s="4"/>
      <c r="O733" s="4"/>
      <c r="P733" s="4"/>
      <c r="Q733" s="4"/>
      <c r="R733" s="4"/>
      <c r="S733" s="4"/>
      <c r="T733" s="4"/>
      <c r="U733" s="4"/>
      <c r="V733" s="4"/>
      <c r="W733" s="4">
        <f t="shared" si="58"/>
        <v>0</v>
      </c>
      <c r="X733" s="4">
        <f t="shared" si="59"/>
        <v>0</v>
      </c>
    </row>
    <row r="734" spans="1:24" ht="15">
      <c r="A734" s="1">
        <v>2016</v>
      </c>
      <c r="B734" s="2" t="s">
        <v>327</v>
      </c>
      <c r="C734" s="3" t="s">
        <v>13</v>
      </c>
      <c r="D734" s="4">
        <v>0</v>
      </c>
      <c r="E734" s="4">
        <v>0</v>
      </c>
      <c r="F734" s="4">
        <v>0</v>
      </c>
      <c r="G734" s="4">
        <v>0</v>
      </c>
      <c r="H734" s="4">
        <v>0</v>
      </c>
      <c r="I734" s="4">
        <v>0</v>
      </c>
      <c r="J734" s="4">
        <v>0</v>
      </c>
      <c r="K734" s="4">
        <v>0</v>
      </c>
      <c r="L734" s="4">
        <v>0</v>
      </c>
      <c r="M734" s="4">
        <f t="shared" si="60"/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f t="shared" si="58"/>
        <v>0</v>
      </c>
      <c r="X734" s="4">
        <f t="shared" si="59"/>
        <v>0</v>
      </c>
    </row>
    <row r="735" spans="1:24" ht="15">
      <c r="A735" s="1">
        <v>2016</v>
      </c>
      <c r="B735" s="2" t="s">
        <v>328</v>
      </c>
      <c r="C735" s="16" t="s">
        <v>13</v>
      </c>
      <c r="D735" s="4">
        <v>4231</v>
      </c>
      <c r="E735" s="4">
        <v>150</v>
      </c>
      <c r="F735" s="4">
        <v>0</v>
      </c>
      <c r="G735" s="4">
        <v>0</v>
      </c>
      <c r="H735" s="4">
        <v>0</v>
      </c>
      <c r="I735" s="4">
        <v>0</v>
      </c>
      <c r="J735" s="4">
        <v>0</v>
      </c>
      <c r="K735" s="4">
        <v>0</v>
      </c>
      <c r="L735" s="4">
        <v>0</v>
      </c>
      <c r="M735" s="4">
        <f t="shared" si="60"/>
        <v>4381</v>
      </c>
      <c r="N735" s="4">
        <v>3971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0</v>
      </c>
      <c r="U735" s="4">
        <v>0</v>
      </c>
      <c r="V735" s="4">
        <v>0</v>
      </c>
      <c r="W735" s="4">
        <f t="shared" si="58"/>
        <v>3971</v>
      </c>
      <c r="X735" s="4">
        <f t="shared" si="59"/>
        <v>8352</v>
      </c>
    </row>
    <row r="736" spans="1:24" ht="15">
      <c r="A736" s="1">
        <v>2016</v>
      </c>
      <c r="B736" s="2" t="s">
        <v>631</v>
      </c>
      <c r="C736" s="16"/>
      <c r="D736" s="4">
        <v>12000</v>
      </c>
      <c r="E736" s="4">
        <v>215</v>
      </c>
      <c r="F736" s="4">
        <v>0</v>
      </c>
      <c r="G736" s="4">
        <v>0</v>
      </c>
      <c r="H736" s="4">
        <v>0</v>
      </c>
      <c r="I736" s="4">
        <v>0</v>
      </c>
      <c r="J736" s="4">
        <v>0</v>
      </c>
      <c r="K736" s="4">
        <v>0</v>
      </c>
      <c r="L736" s="4">
        <v>0</v>
      </c>
      <c r="M736" s="4">
        <f t="shared" si="60"/>
        <v>12215</v>
      </c>
      <c r="N736" s="4">
        <v>3600</v>
      </c>
      <c r="O736" s="4">
        <v>5</v>
      </c>
      <c r="P736" s="4">
        <v>0</v>
      </c>
      <c r="Q736" s="4">
        <v>0</v>
      </c>
      <c r="R736" s="4">
        <v>0</v>
      </c>
      <c r="S736" s="4">
        <v>0</v>
      </c>
      <c r="T736" s="4">
        <v>0</v>
      </c>
      <c r="U736" s="4">
        <v>0</v>
      </c>
      <c r="V736" s="4">
        <v>0</v>
      </c>
      <c r="W736" s="4">
        <f>SUM(N736:V736)</f>
        <v>3605</v>
      </c>
      <c r="X736" s="4">
        <f>SUM(M736,W736)</f>
        <v>15820</v>
      </c>
    </row>
    <row r="737" spans="1:24" ht="15">
      <c r="A737" s="1">
        <v>2016</v>
      </c>
      <c r="B737" s="2" t="s">
        <v>691</v>
      </c>
      <c r="C737" s="16"/>
      <c r="D737" s="4">
        <v>50000</v>
      </c>
      <c r="E737" s="4">
        <v>5</v>
      </c>
      <c r="F737" s="4">
        <v>0</v>
      </c>
      <c r="G737" s="4">
        <v>0</v>
      </c>
      <c r="H737" s="4">
        <v>0</v>
      </c>
      <c r="I737" s="4">
        <v>0</v>
      </c>
      <c r="J737" s="4">
        <v>0</v>
      </c>
      <c r="K737" s="4">
        <v>0</v>
      </c>
      <c r="L737" s="4">
        <v>0</v>
      </c>
      <c r="M737" s="4">
        <f>SUM(D737:L737)</f>
        <v>50005</v>
      </c>
      <c r="N737" s="4">
        <v>60000</v>
      </c>
      <c r="O737" s="4">
        <v>0</v>
      </c>
      <c r="P737" s="4">
        <v>0</v>
      </c>
      <c r="Q737" s="4">
        <v>0</v>
      </c>
      <c r="R737" s="4">
        <v>0</v>
      </c>
      <c r="S737" s="4">
        <v>0</v>
      </c>
      <c r="T737" s="4">
        <v>0</v>
      </c>
      <c r="U737" s="4">
        <v>0</v>
      </c>
      <c r="V737" s="4">
        <v>0</v>
      </c>
      <c r="W737" s="4">
        <f>SUM(N737:V737)</f>
        <v>60000</v>
      </c>
      <c r="X737" s="4">
        <f>SUM(M737,W737)</f>
        <v>110005</v>
      </c>
    </row>
    <row r="738" spans="1:24" ht="15">
      <c r="A738" s="1">
        <v>2016</v>
      </c>
      <c r="B738" s="2" t="s">
        <v>752</v>
      </c>
      <c r="C738" s="3" t="s">
        <v>858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  <c r="I738" s="4">
        <v>0</v>
      </c>
      <c r="J738" s="4">
        <v>0</v>
      </c>
      <c r="K738" s="4">
        <v>0</v>
      </c>
      <c r="L738" s="4">
        <v>0</v>
      </c>
      <c r="M738" s="4">
        <f>SUM(D738:L738)</f>
        <v>0</v>
      </c>
      <c r="N738" s="4"/>
      <c r="O738" s="4"/>
      <c r="P738" s="4"/>
      <c r="Q738" s="4"/>
      <c r="R738" s="4"/>
      <c r="S738" s="4"/>
      <c r="T738" s="4"/>
      <c r="U738" s="4"/>
      <c r="V738" s="4"/>
      <c r="W738" s="4">
        <f>SUM(N738:V738)</f>
        <v>0</v>
      </c>
      <c r="X738" s="4">
        <f>SUM(M738,W738)</f>
        <v>0</v>
      </c>
    </row>
    <row r="739" spans="1:24" ht="15">
      <c r="A739" s="1">
        <v>2016</v>
      </c>
      <c r="B739" s="2" t="s">
        <v>432</v>
      </c>
      <c r="C739" s="3" t="s">
        <v>13</v>
      </c>
      <c r="D739" s="4">
        <v>3750</v>
      </c>
      <c r="E739" s="4">
        <v>800</v>
      </c>
      <c r="F739" s="4">
        <v>0</v>
      </c>
      <c r="G739" s="4">
        <v>0</v>
      </c>
      <c r="H739" s="4">
        <v>0</v>
      </c>
      <c r="I739" s="4">
        <v>0</v>
      </c>
      <c r="J739" s="4">
        <v>0</v>
      </c>
      <c r="K739" s="4">
        <v>0</v>
      </c>
      <c r="L739" s="4">
        <v>0</v>
      </c>
      <c r="M739" s="4">
        <f aca="true" t="shared" si="61" ref="M739:M745">SUM(D739:L739)</f>
        <v>4550</v>
      </c>
      <c r="N739" s="4">
        <v>3750</v>
      </c>
      <c r="O739" s="4">
        <v>0</v>
      </c>
      <c r="P739" s="4">
        <v>0</v>
      </c>
      <c r="Q739" s="4">
        <v>0</v>
      </c>
      <c r="R739" s="4">
        <v>0</v>
      </c>
      <c r="S739" s="4">
        <v>0</v>
      </c>
      <c r="T739" s="4">
        <v>0</v>
      </c>
      <c r="U739" s="4">
        <v>0</v>
      </c>
      <c r="V739" s="4">
        <v>0</v>
      </c>
      <c r="W739" s="4">
        <f t="shared" si="58"/>
        <v>3750</v>
      </c>
      <c r="X739" s="4">
        <f t="shared" si="59"/>
        <v>8300</v>
      </c>
    </row>
    <row r="740" spans="1:24" ht="15">
      <c r="A740" s="1">
        <v>2016</v>
      </c>
      <c r="B740" s="2" t="s">
        <v>811</v>
      </c>
      <c r="C740" s="3" t="s">
        <v>767</v>
      </c>
      <c r="D740" s="4">
        <v>12000</v>
      </c>
      <c r="E740" s="4">
        <v>2</v>
      </c>
      <c r="F740" s="4">
        <v>0</v>
      </c>
      <c r="G740" s="4">
        <v>0</v>
      </c>
      <c r="H740" s="4">
        <v>0</v>
      </c>
      <c r="I740" s="4">
        <v>0</v>
      </c>
      <c r="J740" s="4">
        <v>0</v>
      </c>
      <c r="K740" s="4">
        <v>215</v>
      </c>
      <c r="L740" s="4">
        <v>0</v>
      </c>
      <c r="M740" s="4">
        <f>SUM(D740:L740)</f>
        <v>12217</v>
      </c>
      <c r="N740" s="4"/>
      <c r="O740" s="4"/>
      <c r="P740" s="4"/>
      <c r="Q740" s="4"/>
      <c r="R740" s="4"/>
      <c r="S740" s="4"/>
      <c r="T740" s="4"/>
      <c r="U740" s="4"/>
      <c r="V740" s="4"/>
      <c r="W740" s="4">
        <f>SUM(N740:V740)</f>
        <v>0</v>
      </c>
      <c r="X740" s="4">
        <f>SUM(M740,W740)</f>
        <v>12217</v>
      </c>
    </row>
    <row r="741" spans="1:24" ht="15">
      <c r="A741" s="1">
        <v>2016</v>
      </c>
      <c r="B741" s="2" t="s">
        <v>330</v>
      </c>
      <c r="C741" s="3"/>
      <c r="D741" s="4">
        <v>1646.5</v>
      </c>
      <c r="E741" s="4">
        <v>0</v>
      </c>
      <c r="F741" s="4">
        <v>0</v>
      </c>
      <c r="G741" s="4">
        <v>0</v>
      </c>
      <c r="H741" s="4">
        <v>0</v>
      </c>
      <c r="I741" s="4">
        <v>0</v>
      </c>
      <c r="J741" s="4">
        <v>0</v>
      </c>
      <c r="K741" s="4">
        <v>0</v>
      </c>
      <c r="L741" s="4">
        <v>0</v>
      </c>
      <c r="M741" s="4">
        <f t="shared" si="61"/>
        <v>1646.5</v>
      </c>
      <c r="N741" s="4">
        <v>0</v>
      </c>
      <c r="O741" s="4">
        <v>420</v>
      </c>
      <c r="P741" s="4">
        <v>0</v>
      </c>
      <c r="Q741" s="4">
        <v>0</v>
      </c>
      <c r="R741" s="4">
        <v>0</v>
      </c>
      <c r="S741" s="4">
        <v>0</v>
      </c>
      <c r="T741" s="4">
        <v>0</v>
      </c>
      <c r="U741" s="4">
        <v>0</v>
      </c>
      <c r="V741" s="4">
        <v>0</v>
      </c>
      <c r="W741" s="4">
        <f t="shared" si="58"/>
        <v>420</v>
      </c>
      <c r="X741" s="4">
        <f t="shared" si="59"/>
        <v>2066.5</v>
      </c>
    </row>
    <row r="742" spans="1:24" ht="15">
      <c r="A742" s="1">
        <v>2016</v>
      </c>
      <c r="B742" s="2" t="s">
        <v>331</v>
      </c>
      <c r="C742" s="3" t="s">
        <v>13</v>
      </c>
      <c r="D742" s="4">
        <v>30000</v>
      </c>
      <c r="E742" s="4">
        <v>235.34</v>
      </c>
      <c r="F742" s="4">
        <v>0</v>
      </c>
      <c r="G742" s="4">
        <v>76</v>
      </c>
      <c r="H742" s="4">
        <v>310.5</v>
      </c>
      <c r="I742" s="4">
        <v>0</v>
      </c>
      <c r="J742" s="4">
        <v>873.62</v>
      </c>
      <c r="K742" s="4">
        <v>0</v>
      </c>
      <c r="L742" s="4">
        <v>0</v>
      </c>
      <c r="M742" s="4">
        <f t="shared" si="61"/>
        <v>31495.46</v>
      </c>
      <c r="N742" s="4">
        <v>33333.32</v>
      </c>
      <c r="O742" s="4">
        <v>299.44</v>
      </c>
      <c r="P742" s="4">
        <v>0</v>
      </c>
      <c r="Q742" s="4">
        <v>345.14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f t="shared" si="58"/>
        <v>33977.9</v>
      </c>
      <c r="X742" s="4">
        <f t="shared" si="59"/>
        <v>65473.36</v>
      </c>
    </row>
    <row r="743" spans="1:24" ht="15">
      <c r="A743" s="1">
        <v>2016</v>
      </c>
      <c r="B743" s="2" t="s">
        <v>859</v>
      </c>
      <c r="C743" s="3" t="s">
        <v>13</v>
      </c>
      <c r="D743" s="4">
        <v>30000</v>
      </c>
      <c r="E743" s="4">
        <v>49</v>
      </c>
      <c r="F743" s="4">
        <v>0</v>
      </c>
      <c r="G743" s="4">
        <v>0</v>
      </c>
      <c r="H743" s="4">
        <v>0</v>
      </c>
      <c r="I743" s="4">
        <v>0</v>
      </c>
      <c r="J743" s="4">
        <v>0</v>
      </c>
      <c r="K743" s="4">
        <v>0</v>
      </c>
      <c r="L743" s="4">
        <v>0</v>
      </c>
      <c r="M743" s="4">
        <f t="shared" si="61"/>
        <v>30049</v>
      </c>
      <c r="N743" s="4">
        <v>30000</v>
      </c>
      <c r="O743" s="4">
        <v>0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4">
        <v>0</v>
      </c>
      <c r="V743" s="4">
        <v>0</v>
      </c>
      <c r="W743" s="4">
        <f t="shared" si="58"/>
        <v>30000</v>
      </c>
      <c r="X743" s="4">
        <f t="shared" si="59"/>
        <v>60049</v>
      </c>
    </row>
    <row r="744" spans="1:24" ht="15">
      <c r="A744" s="1">
        <v>2016</v>
      </c>
      <c r="B744" s="2" t="s">
        <v>551</v>
      </c>
      <c r="C744" s="3" t="s">
        <v>830</v>
      </c>
      <c r="D744" s="4">
        <v>1666.66</v>
      </c>
      <c r="E744" s="4">
        <v>0</v>
      </c>
      <c r="F744" s="4">
        <v>0</v>
      </c>
      <c r="G744" s="4">
        <v>0</v>
      </c>
      <c r="H744" s="4">
        <v>0</v>
      </c>
      <c r="I744" s="4">
        <v>0</v>
      </c>
      <c r="J744" s="4">
        <v>0</v>
      </c>
      <c r="K744" s="4">
        <v>0</v>
      </c>
      <c r="L744" s="4">
        <v>0</v>
      </c>
      <c r="M744" s="4">
        <f t="shared" si="61"/>
        <v>1666.66</v>
      </c>
      <c r="N744" s="4">
        <v>3600</v>
      </c>
      <c r="O744" s="4">
        <v>0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4">
        <v>0</v>
      </c>
      <c r="V744" s="4">
        <v>0</v>
      </c>
      <c r="W744" s="4">
        <f t="shared" si="58"/>
        <v>3600</v>
      </c>
      <c r="X744" s="4">
        <f t="shared" si="59"/>
        <v>5266.66</v>
      </c>
    </row>
    <row r="745" spans="1:24" ht="15">
      <c r="A745" s="1">
        <v>2016</v>
      </c>
      <c r="B745" s="2" t="s">
        <v>332</v>
      </c>
      <c r="C745" s="3" t="s">
        <v>13</v>
      </c>
      <c r="D745" s="4">
        <v>810.15</v>
      </c>
      <c r="E745" s="4">
        <v>430</v>
      </c>
      <c r="F745" s="4">
        <v>0</v>
      </c>
      <c r="G745" s="4">
        <v>0</v>
      </c>
      <c r="H745" s="4">
        <v>0</v>
      </c>
      <c r="I745" s="4">
        <v>0</v>
      </c>
      <c r="J745" s="4">
        <v>0</v>
      </c>
      <c r="K745" s="4">
        <v>0</v>
      </c>
      <c r="L745" s="4">
        <v>0</v>
      </c>
      <c r="M745" s="4">
        <f t="shared" si="61"/>
        <v>1240.15</v>
      </c>
      <c r="N745" s="4">
        <v>2904.55</v>
      </c>
      <c r="O745" s="4">
        <v>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4">
        <v>0</v>
      </c>
      <c r="V745" s="4">
        <v>0</v>
      </c>
      <c r="W745" s="4">
        <f t="shared" si="58"/>
        <v>2904.55</v>
      </c>
      <c r="X745" s="4">
        <f t="shared" si="59"/>
        <v>4144.700000000001</v>
      </c>
    </row>
    <row r="746" spans="1:24" ht="15">
      <c r="A746" s="1">
        <v>2016</v>
      </c>
      <c r="B746" s="2" t="s">
        <v>371</v>
      </c>
      <c r="C746" s="3" t="s">
        <v>13</v>
      </c>
      <c r="D746" s="4">
        <v>34707</v>
      </c>
      <c r="E746" s="4">
        <v>0</v>
      </c>
      <c r="F746" s="4">
        <v>0</v>
      </c>
      <c r="G746" s="4">
        <v>31</v>
      </c>
      <c r="H746" s="4">
        <v>0</v>
      </c>
      <c r="I746" s="4">
        <v>0</v>
      </c>
      <c r="J746" s="4">
        <v>0</v>
      </c>
      <c r="K746" s="4">
        <v>360</v>
      </c>
      <c r="L746" s="4">
        <v>0</v>
      </c>
      <c r="M746" s="4">
        <f aca="true" t="shared" si="62" ref="M746:M782">SUM(D746:L746)</f>
        <v>35098</v>
      </c>
      <c r="N746" s="4">
        <v>3300</v>
      </c>
      <c r="O746" s="4">
        <v>0</v>
      </c>
      <c r="P746" s="4">
        <v>0</v>
      </c>
      <c r="Q746" s="4">
        <v>0</v>
      </c>
      <c r="R746" s="4">
        <v>0</v>
      </c>
      <c r="S746" s="4">
        <v>0</v>
      </c>
      <c r="T746" s="4">
        <v>0</v>
      </c>
      <c r="U746" s="4">
        <v>0</v>
      </c>
      <c r="V746" s="4">
        <v>0</v>
      </c>
      <c r="W746" s="4">
        <f t="shared" si="58"/>
        <v>3300</v>
      </c>
      <c r="X746" s="4">
        <f t="shared" si="59"/>
        <v>38398</v>
      </c>
    </row>
    <row r="747" spans="1:24" ht="15">
      <c r="A747" s="1">
        <v>2016</v>
      </c>
      <c r="B747" s="2" t="s">
        <v>333</v>
      </c>
      <c r="C747" s="3"/>
      <c r="D747" s="4">
        <v>33000</v>
      </c>
      <c r="E747" s="4">
        <v>0</v>
      </c>
      <c r="F747" s="4">
        <v>0</v>
      </c>
      <c r="G747" s="4">
        <v>0</v>
      </c>
      <c r="H747" s="4">
        <v>0</v>
      </c>
      <c r="I747" s="4">
        <v>65.36</v>
      </c>
      <c r="J747" s="4">
        <v>0</v>
      </c>
      <c r="K747" s="4">
        <v>0</v>
      </c>
      <c r="L747" s="4">
        <v>0</v>
      </c>
      <c r="M747" s="4">
        <f t="shared" si="62"/>
        <v>33065.36</v>
      </c>
      <c r="N747" s="4">
        <v>33000</v>
      </c>
      <c r="O747" s="4">
        <v>215</v>
      </c>
      <c r="P747" s="4">
        <v>0</v>
      </c>
      <c r="Q747" s="4">
        <v>0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f t="shared" si="58"/>
        <v>33215</v>
      </c>
      <c r="X747" s="4">
        <f t="shared" si="59"/>
        <v>66280.36</v>
      </c>
    </row>
    <row r="748" spans="1:24" ht="15">
      <c r="A748" s="1">
        <v>2016</v>
      </c>
      <c r="B748" s="2" t="s">
        <v>645</v>
      </c>
      <c r="C748" s="3"/>
      <c r="D748" s="4">
        <v>25000</v>
      </c>
      <c r="E748" s="4">
        <v>227</v>
      </c>
      <c r="F748" s="4">
        <v>0</v>
      </c>
      <c r="G748" s="4">
        <v>0</v>
      </c>
      <c r="H748" s="4">
        <v>0</v>
      </c>
      <c r="I748" s="4">
        <v>0</v>
      </c>
      <c r="J748" s="4">
        <v>0</v>
      </c>
      <c r="K748" s="4">
        <v>0</v>
      </c>
      <c r="L748" s="4">
        <v>0</v>
      </c>
      <c r="M748" s="4">
        <f t="shared" si="62"/>
        <v>25227</v>
      </c>
      <c r="N748" s="4">
        <v>0</v>
      </c>
      <c r="O748" s="4">
        <v>5</v>
      </c>
      <c r="P748" s="4">
        <v>0</v>
      </c>
      <c r="Q748" s="4">
        <v>0</v>
      </c>
      <c r="R748" s="4">
        <v>0</v>
      </c>
      <c r="S748" s="4">
        <v>0</v>
      </c>
      <c r="T748" s="4">
        <v>0</v>
      </c>
      <c r="U748" s="4">
        <v>0</v>
      </c>
      <c r="V748" s="4">
        <v>0</v>
      </c>
      <c r="W748" s="4">
        <f>SUM(N748:V748)</f>
        <v>5</v>
      </c>
      <c r="X748" s="4">
        <f>SUM(M748,W748)</f>
        <v>25232</v>
      </c>
    </row>
    <row r="749" spans="1:24" ht="15">
      <c r="A749" s="1">
        <v>2016</v>
      </c>
      <c r="B749" s="2" t="s">
        <v>334</v>
      </c>
      <c r="C749" s="16" t="s">
        <v>13</v>
      </c>
      <c r="D749" s="4">
        <v>37800</v>
      </c>
      <c r="E749" s="4">
        <v>254.75</v>
      </c>
      <c r="F749" s="4">
        <v>0</v>
      </c>
      <c r="G749" s="4">
        <v>28.85</v>
      </c>
      <c r="H749" s="4">
        <v>0</v>
      </c>
      <c r="I749" s="4">
        <v>0</v>
      </c>
      <c r="J749" s="4">
        <v>4876.56</v>
      </c>
      <c r="K749" s="4">
        <v>0</v>
      </c>
      <c r="L749" s="4">
        <v>0</v>
      </c>
      <c r="M749" s="4">
        <f t="shared" si="62"/>
        <v>42960.159999999996</v>
      </c>
      <c r="N749" s="4">
        <v>18900</v>
      </c>
      <c r="O749" s="4">
        <v>0</v>
      </c>
      <c r="P749" s="4">
        <v>0</v>
      </c>
      <c r="Q749" s="4">
        <v>0</v>
      </c>
      <c r="R749" s="4">
        <v>0</v>
      </c>
      <c r="S749" s="4">
        <v>0</v>
      </c>
      <c r="T749" s="4">
        <v>0</v>
      </c>
      <c r="U749" s="4">
        <v>0</v>
      </c>
      <c r="V749" s="4">
        <v>0</v>
      </c>
      <c r="W749" s="4">
        <f t="shared" si="58"/>
        <v>18900</v>
      </c>
      <c r="X749" s="4">
        <f t="shared" si="59"/>
        <v>61860.159999999996</v>
      </c>
    </row>
    <row r="750" spans="1:24" ht="15">
      <c r="A750" s="1">
        <v>2016</v>
      </c>
      <c r="B750" s="2" t="s">
        <v>335</v>
      </c>
      <c r="C750" s="3"/>
      <c r="D750" s="4">
        <v>2855</v>
      </c>
      <c r="E750" s="4">
        <v>2449.94</v>
      </c>
      <c r="F750" s="4">
        <v>0</v>
      </c>
      <c r="G750" s="4">
        <v>0</v>
      </c>
      <c r="H750" s="4">
        <v>0</v>
      </c>
      <c r="I750" s="4">
        <v>0</v>
      </c>
      <c r="J750" s="4">
        <v>0</v>
      </c>
      <c r="K750" s="4">
        <v>0</v>
      </c>
      <c r="L750" s="4">
        <v>0</v>
      </c>
      <c r="M750" s="4">
        <f t="shared" si="62"/>
        <v>5304.9400000000005</v>
      </c>
      <c r="N750" s="4">
        <v>3600</v>
      </c>
      <c r="O750" s="4">
        <v>0</v>
      </c>
      <c r="P750" s="4">
        <v>0</v>
      </c>
      <c r="Q750" s="4">
        <v>0</v>
      </c>
      <c r="R750" s="4">
        <v>0</v>
      </c>
      <c r="S750" s="4">
        <v>0</v>
      </c>
      <c r="T750" s="4">
        <v>0</v>
      </c>
      <c r="U750" s="4">
        <v>200</v>
      </c>
      <c r="V750" s="4">
        <v>0</v>
      </c>
      <c r="W750" s="4">
        <f t="shared" si="58"/>
        <v>3800</v>
      </c>
      <c r="X750" s="4">
        <f t="shared" si="59"/>
        <v>9104.94</v>
      </c>
    </row>
    <row r="751" spans="1:24" ht="15">
      <c r="A751" s="1">
        <v>2016</v>
      </c>
      <c r="B751" s="2" t="s">
        <v>812</v>
      </c>
      <c r="C751" s="3"/>
      <c r="D751" s="4">
        <v>9000</v>
      </c>
      <c r="E751" s="4">
        <v>0</v>
      </c>
      <c r="F751" s="4">
        <v>0</v>
      </c>
      <c r="G751" s="4">
        <v>0</v>
      </c>
      <c r="H751" s="4">
        <v>0</v>
      </c>
      <c r="I751" s="4">
        <v>0</v>
      </c>
      <c r="J751" s="4">
        <v>0</v>
      </c>
      <c r="K751" s="4">
        <v>0</v>
      </c>
      <c r="L751" s="4">
        <v>0</v>
      </c>
      <c r="M751" s="4">
        <f t="shared" si="62"/>
        <v>9000</v>
      </c>
      <c r="N751" s="4">
        <v>1000</v>
      </c>
      <c r="O751" s="4">
        <v>0</v>
      </c>
      <c r="P751" s="4">
        <v>0</v>
      </c>
      <c r="Q751" s="4">
        <v>0</v>
      </c>
      <c r="R751" s="4">
        <v>0</v>
      </c>
      <c r="S751" s="4">
        <v>0</v>
      </c>
      <c r="T751" s="4">
        <v>0</v>
      </c>
      <c r="U751" s="4">
        <v>0</v>
      </c>
      <c r="V751" s="4">
        <v>0</v>
      </c>
      <c r="W751" s="4">
        <f>SUM(N751:V751)</f>
        <v>1000</v>
      </c>
      <c r="X751" s="4">
        <f>SUM(M751,W751)</f>
        <v>10000</v>
      </c>
    </row>
    <row r="752" spans="1:24" ht="15">
      <c r="A752" s="1">
        <v>2016</v>
      </c>
      <c r="B752" s="2" t="s">
        <v>737</v>
      </c>
      <c r="C752" s="3" t="s">
        <v>13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  <c r="I752" s="4">
        <v>0</v>
      </c>
      <c r="J752" s="4">
        <v>0</v>
      </c>
      <c r="K752" s="4">
        <v>0</v>
      </c>
      <c r="L752" s="4">
        <v>0</v>
      </c>
      <c r="M752" s="4">
        <f t="shared" si="62"/>
        <v>0</v>
      </c>
      <c r="N752" s="4">
        <v>0</v>
      </c>
      <c r="O752" s="4">
        <v>0</v>
      </c>
      <c r="P752" s="4">
        <v>0</v>
      </c>
      <c r="Q752" s="4">
        <v>0</v>
      </c>
      <c r="R752" s="4">
        <v>0</v>
      </c>
      <c r="S752" s="4">
        <v>0</v>
      </c>
      <c r="T752" s="4">
        <v>0</v>
      </c>
      <c r="U752" s="4">
        <v>0</v>
      </c>
      <c r="V752" s="4">
        <v>0</v>
      </c>
      <c r="W752" s="4">
        <f>SUM(N752:V752)</f>
        <v>0</v>
      </c>
      <c r="X752" s="4">
        <f>SUM(M752,W752)</f>
        <v>0</v>
      </c>
    </row>
    <row r="753" spans="1:24" ht="15">
      <c r="A753" s="1">
        <v>2016</v>
      </c>
      <c r="B753" s="2" t="s">
        <v>372</v>
      </c>
      <c r="C753" s="3" t="s">
        <v>13</v>
      </c>
      <c r="D753" s="4">
        <v>0</v>
      </c>
      <c r="E753" s="4">
        <v>0</v>
      </c>
      <c r="F753" s="4">
        <v>0</v>
      </c>
      <c r="G753" s="4">
        <v>0</v>
      </c>
      <c r="H753" s="4">
        <v>580</v>
      </c>
      <c r="I753" s="4">
        <v>750</v>
      </c>
      <c r="J753" s="4">
        <v>0</v>
      </c>
      <c r="K753" s="4">
        <v>200</v>
      </c>
      <c r="L753" s="4">
        <v>0</v>
      </c>
      <c r="M753" s="4">
        <f t="shared" si="62"/>
        <v>1530</v>
      </c>
      <c r="N753" s="4">
        <v>12009</v>
      </c>
      <c r="O753" s="4">
        <v>0</v>
      </c>
      <c r="P753" s="4">
        <v>0</v>
      </c>
      <c r="Q753" s="4">
        <v>0</v>
      </c>
      <c r="R753" s="4">
        <v>0</v>
      </c>
      <c r="S753" s="4">
        <v>135</v>
      </c>
      <c r="T753" s="4">
        <v>0</v>
      </c>
      <c r="U753" s="4">
        <v>215</v>
      </c>
      <c r="V753" s="4">
        <v>1600</v>
      </c>
      <c r="W753" s="4">
        <f t="shared" si="58"/>
        <v>13959</v>
      </c>
      <c r="X753" s="4">
        <f t="shared" si="59"/>
        <v>15489</v>
      </c>
    </row>
    <row r="754" spans="1:24" ht="15">
      <c r="A754" s="1">
        <v>2016</v>
      </c>
      <c r="B754" s="2" t="s">
        <v>388</v>
      </c>
      <c r="C754" s="3" t="s">
        <v>13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  <c r="I754" s="4">
        <v>0</v>
      </c>
      <c r="J754" s="4">
        <v>0</v>
      </c>
      <c r="K754" s="4">
        <v>440</v>
      </c>
      <c r="L754" s="4">
        <v>0</v>
      </c>
      <c r="M754" s="4">
        <f t="shared" si="62"/>
        <v>440</v>
      </c>
      <c r="N754" s="4">
        <v>0</v>
      </c>
      <c r="O754" s="4">
        <v>0</v>
      </c>
      <c r="P754" s="4">
        <v>0</v>
      </c>
      <c r="Q754" s="4">
        <v>0</v>
      </c>
      <c r="R754" s="4">
        <v>0</v>
      </c>
      <c r="S754" s="4">
        <v>0</v>
      </c>
      <c r="T754" s="4">
        <v>0</v>
      </c>
      <c r="U754" s="4">
        <v>227</v>
      </c>
      <c r="V754" s="4">
        <v>0</v>
      </c>
      <c r="W754" s="4">
        <f t="shared" si="58"/>
        <v>227</v>
      </c>
      <c r="X754" s="4">
        <f t="shared" si="59"/>
        <v>667</v>
      </c>
    </row>
    <row r="755" spans="1:24" ht="15">
      <c r="A755" s="1">
        <v>2016</v>
      </c>
      <c r="B755" s="2" t="s">
        <v>730</v>
      </c>
      <c r="C755" s="3"/>
      <c r="D755" s="4">
        <v>833.33</v>
      </c>
      <c r="E755" s="4">
        <v>0</v>
      </c>
      <c r="F755" s="4">
        <v>0</v>
      </c>
      <c r="G755" s="4">
        <v>0</v>
      </c>
      <c r="H755" s="4">
        <v>0</v>
      </c>
      <c r="I755" s="4">
        <v>0</v>
      </c>
      <c r="J755" s="4">
        <v>0</v>
      </c>
      <c r="K755" s="4">
        <v>0</v>
      </c>
      <c r="L755" s="4">
        <v>0</v>
      </c>
      <c r="M755" s="4">
        <f t="shared" si="62"/>
        <v>833.33</v>
      </c>
      <c r="N755" s="4">
        <v>0</v>
      </c>
      <c r="O755" s="4">
        <v>0</v>
      </c>
      <c r="P755" s="4">
        <v>0</v>
      </c>
      <c r="Q755" s="4">
        <v>0</v>
      </c>
      <c r="R755" s="4">
        <v>0</v>
      </c>
      <c r="S755" s="4">
        <v>0</v>
      </c>
      <c r="T755" s="4">
        <v>0</v>
      </c>
      <c r="U755" s="4">
        <v>0</v>
      </c>
      <c r="V755" s="4">
        <v>0</v>
      </c>
      <c r="W755" s="4">
        <f>SUM(N755:V755)</f>
        <v>0</v>
      </c>
      <c r="X755" s="4">
        <f>SUM(M755,W755)</f>
        <v>833.33</v>
      </c>
    </row>
    <row r="756" spans="1:24" ht="15">
      <c r="A756" s="1">
        <v>2016</v>
      </c>
      <c r="B756" s="2" t="s">
        <v>738</v>
      </c>
      <c r="C756" s="3" t="s">
        <v>13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  <c r="I756" s="4">
        <v>0</v>
      </c>
      <c r="J756" s="4">
        <v>0</v>
      </c>
      <c r="K756" s="4">
        <v>430</v>
      </c>
      <c r="L756" s="4">
        <v>0</v>
      </c>
      <c r="M756" s="4">
        <f t="shared" si="62"/>
        <v>430</v>
      </c>
      <c r="N756" s="4">
        <v>0</v>
      </c>
      <c r="O756" s="4">
        <v>0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  <c r="U756" s="4">
        <v>12</v>
      </c>
      <c r="V756" s="4">
        <v>0</v>
      </c>
      <c r="W756" s="4">
        <f>SUM(N756:V756)</f>
        <v>12</v>
      </c>
      <c r="X756" s="4">
        <f>SUM(M756,W756)</f>
        <v>442</v>
      </c>
    </row>
    <row r="757" spans="1:24" ht="15">
      <c r="A757" s="1">
        <v>2016</v>
      </c>
      <c r="B757" s="2" t="s">
        <v>684</v>
      </c>
      <c r="C757" s="3"/>
      <c r="D757" s="4">
        <v>0</v>
      </c>
      <c r="E757" s="4">
        <v>0</v>
      </c>
      <c r="F757" s="4">
        <v>0</v>
      </c>
      <c r="G757" s="4">
        <v>0</v>
      </c>
      <c r="H757" s="4">
        <v>0</v>
      </c>
      <c r="I757" s="4">
        <v>0</v>
      </c>
      <c r="J757" s="4">
        <v>0</v>
      </c>
      <c r="K757" s="4">
        <v>0</v>
      </c>
      <c r="L757" s="4">
        <v>0</v>
      </c>
      <c r="M757" s="4">
        <f t="shared" si="62"/>
        <v>0</v>
      </c>
      <c r="N757" s="4">
        <v>0</v>
      </c>
      <c r="O757" s="4">
        <v>215</v>
      </c>
      <c r="P757" s="4">
        <v>0</v>
      </c>
      <c r="Q757" s="4">
        <v>0</v>
      </c>
      <c r="R757" s="4">
        <v>0</v>
      </c>
      <c r="S757" s="4">
        <v>0</v>
      </c>
      <c r="T757" s="4">
        <v>0</v>
      </c>
      <c r="U757" s="4">
        <v>0</v>
      </c>
      <c r="V757" s="4">
        <v>0</v>
      </c>
      <c r="W757" s="4">
        <f>SUM(N757:V757)</f>
        <v>215</v>
      </c>
      <c r="X757" s="4">
        <f>SUM(M757,W757)</f>
        <v>215</v>
      </c>
    </row>
    <row r="758" spans="1:24" ht="15">
      <c r="A758" s="1">
        <v>2016</v>
      </c>
      <c r="B758" s="2" t="s">
        <v>336</v>
      </c>
      <c r="C758" s="3"/>
      <c r="D758" s="4">
        <v>18000</v>
      </c>
      <c r="E758" s="4">
        <v>0</v>
      </c>
      <c r="F758" s="4">
        <v>0</v>
      </c>
      <c r="G758" s="4">
        <v>0</v>
      </c>
      <c r="H758" s="4">
        <v>0</v>
      </c>
      <c r="I758" s="4">
        <v>0</v>
      </c>
      <c r="J758" s="4">
        <v>0</v>
      </c>
      <c r="K758" s="4">
        <v>0</v>
      </c>
      <c r="L758" s="4">
        <v>0</v>
      </c>
      <c r="M758" s="4">
        <f t="shared" si="62"/>
        <v>18000</v>
      </c>
      <c r="N758" s="4">
        <v>18000</v>
      </c>
      <c r="O758" s="4">
        <v>0</v>
      </c>
      <c r="P758" s="4">
        <v>0</v>
      </c>
      <c r="Q758" s="4">
        <v>0</v>
      </c>
      <c r="R758" s="4">
        <v>0</v>
      </c>
      <c r="S758" s="4">
        <v>0</v>
      </c>
      <c r="T758" s="4">
        <v>0</v>
      </c>
      <c r="U758" s="4">
        <v>0</v>
      </c>
      <c r="V758" s="4">
        <v>0</v>
      </c>
      <c r="W758" s="4">
        <f t="shared" si="58"/>
        <v>18000</v>
      </c>
      <c r="X758" s="4">
        <f t="shared" si="59"/>
        <v>36000</v>
      </c>
    </row>
    <row r="759" spans="1:24" ht="15">
      <c r="A759" s="1">
        <v>2016</v>
      </c>
      <c r="B759" s="2" t="s">
        <v>337</v>
      </c>
      <c r="C759" s="3"/>
      <c r="D759" s="4">
        <v>25000</v>
      </c>
      <c r="E759" s="4">
        <v>0</v>
      </c>
      <c r="F759" s="4">
        <v>0</v>
      </c>
      <c r="G759" s="4">
        <v>0</v>
      </c>
      <c r="H759" s="4">
        <v>0</v>
      </c>
      <c r="I759" s="4">
        <v>0</v>
      </c>
      <c r="J759" s="4">
        <v>0</v>
      </c>
      <c r="K759" s="4">
        <v>0</v>
      </c>
      <c r="L759" s="4">
        <v>0</v>
      </c>
      <c r="M759" s="4">
        <f t="shared" si="62"/>
        <v>25000</v>
      </c>
      <c r="N759" s="4">
        <v>30000</v>
      </c>
      <c r="O759" s="4">
        <v>0</v>
      </c>
      <c r="P759" s="4">
        <v>0</v>
      </c>
      <c r="Q759" s="4">
        <v>0</v>
      </c>
      <c r="R759" s="4">
        <v>0</v>
      </c>
      <c r="S759" s="4">
        <v>0</v>
      </c>
      <c r="T759" s="4">
        <v>0</v>
      </c>
      <c r="U759" s="4">
        <v>0</v>
      </c>
      <c r="V759" s="4">
        <v>0</v>
      </c>
      <c r="W759" s="4">
        <f aca="true" t="shared" si="63" ref="W759:W804">SUM(N759:V759)</f>
        <v>30000</v>
      </c>
      <c r="X759" s="4">
        <f aca="true" t="shared" si="64" ref="X759:X804">SUM(M759,W759)</f>
        <v>55000</v>
      </c>
    </row>
    <row r="760" spans="1:24" ht="15">
      <c r="A760" s="1">
        <v>2016</v>
      </c>
      <c r="B760" s="2" t="s">
        <v>433</v>
      </c>
      <c r="C760" s="3"/>
      <c r="D760" s="4">
        <v>9000</v>
      </c>
      <c r="E760" s="4">
        <v>0</v>
      </c>
      <c r="F760" s="4">
        <v>0</v>
      </c>
      <c r="G760" s="4">
        <v>0</v>
      </c>
      <c r="H760" s="4">
        <v>0</v>
      </c>
      <c r="I760" s="4">
        <v>0</v>
      </c>
      <c r="J760" s="4">
        <v>0</v>
      </c>
      <c r="K760" s="4">
        <v>0</v>
      </c>
      <c r="L760" s="4">
        <v>0</v>
      </c>
      <c r="M760" s="4">
        <f t="shared" si="62"/>
        <v>9000</v>
      </c>
      <c r="N760" s="4">
        <v>9000</v>
      </c>
      <c r="O760" s="4">
        <v>215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f t="shared" si="63"/>
        <v>9215</v>
      </c>
      <c r="X760" s="4">
        <f t="shared" si="64"/>
        <v>18215</v>
      </c>
    </row>
    <row r="761" spans="1:24" ht="15">
      <c r="A761" s="1">
        <v>2016</v>
      </c>
      <c r="B761" s="2" t="s">
        <v>813</v>
      </c>
      <c r="C761" s="3" t="s">
        <v>28</v>
      </c>
      <c r="D761" s="4"/>
      <c r="E761" s="4"/>
      <c r="F761" s="4"/>
      <c r="G761" s="4"/>
      <c r="H761" s="4"/>
      <c r="I761" s="4"/>
      <c r="J761" s="4"/>
      <c r="K761" s="4"/>
      <c r="L761" s="4"/>
      <c r="M761" s="4">
        <f t="shared" si="62"/>
        <v>0</v>
      </c>
      <c r="N761" s="4"/>
      <c r="O761" s="4"/>
      <c r="P761" s="4"/>
      <c r="Q761" s="4"/>
      <c r="R761" s="4"/>
      <c r="S761" s="4"/>
      <c r="T761" s="4"/>
      <c r="U761" s="4"/>
      <c r="V761" s="4"/>
      <c r="W761" s="4">
        <f>SUM(N761:V761)</f>
        <v>0</v>
      </c>
      <c r="X761" s="4">
        <f>SUM(M761,W761)</f>
        <v>0</v>
      </c>
    </row>
    <row r="762" spans="1:24" ht="15">
      <c r="A762" s="1">
        <v>2016</v>
      </c>
      <c r="B762" s="2" t="s">
        <v>822</v>
      </c>
      <c r="C762" s="3" t="s">
        <v>830</v>
      </c>
      <c r="D762" s="4">
        <v>707.1</v>
      </c>
      <c r="E762" s="4">
        <v>61.36</v>
      </c>
      <c r="F762" s="4">
        <v>0</v>
      </c>
      <c r="G762" s="4">
        <v>0</v>
      </c>
      <c r="H762" s="4">
        <v>0</v>
      </c>
      <c r="I762" s="4">
        <v>0</v>
      </c>
      <c r="J762" s="4">
        <v>0</v>
      </c>
      <c r="K762" s="4">
        <v>215</v>
      </c>
      <c r="L762" s="4">
        <v>0</v>
      </c>
      <c r="M762" s="4">
        <f t="shared" si="62"/>
        <v>983.46</v>
      </c>
      <c r="N762" s="4">
        <v>2421.43</v>
      </c>
      <c r="O762" s="4">
        <v>72.13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f t="shared" si="63"/>
        <v>2493.56</v>
      </c>
      <c r="X762" s="4">
        <f t="shared" si="64"/>
        <v>3477.02</v>
      </c>
    </row>
    <row r="763" spans="1:24" ht="15">
      <c r="A763" s="1">
        <v>2016</v>
      </c>
      <c r="B763" s="2" t="s">
        <v>338</v>
      </c>
      <c r="C763" s="3" t="s">
        <v>28</v>
      </c>
      <c r="D763" s="4"/>
      <c r="E763" s="4"/>
      <c r="F763" s="4"/>
      <c r="G763" s="4"/>
      <c r="H763" s="4"/>
      <c r="I763" s="4"/>
      <c r="J763" s="4"/>
      <c r="K763" s="4"/>
      <c r="L763" s="4"/>
      <c r="M763" s="4">
        <f t="shared" si="62"/>
        <v>0</v>
      </c>
      <c r="N763" s="4"/>
      <c r="O763" s="4"/>
      <c r="P763" s="4"/>
      <c r="Q763" s="4"/>
      <c r="R763" s="4"/>
      <c r="S763" s="4"/>
      <c r="T763" s="4"/>
      <c r="U763" s="4"/>
      <c r="V763" s="4"/>
      <c r="W763" s="4">
        <f t="shared" si="63"/>
        <v>0</v>
      </c>
      <c r="X763" s="4">
        <f t="shared" si="64"/>
        <v>0</v>
      </c>
    </row>
    <row r="764" spans="1:24" ht="15">
      <c r="A764" s="1">
        <v>2016</v>
      </c>
      <c r="B764" s="2" t="s">
        <v>457</v>
      </c>
      <c r="C764" s="3" t="s">
        <v>28</v>
      </c>
      <c r="D764" s="4"/>
      <c r="E764" s="4"/>
      <c r="F764" s="4"/>
      <c r="G764" s="4"/>
      <c r="H764" s="4"/>
      <c r="I764" s="4"/>
      <c r="J764" s="4"/>
      <c r="K764" s="4"/>
      <c r="L764" s="4"/>
      <c r="M764" s="4">
        <f t="shared" si="62"/>
        <v>0</v>
      </c>
      <c r="N764" s="4"/>
      <c r="O764" s="4"/>
      <c r="P764" s="4"/>
      <c r="Q764" s="4"/>
      <c r="R764" s="4"/>
      <c r="S764" s="4"/>
      <c r="T764" s="4"/>
      <c r="U764" s="4"/>
      <c r="V764" s="4"/>
      <c r="W764" s="4">
        <f t="shared" si="63"/>
        <v>0</v>
      </c>
      <c r="X764" s="4">
        <f t="shared" si="64"/>
        <v>0</v>
      </c>
    </row>
    <row r="765" spans="1:24" ht="15">
      <c r="A765" s="1">
        <v>2016</v>
      </c>
      <c r="B765" s="2" t="s">
        <v>523</v>
      </c>
      <c r="C765" s="3" t="s">
        <v>28</v>
      </c>
      <c r="D765" s="4"/>
      <c r="E765" s="4"/>
      <c r="F765" s="4"/>
      <c r="G765" s="4"/>
      <c r="H765" s="4"/>
      <c r="I765" s="4"/>
      <c r="J765" s="4"/>
      <c r="K765" s="4"/>
      <c r="L765" s="4"/>
      <c r="M765" s="4">
        <f t="shared" si="62"/>
        <v>0</v>
      </c>
      <c r="N765" s="4"/>
      <c r="O765" s="4"/>
      <c r="P765" s="4"/>
      <c r="Q765" s="4"/>
      <c r="R765" s="4"/>
      <c r="S765" s="4"/>
      <c r="T765" s="4"/>
      <c r="U765" s="4"/>
      <c r="V765" s="4"/>
      <c r="W765" s="4">
        <f t="shared" si="63"/>
        <v>0</v>
      </c>
      <c r="X765" s="4">
        <f t="shared" si="64"/>
        <v>0</v>
      </c>
    </row>
    <row r="766" spans="1:24" ht="15">
      <c r="A766" s="1">
        <v>2016</v>
      </c>
      <c r="B766" s="2" t="s">
        <v>505</v>
      </c>
      <c r="C766" s="3" t="s">
        <v>13</v>
      </c>
      <c r="D766" s="4">
        <v>27500</v>
      </c>
      <c r="E766" s="4">
        <v>0</v>
      </c>
      <c r="F766" s="4">
        <v>0</v>
      </c>
      <c r="G766" s="4">
        <v>0</v>
      </c>
      <c r="H766" s="4">
        <v>0</v>
      </c>
      <c r="I766" s="4">
        <v>0</v>
      </c>
      <c r="J766" s="4">
        <v>0</v>
      </c>
      <c r="K766" s="4">
        <v>0</v>
      </c>
      <c r="L766" s="4">
        <v>0</v>
      </c>
      <c r="M766" s="4">
        <f t="shared" si="62"/>
        <v>27500</v>
      </c>
      <c r="N766" s="4">
        <v>0</v>
      </c>
      <c r="O766" s="4">
        <v>0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4">
        <f t="shared" si="63"/>
        <v>0</v>
      </c>
      <c r="X766" s="4">
        <f t="shared" si="64"/>
        <v>27500</v>
      </c>
    </row>
    <row r="767" spans="1:24" ht="15">
      <c r="A767" s="1">
        <v>2016</v>
      </c>
      <c r="B767" s="2" t="s">
        <v>339</v>
      </c>
      <c r="C767" s="3" t="s">
        <v>13</v>
      </c>
      <c r="D767" s="4">
        <v>19500</v>
      </c>
      <c r="E767" s="4">
        <v>0</v>
      </c>
      <c r="F767" s="4">
        <v>0</v>
      </c>
      <c r="G767" s="4">
        <v>0</v>
      </c>
      <c r="H767" s="4">
        <v>0</v>
      </c>
      <c r="I767" s="4">
        <v>0</v>
      </c>
      <c r="J767" s="4">
        <v>0</v>
      </c>
      <c r="K767" s="4">
        <v>0</v>
      </c>
      <c r="L767" s="4">
        <v>0</v>
      </c>
      <c r="M767" s="4">
        <f t="shared" si="62"/>
        <v>19500</v>
      </c>
      <c r="N767" s="4">
        <v>19500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4">
        <v>0</v>
      </c>
      <c r="V767" s="4">
        <v>0</v>
      </c>
      <c r="W767" s="4">
        <f t="shared" si="63"/>
        <v>19500</v>
      </c>
      <c r="X767" s="4">
        <f t="shared" si="64"/>
        <v>39000</v>
      </c>
    </row>
    <row r="768" spans="1:24" ht="15">
      <c r="A768" s="1">
        <v>2016</v>
      </c>
      <c r="B768" s="2" t="s">
        <v>434</v>
      </c>
      <c r="C768" s="3" t="s">
        <v>13</v>
      </c>
      <c r="D768" s="4">
        <v>15000</v>
      </c>
      <c r="E768" s="4">
        <v>0</v>
      </c>
      <c r="F768" s="4">
        <v>0</v>
      </c>
      <c r="G768" s="4">
        <v>0</v>
      </c>
      <c r="H768" s="4">
        <v>0</v>
      </c>
      <c r="I768" s="4">
        <v>0</v>
      </c>
      <c r="J768" s="4">
        <v>0</v>
      </c>
      <c r="K768" s="4">
        <v>0</v>
      </c>
      <c r="L768" s="4">
        <v>0</v>
      </c>
      <c r="M768" s="4">
        <f t="shared" si="62"/>
        <v>15000</v>
      </c>
      <c r="N768" s="4">
        <v>18000</v>
      </c>
      <c r="O768" s="4">
        <v>0</v>
      </c>
      <c r="P768" s="4">
        <v>0</v>
      </c>
      <c r="Q768" s="4">
        <v>0</v>
      </c>
      <c r="R768" s="4">
        <v>0</v>
      </c>
      <c r="S768" s="4">
        <v>0</v>
      </c>
      <c r="T768" s="4">
        <v>0</v>
      </c>
      <c r="U768" s="4">
        <v>0</v>
      </c>
      <c r="V768" s="4">
        <v>0</v>
      </c>
      <c r="W768" s="4">
        <f t="shared" si="63"/>
        <v>18000</v>
      </c>
      <c r="X768" s="4">
        <f t="shared" si="64"/>
        <v>33000</v>
      </c>
    </row>
    <row r="769" spans="1:24" ht="15">
      <c r="A769" s="1">
        <v>2016</v>
      </c>
      <c r="B769" s="2" t="s">
        <v>739</v>
      </c>
      <c r="C769" s="3" t="s">
        <v>13</v>
      </c>
      <c r="D769" s="4">
        <v>30000</v>
      </c>
      <c r="E769" s="4">
        <v>0</v>
      </c>
      <c r="F769" s="4">
        <v>0</v>
      </c>
      <c r="G769" s="4">
        <v>0</v>
      </c>
      <c r="H769" s="4">
        <v>0</v>
      </c>
      <c r="I769" s="4">
        <v>0</v>
      </c>
      <c r="J769" s="4">
        <v>0</v>
      </c>
      <c r="K769" s="4">
        <v>200</v>
      </c>
      <c r="L769" s="4">
        <v>0</v>
      </c>
      <c r="M769" s="4">
        <f t="shared" si="62"/>
        <v>30200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0</v>
      </c>
      <c r="V769" s="4">
        <v>0</v>
      </c>
      <c r="W769" s="4">
        <f>SUM(N769:V769)</f>
        <v>0</v>
      </c>
      <c r="X769" s="4">
        <f>SUM(M769,W769)</f>
        <v>30200</v>
      </c>
    </row>
    <row r="770" spans="1:24" ht="15">
      <c r="A770" s="1">
        <v>2016</v>
      </c>
      <c r="B770" s="2" t="s">
        <v>625</v>
      </c>
      <c r="C770" s="3" t="s">
        <v>13</v>
      </c>
      <c r="D770" s="4">
        <v>24714.52</v>
      </c>
      <c r="E770" s="4">
        <v>786.35</v>
      </c>
      <c r="F770" s="4">
        <v>0</v>
      </c>
      <c r="G770" s="4">
        <v>0</v>
      </c>
      <c r="H770" s="4">
        <v>0</v>
      </c>
      <c r="I770" s="4">
        <v>0</v>
      </c>
      <c r="J770" s="4">
        <v>0</v>
      </c>
      <c r="K770" s="4">
        <v>0</v>
      </c>
      <c r="L770" s="4">
        <v>0</v>
      </c>
      <c r="M770" s="4">
        <f t="shared" si="62"/>
        <v>25500.87</v>
      </c>
      <c r="N770" s="4">
        <v>5000</v>
      </c>
      <c r="O770" s="4">
        <v>400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f t="shared" si="63"/>
        <v>5400</v>
      </c>
      <c r="X770" s="4">
        <f t="shared" si="64"/>
        <v>30900.87</v>
      </c>
    </row>
    <row r="771" spans="1:24" ht="15">
      <c r="A771" s="1">
        <v>2016</v>
      </c>
      <c r="B771" s="2" t="s">
        <v>440</v>
      </c>
      <c r="C771" s="3" t="s">
        <v>28</v>
      </c>
      <c r="D771" s="4"/>
      <c r="E771" s="4"/>
      <c r="F771" s="4"/>
      <c r="G771" s="4"/>
      <c r="H771" s="4"/>
      <c r="I771" s="4"/>
      <c r="J771" s="4"/>
      <c r="K771" s="4"/>
      <c r="L771" s="4"/>
      <c r="M771" s="4">
        <f t="shared" si="62"/>
        <v>0</v>
      </c>
      <c r="N771" s="4"/>
      <c r="O771" s="4"/>
      <c r="P771" s="4"/>
      <c r="Q771" s="4"/>
      <c r="R771" s="4"/>
      <c r="S771" s="4"/>
      <c r="T771" s="4"/>
      <c r="U771" s="4"/>
      <c r="V771" s="4"/>
      <c r="W771" s="4">
        <f t="shared" si="63"/>
        <v>0</v>
      </c>
      <c r="X771" s="4">
        <f t="shared" si="64"/>
        <v>0</v>
      </c>
    </row>
    <row r="772" spans="1:24" ht="15">
      <c r="A772" s="1">
        <v>2016</v>
      </c>
      <c r="B772" s="2" t="s">
        <v>340</v>
      </c>
      <c r="C772" s="3" t="s">
        <v>28</v>
      </c>
      <c r="D772" s="5"/>
      <c r="E772" s="5"/>
      <c r="F772" s="5"/>
      <c r="G772" s="5"/>
      <c r="H772" s="4"/>
      <c r="I772" s="5"/>
      <c r="J772" s="4"/>
      <c r="K772" s="5"/>
      <c r="L772" s="5"/>
      <c r="M772" s="4">
        <f t="shared" si="62"/>
        <v>0</v>
      </c>
      <c r="N772" s="4"/>
      <c r="O772" s="4"/>
      <c r="P772" s="4"/>
      <c r="Q772" s="4"/>
      <c r="R772" s="4"/>
      <c r="S772" s="4"/>
      <c r="T772" s="4"/>
      <c r="U772" s="4"/>
      <c r="V772" s="4"/>
      <c r="W772" s="4">
        <f t="shared" si="63"/>
        <v>0</v>
      </c>
      <c r="X772" s="4">
        <f t="shared" si="64"/>
        <v>0</v>
      </c>
    </row>
    <row r="773" spans="1:24" ht="15">
      <c r="A773" s="1">
        <v>2016</v>
      </c>
      <c r="B773" s="2" t="s">
        <v>857</v>
      </c>
      <c r="C773" s="3" t="s">
        <v>13</v>
      </c>
      <c r="D773" s="4">
        <v>3333.3</v>
      </c>
      <c r="E773" s="4">
        <v>0</v>
      </c>
      <c r="F773" s="4">
        <v>0</v>
      </c>
      <c r="G773" s="4">
        <v>0</v>
      </c>
      <c r="H773" s="4">
        <v>0</v>
      </c>
      <c r="I773" s="4">
        <v>0</v>
      </c>
      <c r="J773" s="4">
        <v>0</v>
      </c>
      <c r="K773" s="4">
        <v>0</v>
      </c>
      <c r="L773" s="4">
        <v>0</v>
      </c>
      <c r="M773" s="4">
        <f>SUM(D773:L773)</f>
        <v>3333.3</v>
      </c>
      <c r="N773" s="4">
        <v>1999.98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4">
        <v>0</v>
      </c>
      <c r="V773" s="4">
        <v>0</v>
      </c>
      <c r="W773" s="4">
        <f>SUM(N773:V773)</f>
        <v>1999.98</v>
      </c>
      <c r="X773" s="4">
        <f>SUM(M773,W773)</f>
        <v>5333.280000000001</v>
      </c>
    </row>
    <row r="774" spans="1:24" ht="15">
      <c r="A774" s="1">
        <v>2016</v>
      </c>
      <c r="B774" s="2" t="s">
        <v>341</v>
      </c>
      <c r="C774" s="3"/>
      <c r="D774" s="4">
        <v>3500</v>
      </c>
      <c r="E774" s="4">
        <v>0</v>
      </c>
      <c r="F774" s="4">
        <v>0</v>
      </c>
      <c r="G774" s="4">
        <v>0</v>
      </c>
      <c r="H774" s="4">
        <v>0</v>
      </c>
      <c r="I774" s="4">
        <v>0</v>
      </c>
      <c r="J774" s="4">
        <v>0</v>
      </c>
      <c r="K774" s="4">
        <v>0</v>
      </c>
      <c r="L774" s="4">
        <v>0</v>
      </c>
      <c r="M774" s="4">
        <f t="shared" si="62"/>
        <v>3500</v>
      </c>
      <c r="N774" s="4">
        <v>2800</v>
      </c>
      <c r="O774" s="4">
        <v>200</v>
      </c>
      <c r="P774" s="4">
        <v>0</v>
      </c>
      <c r="Q774" s="4">
        <v>0</v>
      </c>
      <c r="R774" s="4">
        <v>0</v>
      </c>
      <c r="S774" s="4">
        <v>0</v>
      </c>
      <c r="T774" s="4">
        <v>0</v>
      </c>
      <c r="U774" s="4">
        <v>0</v>
      </c>
      <c r="V774" s="4">
        <v>0</v>
      </c>
      <c r="W774" s="4">
        <f t="shared" si="63"/>
        <v>3000</v>
      </c>
      <c r="X774" s="4">
        <f t="shared" si="64"/>
        <v>6500</v>
      </c>
    </row>
    <row r="775" spans="1:24" ht="15">
      <c r="A775" s="1">
        <v>2016</v>
      </c>
      <c r="B775" s="2" t="s">
        <v>342</v>
      </c>
      <c r="C775" s="3" t="s">
        <v>13</v>
      </c>
      <c r="D775" s="4">
        <v>25000</v>
      </c>
      <c r="E775" s="4">
        <v>225</v>
      </c>
      <c r="F775" s="4">
        <v>0</v>
      </c>
      <c r="G775" s="4">
        <v>0</v>
      </c>
      <c r="H775" s="4">
        <v>0</v>
      </c>
      <c r="I775" s="4">
        <v>0</v>
      </c>
      <c r="J775" s="4">
        <v>0</v>
      </c>
      <c r="K775" s="4">
        <v>0</v>
      </c>
      <c r="L775" s="4">
        <v>0</v>
      </c>
      <c r="M775" s="4">
        <f t="shared" si="62"/>
        <v>25225</v>
      </c>
      <c r="N775" s="4">
        <v>21000</v>
      </c>
      <c r="O775" s="4">
        <v>10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4">
        <v>0</v>
      </c>
      <c r="V775" s="4">
        <v>0</v>
      </c>
      <c r="W775" s="4">
        <f t="shared" si="63"/>
        <v>21010</v>
      </c>
      <c r="X775" s="4">
        <f t="shared" si="64"/>
        <v>46235</v>
      </c>
    </row>
    <row r="776" spans="1:24" ht="15">
      <c r="A776" s="1">
        <v>2016</v>
      </c>
      <c r="B776" s="2" t="s">
        <v>666</v>
      </c>
      <c r="C776" s="3" t="s">
        <v>13</v>
      </c>
      <c r="D776" s="4">
        <v>25000</v>
      </c>
      <c r="E776" s="4">
        <v>225</v>
      </c>
      <c r="F776" s="4">
        <v>0</v>
      </c>
      <c r="G776" s="4">
        <v>0</v>
      </c>
      <c r="H776" s="4">
        <v>0</v>
      </c>
      <c r="I776" s="4">
        <v>0</v>
      </c>
      <c r="J776" s="4">
        <v>0</v>
      </c>
      <c r="K776" s="4">
        <v>0</v>
      </c>
      <c r="L776" s="4">
        <v>0</v>
      </c>
      <c r="M776" s="4">
        <f t="shared" si="62"/>
        <v>25225</v>
      </c>
      <c r="N776" s="4">
        <v>21000</v>
      </c>
      <c r="O776" s="4">
        <v>10</v>
      </c>
      <c r="P776" s="4">
        <v>0</v>
      </c>
      <c r="Q776" s="4">
        <v>0</v>
      </c>
      <c r="R776" s="4">
        <v>0</v>
      </c>
      <c r="S776" s="4">
        <v>0</v>
      </c>
      <c r="T776" s="4">
        <v>0</v>
      </c>
      <c r="U776" s="4">
        <v>0</v>
      </c>
      <c r="V776" s="4">
        <v>0</v>
      </c>
      <c r="W776" s="4">
        <f>SUM(N776:V776)</f>
        <v>21010</v>
      </c>
      <c r="X776" s="4">
        <f>SUM(M776,W776)</f>
        <v>46235</v>
      </c>
    </row>
    <row r="777" spans="1:24" ht="15">
      <c r="A777" s="1">
        <v>2016</v>
      </c>
      <c r="B777" s="2" t="s">
        <v>578</v>
      </c>
      <c r="C777" s="3" t="s">
        <v>13</v>
      </c>
      <c r="D777" s="4">
        <v>7412</v>
      </c>
      <c r="E777" s="4">
        <v>0</v>
      </c>
      <c r="F777" s="4">
        <v>0</v>
      </c>
      <c r="G777" s="4">
        <v>0</v>
      </c>
      <c r="H777" s="4">
        <v>0</v>
      </c>
      <c r="I777" s="4">
        <v>0</v>
      </c>
      <c r="J777" s="4">
        <v>0</v>
      </c>
      <c r="K777" s="4">
        <v>215</v>
      </c>
      <c r="L777" s="4">
        <v>0</v>
      </c>
      <c r="M777" s="4">
        <f t="shared" si="62"/>
        <v>7627</v>
      </c>
      <c r="N777" s="4">
        <v>982.5</v>
      </c>
      <c r="O777" s="4">
        <v>0</v>
      </c>
      <c r="P777" s="4">
        <v>0</v>
      </c>
      <c r="Q777" s="4">
        <v>0</v>
      </c>
      <c r="R777" s="4">
        <v>0</v>
      </c>
      <c r="S777" s="4">
        <v>0</v>
      </c>
      <c r="T777" s="4">
        <v>0</v>
      </c>
      <c r="U777" s="4">
        <v>0</v>
      </c>
      <c r="V777" s="4">
        <v>0</v>
      </c>
      <c r="W777" s="4">
        <f t="shared" si="63"/>
        <v>982.5</v>
      </c>
      <c r="X777" s="4">
        <f t="shared" si="64"/>
        <v>8609.5</v>
      </c>
    </row>
    <row r="778" spans="1:24" ht="15">
      <c r="A778" s="1">
        <v>2016</v>
      </c>
      <c r="B778" s="2" t="s">
        <v>827</v>
      </c>
      <c r="C778" s="3" t="s">
        <v>830</v>
      </c>
      <c r="D778" s="4">
        <v>310.64</v>
      </c>
      <c r="E778" s="4">
        <v>0</v>
      </c>
      <c r="F778" s="4">
        <v>0</v>
      </c>
      <c r="G778" s="4">
        <v>0</v>
      </c>
      <c r="H778" s="4">
        <v>0</v>
      </c>
      <c r="I778" s="4">
        <v>0</v>
      </c>
      <c r="J778" s="4">
        <v>0</v>
      </c>
      <c r="K778" s="4">
        <v>0</v>
      </c>
      <c r="L778" s="4">
        <v>0</v>
      </c>
      <c r="M778" s="4">
        <f t="shared" si="62"/>
        <v>310.64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f>SUM(N778:V778)</f>
        <v>0</v>
      </c>
      <c r="X778" s="4">
        <f>SUM(M778,W778)</f>
        <v>310.64</v>
      </c>
    </row>
    <row r="779" spans="1:24" ht="15">
      <c r="A779" s="1">
        <v>2016</v>
      </c>
      <c r="B779" s="2" t="s">
        <v>387</v>
      </c>
      <c r="C779" s="3" t="s">
        <v>13</v>
      </c>
      <c r="D779" s="4">
        <v>3750</v>
      </c>
      <c r="E779" s="4">
        <v>2</v>
      </c>
      <c r="F779" s="4">
        <v>0</v>
      </c>
      <c r="G779" s="4">
        <v>0</v>
      </c>
      <c r="H779" s="4">
        <v>0</v>
      </c>
      <c r="I779" s="4">
        <v>0</v>
      </c>
      <c r="J779" s="4">
        <v>0</v>
      </c>
      <c r="K779" s="4">
        <v>0</v>
      </c>
      <c r="L779" s="4">
        <v>0</v>
      </c>
      <c r="M779" s="4">
        <f t="shared" si="62"/>
        <v>3752</v>
      </c>
      <c r="N779" s="4">
        <v>7500</v>
      </c>
      <c r="O779" s="4">
        <v>7</v>
      </c>
      <c r="P779" s="4">
        <v>0</v>
      </c>
      <c r="Q779" s="4">
        <v>0</v>
      </c>
      <c r="R779" s="4">
        <v>0</v>
      </c>
      <c r="S779" s="4">
        <v>0</v>
      </c>
      <c r="T779" s="4">
        <v>0</v>
      </c>
      <c r="U779" s="4">
        <v>0</v>
      </c>
      <c r="V779" s="4">
        <v>0</v>
      </c>
      <c r="W779" s="4">
        <f t="shared" si="63"/>
        <v>7507</v>
      </c>
      <c r="X779" s="4">
        <f t="shared" si="64"/>
        <v>11259</v>
      </c>
    </row>
    <row r="780" spans="1:24" ht="15">
      <c r="A780" s="1">
        <v>2016</v>
      </c>
      <c r="B780" s="2" t="s">
        <v>766</v>
      </c>
      <c r="C780" s="3" t="s">
        <v>767</v>
      </c>
      <c r="D780" s="4">
        <v>7062.42</v>
      </c>
      <c r="E780" s="4">
        <v>0</v>
      </c>
      <c r="F780" s="4">
        <v>0</v>
      </c>
      <c r="G780" s="4">
        <v>0</v>
      </c>
      <c r="H780" s="4">
        <v>0</v>
      </c>
      <c r="I780" s="4">
        <v>0</v>
      </c>
      <c r="J780" s="4">
        <v>0</v>
      </c>
      <c r="K780" s="4">
        <v>0</v>
      </c>
      <c r="L780" s="4">
        <v>0</v>
      </c>
      <c r="M780" s="4">
        <f t="shared" si="62"/>
        <v>7062.42</v>
      </c>
      <c r="N780" s="4"/>
      <c r="O780" s="4"/>
      <c r="P780" s="4"/>
      <c r="Q780" s="4"/>
      <c r="R780" s="4"/>
      <c r="S780" s="4"/>
      <c r="T780" s="4"/>
      <c r="U780" s="4"/>
      <c r="V780" s="4"/>
      <c r="W780" s="4">
        <f>SUM(N780:V780)</f>
        <v>0</v>
      </c>
      <c r="X780" s="4">
        <f>SUM(M780,W780)</f>
        <v>7062.42</v>
      </c>
    </row>
    <row r="781" spans="1:24" ht="15">
      <c r="A781" s="1">
        <v>2016</v>
      </c>
      <c r="B781" s="2" t="s">
        <v>814</v>
      </c>
      <c r="C781" s="3" t="s">
        <v>13</v>
      </c>
      <c r="D781" s="4">
        <v>1170.48</v>
      </c>
      <c r="E781" s="4">
        <v>225</v>
      </c>
      <c r="F781" s="4">
        <v>0</v>
      </c>
      <c r="G781" s="4">
        <v>0</v>
      </c>
      <c r="H781" s="4">
        <v>0</v>
      </c>
      <c r="I781" s="4">
        <v>0</v>
      </c>
      <c r="J781" s="4">
        <v>0</v>
      </c>
      <c r="K781" s="4">
        <v>0</v>
      </c>
      <c r="L781" s="4">
        <v>0</v>
      </c>
      <c r="M781" s="4">
        <f t="shared" si="62"/>
        <v>1395.48</v>
      </c>
      <c r="N781" s="4">
        <v>441.53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f>SUM(N781:V781)</f>
        <v>441.53</v>
      </c>
      <c r="X781" s="4">
        <f>SUM(M781,W781)</f>
        <v>1837.01</v>
      </c>
    </row>
    <row r="782" spans="1:24" ht="15">
      <c r="A782" s="1">
        <v>2016</v>
      </c>
      <c r="B782" s="2" t="s">
        <v>699</v>
      </c>
      <c r="C782" s="3" t="s">
        <v>13</v>
      </c>
      <c r="D782" s="4">
        <v>27000</v>
      </c>
      <c r="E782" s="4">
        <v>0</v>
      </c>
      <c r="F782" s="4">
        <v>0</v>
      </c>
      <c r="G782" s="4">
        <v>0</v>
      </c>
      <c r="H782" s="4">
        <v>0</v>
      </c>
      <c r="I782" s="4">
        <v>0</v>
      </c>
      <c r="J782" s="4">
        <v>0</v>
      </c>
      <c r="K782" s="4">
        <v>0</v>
      </c>
      <c r="L782" s="4">
        <v>0</v>
      </c>
      <c r="M782" s="4">
        <f t="shared" si="62"/>
        <v>27000</v>
      </c>
      <c r="N782" s="4">
        <v>15000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f>SUM(N782:V782)</f>
        <v>15000</v>
      </c>
      <c r="X782" s="4">
        <f>SUM(M782,W782)</f>
        <v>42000</v>
      </c>
    </row>
    <row r="783" spans="1:24" ht="15">
      <c r="A783" s="1">
        <v>2016</v>
      </c>
      <c r="B783" s="2" t="s">
        <v>383</v>
      </c>
      <c r="C783" s="3" t="s">
        <v>13</v>
      </c>
      <c r="D783" s="4">
        <v>11032.36</v>
      </c>
      <c r="E783" s="4">
        <v>2676.34</v>
      </c>
      <c r="F783" s="4">
        <v>0</v>
      </c>
      <c r="G783" s="4">
        <v>0</v>
      </c>
      <c r="H783" s="4">
        <v>0</v>
      </c>
      <c r="I783" s="4">
        <v>0</v>
      </c>
      <c r="J783" s="4">
        <v>72.67</v>
      </c>
      <c r="K783" s="4">
        <v>0</v>
      </c>
      <c r="L783" s="4">
        <v>0</v>
      </c>
      <c r="M783" s="4">
        <f aca="true" t="shared" si="65" ref="M783:M792">SUM(D783:L783)</f>
        <v>13781.37</v>
      </c>
      <c r="N783" s="4">
        <v>4573.24</v>
      </c>
      <c r="O783" s="4">
        <v>0</v>
      </c>
      <c r="P783" s="4">
        <v>0</v>
      </c>
      <c r="Q783" s="4">
        <v>0</v>
      </c>
      <c r="R783" s="4">
        <v>0</v>
      </c>
      <c r="S783" s="4">
        <v>0</v>
      </c>
      <c r="T783" s="4">
        <v>0</v>
      </c>
      <c r="U783" s="4">
        <v>215</v>
      </c>
      <c r="V783" s="4">
        <v>0</v>
      </c>
      <c r="W783" s="4">
        <f t="shared" si="63"/>
        <v>4788.24</v>
      </c>
      <c r="X783" s="4">
        <f t="shared" si="64"/>
        <v>18569.61</v>
      </c>
    </row>
    <row r="784" spans="1:24" ht="15">
      <c r="A784" s="1">
        <v>2016</v>
      </c>
      <c r="B784" s="2" t="s">
        <v>656</v>
      </c>
      <c r="C784" s="3" t="s">
        <v>13</v>
      </c>
      <c r="D784" s="4">
        <v>11000</v>
      </c>
      <c r="E784" s="4">
        <v>0</v>
      </c>
      <c r="F784" s="4">
        <v>0</v>
      </c>
      <c r="G784" s="4">
        <v>0</v>
      </c>
      <c r="H784" s="4">
        <v>0</v>
      </c>
      <c r="I784" s="4">
        <v>0</v>
      </c>
      <c r="J784" s="4">
        <v>0</v>
      </c>
      <c r="K784" s="4">
        <v>0</v>
      </c>
      <c r="L784" s="4">
        <v>0</v>
      </c>
      <c r="M784" s="4">
        <f>SUM(D784:L784)</f>
        <v>11000</v>
      </c>
      <c r="N784" s="4">
        <v>0</v>
      </c>
      <c r="O784" s="4">
        <v>0</v>
      </c>
      <c r="P784" s="4">
        <v>0</v>
      </c>
      <c r="Q784" s="4">
        <v>0</v>
      </c>
      <c r="R784" s="4">
        <v>0</v>
      </c>
      <c r="S784" s="4">
        <v>0</v>
      </c>
      <c r="T784" s="4">
        <v>0</v>
      </c>
      <c r="U784" s="4">
        <v>0</v>
      </c>
      <c r="V784" s="4">
        <v>0</v>
      </c>
      <c r="W784" s="4">
        <f>SUM(N784:V784)</f>
        <v>0</v>
      </c>
      <c r="X784" s="4">
        <f>SUM(M784,W784)</f>
        <v>11000</v>
      </c>
    </row>
    <row r="785" spans="1:24" ht="15">
      <c r="A785" s="1">
        <v>2016</v>
      </c>
      <c r="B785" s="2" t="s">
        <v>506</v>
      </c>
      <c r="C785" s="3" t="s">
        <v>13</v>
      </c>
      <c r="D785" s="4">
        <v>7150</v>
      </c>
      <c r="E785" s="4">
        <v>869.84</v>
      </c>
      <c r="F785" s="4">
        <v>0</v>
      </c>
      <c r="G785" s="4">
        <v>0</v>
      </c>
      <c r="H785" s="4">
        <v>0</v>
      </c>
      <c r="I785" s="4">
        <v>0</v>
      </c>
      <c r="J785" s="4">
        <v>0</v>
      </c>
      <c r="K785" s="4">
        <v>0</v>
      </c>
      <c r="L785" s="4">
        <v>0</v>
      </c>
      <c r="M785" s="4">
        <f t="shared" si="65"/>
        <v>8019.84</v>
      </c>
      <c r="N785" s="4">
        <v>2725</v>
      </c>
      <c r="O785" s="4">
        <v>0</v>
      </c>
      <c r="P785" s="4">
        <v>0</v>
      </c>
      <c r="Q785" s="4">
        <v>0</v>
      </c>
      <c r="R785" s="4">
        <v>0</v>
      </c>
      <c r="S785" s="4">
        <v>0</v>
      </c>
      <c r="T785" s="4">
        <v>0</v>
      </c>
      <c r="U785" s="4">
        <v>0</v>
      </c>
      <c r="V785" s="4">
        <v>0</v>
      </c>
      <c r="W785" s="4">
        <f t="shared" si="63"/>
        <v>2725</v>
      </c>
      <c r="X785" s="4">
        <f t="shared" si="64"/>
        <v>10744.84</v>
      </c>
    </row>
    <row r="786" spans="1:24" ht="15">
      <c r="A786" s="1">
        <v>2016</v>
      </c>
      <c r="B786" s="2" t="s">
        <v>373</v>
      </c>
      <c r="C786" s="3" t="s">
        <v>13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  <c r="I786" s="4">
        <v>0</v>
      </c>
      <c r="J786" s="4">
        <v>0</v>
      </c>
      <c r="K786" s="4">
        <v>0</v>
      </c>
      <c r="L786" s="4">
        <v>0</v>
      </c>
      <c r="M786" s="4">
        <f t="shared" si="65"/>
        <v>0</v>
      </c>
      <c r="N786" s="4">
        <v>0</v>
      </c>
      <c r="O786" s="4">
        <v>0</v>
      </c>
      <c r="P786" s="4">
        <v>0</v>
      </c>
      <c r="Q786" s="4">
        <v>0</v>
      </c>
      <c r="R786" s="4">
        <v>0</v>
      </c>
      <c r="S786" s="4">
        <v>0</v>
      </c>
      <c r="T786" s="4">
        <v>0</v>
      </c>
      <c r="U786" s="4">
        <v>0</v>
      </c>
      <c r="V786" s="4">
        <v>0</v>
      </c>
      <c r="W786" s="4">
        <f t="shared" si="63"/>
        <v>0</v>
      </c>
      <c r="X786" s="4">
        <f t="shared" si="64"/>
        <v>0</v>
      </c>
    </row>
    <row r="787" spans="1:24" ht="15">
      <c r="A787" s="1">
        <v>2016</v>
      </c>
      <c r="B787" s="2" t="s">
        <v>838</v>
      </c>
      <c r="C787" s="3" t="s">
        <v>833</v>
      </c>
      <c r="D787" s="4" t="s">
        <v>13</v>
      </c>
      <c r="E787" s="4" t="s">
        <v>13</v>
      </c>
      <c r="F787" s="4" t="s">
        <v>13</v>
      </c>
      <c r="G787" s="4" t="s">
        <v>13</v>
      </c>
      <c r="H787" s="4" t="s">
        <v>13</v>
      </c>
      <c r="I787" s="4" t="s">
        <v>13</v>
      </c>
      <c r="J787" s="4" t="s">
        <v>13</v>
      </c>
      <c r="K787" s="4" t="s">
        <v>13</v>
      </c>
      <c r="L787" s="4">
        <v>0</v>
      </c>
      <c r="M787" s="4">
        <f>SUM(D787:L787)</f>
        <v>0</v>
      </c>
      <c r="N787" s="4">
        <v>3200</v>
      </c>
      <c r="O787" s="4">
        <v>215</v>
      </c>
      <c r="P787" s="4">
        <v>0</v>
      </c>
      <c r="Q787" s="4">
        <v>0</v>
      </c>
      <c r="R787" s="4">
        <v>0</v>
      </c>
      <c r="S787" s="4">
        <v>0</v>
      </c>
      <c r="T787" s="4">
        <v>0</v>
      </c>
      <c r="U787" s="4">
        <v>0</v>
      </c>
      <c r="V787" s="4">
        <v>0</v>
      </c>
      <c r="W787" s="4">
        <f>SUM(N787:V787)</f>
        <v>3415</v>
      </c>
      <c r="X787" s="4">
        <f>SUM(M787,W787)</f>
        <v>3415</v>
      </c>
    </row>
    <row r="788" spans="1:24" ht="15">
      <c r="A788" s="1">
        <v>2016</v>
      </c>
      <c r="B788" s="2" t="s">
        <v>638</v>
      </c>
      <c r="C788" s="3" t="s">
        <v>13</v>
      </c>
      <c r="D788" s="4">
        <v>8150</v>
      </c>
      <c r="E788" s="4">
        <v>5</v>
      </c>
      <c r="F788" s="4">
        <v>0</v>
      </c>
      <c r="G788" s="4">
        <v>0</v>
      </c>
      <c r="H788" s="4">
        <v>0</v>
      </c>
      <c r="I788" s="4">
        <v>0</v>
      </c>
      <c r="J788" s="4">
        <v>0</v>
      </c>
      <c r="K788" s="4">
        <v>430</v>
      </c>
      <c r="L788" s="4">
        <v>0</v>
      </c>
      <c r="M788" s="4">
        <f>SUM(D788:L788)</f>
        <v>8585</v>
      </c>
      <c r="N788" s="4">
        <v>5000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f t="shared" si="63"/>
        <v>5000</v>
      </c>
      <c r="X788" s="4">
        <f t="shared" si="64"/>
        <v>13585</v>
      </c>
    </row>
    <row r="789" spans="1:24" ht="15">
      <c r="A789" s="1">
        <v>2016</v>
      </c>
      <c r="B789" s="2" t="s">
        <v>626</v>
      </c>
      <c r="C789" s="3" t="s">
        <v>13</v>
      </c>
      <c r="D789" s="4">
        <v>10000</v>
      </c>
      <c r="E789" s="4">
        <v>0</v>
      </c>
      <c r="F789" s="4">
        <v>0</v>
      </c>
      <c r="G789" s="4">
        <v>0</v>
      </c>
      <c r="H789" s="4">
        <v>0</v>
      </c>
      <c r="I789" s="4">
        <v>0</v>
      </c>
      <c r="J789" s="4">
        <v>0</v>
      </c>
      <c r="K789" s="4">
        <v>440</v>
      </c>
      <c r="L789" s="4">
        <v>0</v>
      </c>
      <c r="M789" s="4">
        <f t="shared" si="65"/>
        <v>10440</v>
      </c>
      <c r="N789" s="4">
        <v>15000</v>
      </c>
      <c r="O789" s="4">
        <v>0</v>
      </c>
      <c r="P789" s="4">
        <v>0</v>
      </c>
      <c r="Q789" s="4">
        <v>0</v>
      </c>
      <c r="R789" s="4">
        <v>0</v>
      </c>
      <c r="S789" s="4">
        <v>0</v>
      </c>
      <c r="T789" s="4">
        <v>0</v>
      </c>
      <c r="U789" s="4">
        <v>231</v>
      </c>
      <c r="V789" s="4">
        <v>0</v>
      </c>
      <c r="W789" s="4">
        <f t="shared" si="63"/>
        <v>15231</v>
      </c>
      <c r="X789" s="4">
        <f t="shared" si="64"/>
        <v>25671</v>
      </c>
    </row>
    <row r="790" spans="1:24" ht="15">
      <c r="A790" s="1">
        <v>2016</v>
      </c>
      <c r="B790" s="2" t="s">
        <v>343</v>
      </c>
      <c r="C790" s="3" t="s">
        <v>13</v>
      </c>
      <c r="D790" s="4">
        <v>20160</v>
      </c>
      <c r="E790" s="4">
        <v>0</v>
      </c>
      <c r="F790" s="4">
        <v>0</v>
      </c>
      <c r="G790" s="4">
        <v>0</v>
      </c>
      <c r="H790" s="4">
        <v>0</v>
      </c>
      <c r="I790" s="4">
        <v>0</v>
      </c>
      <c r="J790" s="4">
        <v>0</v>
      </c>
      <c r="K790" s="4">
        <v>0</v>
      </c>
      <c r="L790" s="4">
        <v>0</v>
      </c>
      <c r="M790" s="4">
        <f t="shared" si="65"/>
        <v>20160</v>
      </c>
      <c r="N790" s="4">
        <v>8640</v>
      </c>
      <c r="O790" s="4">
        <v>5</v>
      </c>
      <c r="P790" s="4">
        <v>0</v>
      </c>
      <c r="Q790" s="4">
        <v>0</v>
      </c>
      <c r="R790" s="4">
        <v>0</v>
      </c>
      <c r="S790" s="4">
        <v>0</v>
      </c>
      <c r="T790" s="4">
        <v>0</v>
      </c>
      <c r="U790" s="4">
        <v>0</v>
      </c>
      <c r="V790" s="4">
        <v>0</v>
      </c>
      <c r="W790" s="4">
        <f t="shared" si="63"/>
        <v>8645</v>
      </c>
      <c r="X790" s="4">
        <f t="shared" si="64"/>
        <v>28805</v>
      </c>
    </row>
    <row r="791" spans="1:24" ht="15">
      <c r="A791" s="1">
        <v>2016</v>
      </c>
      <c r="B791" s="2" t="s">
        <v>815</v>
      </c>
      <c r="C791" s="3"/>
      <c r="D791" s="4">
        <v>384.66</v>
      </c>
      <c r="E791" s="4">
        <v>0</v>
      </c>
      <c r="F791" s="4">
        <v>0</v>
      </c>
      <c r="G791" s="4">
        <v>0</v>
      </c>
      <c r="H791" s="4">
        <v>0</v>
      </c>
      <c r="I791" s="4">
        <v>0</v>
      </c>
      <c r="J791" s="4">
        <v>0</v>
      </c>
      <c r="K791" s="4">
        <v>1079</v>
      </c>
      <c r="L791" s="4">
        <v>0</v>
      </c>
      <c r="M791" s="4">
        <f>SUM(D791:L791)</f>
        <v>1463.66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f>SUM(N791:V791)</f>
        <v>0</v>
      </c>
      <c r="X791" s="4">
        <f>SUM(M791,W791)</f>
        <v>1463.66</v>
      </c>
    </row>
    <row r="792" spans="1:24" ht="15">
      <c r="A792" s="1">
        <v>2016</v>
      </c>
      <c r="B792" s="2" t="s">
        <v>676</v>
      </c>
      <c r="C792" s="3"/>
      <c r="D792" s="4">
        <v>0</v>
      </c>
      <c r="E792" s="4">
        <v>0</v>
      </c>
      <c r="F792" s="4">
        <v>0</v>
      </c>
      <c r="G792" s="4">
        <v>0</v>
      </c>
      <c r="H792" s="4">
        <v>0</v>
      </c>
      <c r="I792" s="4">
        <v>0</v>
      </c>
      <c r="J792" s="4">
        <v>0</v>
      </c>
      <c r="K792" s="4">
        <v>0</v>
      </c>
      <c r="L792" s="4">
        <v>0</v>
      </c>
      <c r="M792" s="4">
        <f t="shared" si="65"/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f>SUM(N792:V792)</f>
        <v>0</v>
      </c>
      <c r="X792" s="4">
        <f>SUM(M792,W792)</f>
        <v>0</v>
      </c>
    </row>
    <row r="793" spans="1:24" ht="15">
      <c r="A793" s="1">
        <v>2016</v>
      </c>
      <c r="B793" s="2" t="s">
        <v>491</v>
      </c>
      <c r="C793" s="3"/>
      <c r="D793" s="4">
        <v>1207</v>
      </c>
      <c r="E793" s="4">
        <v>0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  <c r="M793" s="4">
        <f aca="true" t="shared" si="66" ref="M793:M804">SUM(D793:L793)</f>
        <v>1207</v>
      </c>
      <c r="N793" s="4">
        <v>1207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f t="shared" si="63"/>
        <v>1207</v>
      </c>
      <c r="X793" s="4">
        <f t="shared" si="64"/>
        <v>2414</v>
      </c>
    </row>
    <row r="794" spans="1:24" ht="15">
      <c r="A794" s="1">
        <v>2016</v>
      </c>
      <c r="B794" s="2" t="s">
        <v>346</v>
      </c>
      <c r="C794" s="3" t="s">
        <v>13</v>
      </c>
      <c r="D794" s="4">
        <v>14751</v>
      </c>
      <c r="E794" s="4">
        <v>0</v>
      </c>
      <c r="F794" s="4">
        <v>0</v>
      </c>
      <c r="G794" s="4">
        <v>0</v>
      </c>
      <c r="H794" s="4">
        <v>0</v>
      </c>
      <c r="I794" s="4">
        <v>0</v>
      </c>
      <c r="J794" s="4">
        <v>0</v>
      </c>
      <c r="K794" s="4">
        <v>200</v>
      </c>
      <c r="L794" s="4">
        <v>0</v>
      </c>
      <c r="M794" s="4">
        <f t="shared" si="66"/>
        <v>14951</v>
      </c>
      <c r="N794" s="4">
        <v>14751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f t="shared" si="63"/>
        <v>14751</v>
      </c>
      <c r="X794" s="4">
        <f t="shared" si="64"/>
        <v>29702</v>
      </c>
    </row>
    <row r="795" spans="1:24" ht="15">
      <c r="A795" s="1">
        <v>2016</v>
      </c>
      <c r="B795" s="2" t="s">
        <v>347</v>
      </c>
      <c r="C795" s="3" t="s">
        <v>13</v>
      </c>
      <c r="D795" s="4">
        <v>1780</v>
      </c>
      <c r="E795" s="4">
        <v>0</v>
      </c>
      <c r="F795" s="4">
        <v>0</v>
      </c>
      <c r="G795" s="4">
        <v>0</v>
      </c>
      <c r="H795" s="4">
        <v>0</v>
      </c>
      <c r="I795" s="4">
        <v>0</v>
      </c>
      <c r="J795" s="4">
        <v>0</v>
      </c>
      <c r="K795" s="4">
        <v>400</v>
      </c>
      <c r="L795" s="4">
        <v>0</v>
      </c>
      <c r="M795" s="4">
        <f t="shared" si="66"/>
        <v>2180</v>
      </c>
      <c r="N795" s="4">
        <v>0</v>
      </c>
      <c r="O795" s="4">
        <v>0</v>
      </c>
      <c r="P795" s="4">
        <v>0</v>
      </c>
      <c r="Q795" s="4">
        <v>0</v>
      </c>
      <c r="R795" s="4">
        <v>0</v>
      </c>
      <c r="S795" s="4">
        <v>0</v>
      </c>
      <c r="T795" s="4">
        <v>0</v>
      </c>
      <c r="U795" s="4">
        <v>0</v>
      </c>
      <c r="V795" s="4">
        <v>0</v>
      </c>
      <c r="W795" s="4">
        <f t="shared" si="63"/>
        <v>0</v>
      </c>
      <c r="X795" s="4">
        <f t="shared" si="64"/>
        <v>2180</v>
      </c>
    </row>
    <row r="796" spans="1:24" ht="15">
      <c r="A796" s="1">
        <v>2016</v>
      </c>
      <c r="B796" s="2" t="s">
        <v>530</v>
      </c>
      <c r="C796" s="3" t="s">
        <v>13</v>
      </c>
      <c r="D796" s="4">
        <v>33293.94</v>
      </c>
      <c r="E796" s="4">
        <v>3.64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200</v>
      </c>
      <c r="L796" s="4">
        <v>0</v>
      </c>
      <c r="M796" s="4">
        <f t="shared" si="66"/>
        <v>33497.58</v>
      </c>
      <c r="N796" s="4">
        <v>36711.25</v>
      </c>
      <c r="O796" s="4">
        <v>1829.33</v>
      </c>
      <c r="P796" s="4">
        <v>0</v>
      </c>
      <c r="Q796" s="4">
        <v>0</v>
      </c>
      <c r="R796" s="4">
        <v>0</v>
      </c>
      <c r="S796" s="4">
        <v>0</v>
      </c>
      <c r="T796" s="4">
        <v>0</v>
      </c>
      <c r="U796" s="4">
        <v>200</v>
      </c>
      <c r="V796" s="4">
        <v>0</v>
      </c>
      <c r="W796" s="4">
        <f t="shared" si="63"/>
        <v>38740.58</v>
      </c>
      <c r="X796" s="4">
        <f t="shared" si="64"/>
        <v>72238.16</v>
      </c>
    </row>
    <row r="797" spans="1:24" ht="15">
      <c r="A797" s="1">
        <v>2016</v>
      </c>
      <c r="B797" s="2" t="s">
        <v>816</v>
      </c>
      <c r="C797" s="3" t="s">
        <v>830</v>
      </c>
      <c r="D797" s="4">
        <v>924.4</v>
      </c>
      <c r="E797" s="4">
        <v>0</v>
      </c>
      <c r="F797" s="4">
        <v>0</v>
      </c>
      <c r="G797" s="4">
        <v>0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  <c r="M797" s="4">
        <f>SUM(D797:L797)</f>
        <v>924.4</v>
      </c>
      <c r="N797" s="4">
        <v>0</v>
      </c>
      <c r="O797" s="4">
        <v>0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f>SUM(N797:V797)</f>
        <v>0</v>
      </c>
      <c r="X797" s="4">
        <f>SUM(M797,W797)</f>
        <v>924.4</v>
      </c>
    </row>
    <row r="798" spans="1:24" ht="15">
      <c r="A798" s="1">
        <v>2016</v>
      </c>
      <c r="B798" s="2" t="s">
        <v>348</v>
      </c>
      <c r="C798" s="3"/>
      <c r="D798" s="4">
        <v>21199.52</v>
      </c>
      <c r="E798" s="4">
        <v>952.92</v>
      </c>
      <c r="F798" s="4">
        <v>0</v>
      </c>
      <c r="G798" s="4">
        <v>0</v>
      </c>
      <c r="H798" s="4">
        <v>0</v>
      </c>
      <c r="I798" s="4">
        <v>0</v>
      </c>
      <c r="J798" s="4">
        <v>0</v>
      </c>
      <c r="K798" s="4">
        <v>0</v>
      </c>
      <c r="L798" s="4">
        <v>0</v>
      </c>
      <c r="M798" s="4">
        <f t="shared" si="66"/>
        <v>22152.44</v>
      </c>
      <c r="N798" s="4">
        <v>17182.74</v>
      </c>
      <c r="O798" s="4">
        <v>47.95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f t="shared" si="63"/>
        <v>17230.690000000002</v>
      </c>
      <c r="X798" s="4">
        <f t="shared" si="64"/>
        <v>39383.130000000005</v>
      </c>
    </row>
    <row r="799" spans="1:24" ht="15" customHeight="1">
      <c r="A799" s="1">
        <v>2016</v>
      </c>
      <c r="B799" s="2" t="s">
        <v>600</v>
      </c>
      <c r="C799" s="3" t="s">
        <v>13</v>
      </c>
      <c r="D799" s="4">
        <v>3932.55</v>
      </c>
      <c r="E799" s="4">
        <v>0</v>
      </c>
      <c r="F799" s="4">
        <v>0</v>
      </c>
      <c r="G799" s="4">
        <v>0</v>
      </c>
      <c r="H799" s="4">
        <v>0</v>
      </c>
      <c r="I799" s="4">
        <v>2512.5</v>
      </c>
      <c r="J799" s="4">
        <v>0</v>
      </c>
      <c r="K799" s="4">
        <v>430</v>
      </c>
      <c r="L799" s="4">
        <v>0</v>
      </c>
      <c r="M799" s="4">
        <f t="shared" si="66"/>
        <v>6875.05</v>
      </c>
      <c r="N799" s="4">
        <v>0</v>
      </c>
      <c r="O799" s="4">
        <v>0</v>
      </c>
      <c r="P799" s="4">
        <v>0</v>
      </c>
      <c r="Q799" s="4">
        <v>0</v>
      </c>
      <c r="R799" s="4">
        <v>0</v>
      </c>
      <c r="S799" s="4">
        <v>0</v>
      </c>
      <c r="T799" s="4">
        <v>0</v>
      </c>
      <c r="U799" s="4">
        <v>0</v>
      </c>
      <c r="V799" s="4">
        <v>0</v>
      </c>
      <c r="W799" s="4">
        <f t="shared" si="63"/>
        <v>0</v>
      </c>
      <c r="X799" s="4">
        <f t="shared" si="64"/>
        <v>6875.05</v>
      </c>
    </row>
    <row r="800" spans="1:24" ht="15">
      <c r="A800" s="1">
        <v>2016</v>
      </c>
      <c r="B800" s="2" t="s">
        <v>349</v>
      </c>
      <c r="C800" s="3" t="s">
        <v>13</v>
      </c>
      <c r="D800" s="4">
        <v>5038.89</v>
      </c>
      <c r="E800" s="4">
        <v>5</v>
      </c>
      <c r="F800" s="4">
        <v>0</v>
      </c>
      <c r="G800" s="4">
        <v>0</v>
      </c>
      <c r="H800" s="4">
        <v>0</v>
      </c>
      <c r="I800" s="4">
        <v>0</v>
      </c>
      <c r="J800" s="4">
        <v>0</v>
      </c>
      <c r="K800" s="4">
        <v>0</v>
      </c>
      <c r="L800" s="4">
        <v>0</v>
      </c>
      <c r="M800" s="4">
        <f t="shared" si="66"/>
        <v>5043.89</v>
      </c>
      <c r="N800" s="4">
        <v>2500</v>
      </c>
      <c r="O800" s="4">
        <v>0</v>
      </c>
      <c r="P800" s="4">
        <v>0</v>
      </c>
      <c r="Q800" s="4">
        <v>0</v>
      </c>
      <c r="R800" s="4">
        <v>0</v>
      </c>
      <c r="S800" s="4">
        <v>0</v>
      </c>
      <c r="T800" s="4">
        <v>0</v>
      </c>
      <c r="U800" s="4">
        <v>400</v>
      </c>
      <c r="V800" s="4">
        <v>0</v>
      </c>
      <c r="W800" s="4">
        <f t="shared" si="63"/>
        <v>2900</v>
      </c>
      <c r="X800" s="4">
        <f t="shared" si="64"/>
        <v>7943.89</v>
      </c>
    </row>
    <row r="801" spans="1:24" ht="15">
      <c r="A801" s="1">
        <v>2016</v>
      </c>
      <c r="B801" s="2" t="s">
        <v>534</v>
      </c>
      <c r="C801" s="3" t="s">
        <v>13</v>
      </c>
      <c r="D801" s="4">
        <v>646</v>
      </c>
      <c r="E801" s="4">
        <v>0</v>
      </c>
      <c r="F801" s="4">
        <v>0</v>
      </c>
      <c r="G801" s="4">
        <v>0</v>
      </c>
      <c r="H801" s="4">
        <v>0</v>
      </c>
      <c r="I801" s="4">
        <v>0</v>
      </c>
      <c r="J801" s="4">
        <v>0</v>
      </c>
      <c r="K801" s="4">
        <v>215</v>
      </c>
      <c r="L801" s="4">
        <v>0</v>
      </c>
      <c r="M801" s="4">
        <f t="shared" si="66"/>
        <v>861</v>
      </c>
      <c r="N801" s="4">
        <v>266</v>
      </c>
      <c r="O801" s="4">
        <v>0</v>
      </c>
      <c r="P801" s="4">
        <v>0</v>
      </c>
      <c r="Q801" s="4">
        <v>0</v>
      </c>
      <c r="R801" s="4">
        <v>0</v>
      </c>
      <c r="S801" s="4">
        <v>0</v>
      </c>
      <c r="T801" s="4">
        <v>0</v>
      </c>
      <c r="U801" s="4">
        <v>0</v>
      </c>
      <c r="V801" s="4">
        <v>0</v>
      </c>
      <c r="W801" s="4">
        <f t="shared" si="63"/>
        <v>266</v>
      </c>
      <c r="X801" s="4">
        <f t="shared" si="64"/>
        <v>1127</v>
      </c>
    </row>
    <row r="802" spans="1:24" ht="15">
      <c r="A802" s="1">
        <v>2016</v>
      </c>
      <c r="B802" s="2" t="s">
        <v>561</v>
      </c>
      <c r="C802" s="16" t="s">
        <v>13</v>
      </c>
      <c r="D802" s="4">
        <v>12500</v>
      </c>
      <c r="E802" s="4">
        <v>0</v>
      </c>
      <c r="F802" s="4">
        <v>0</v>
      </c>
      <c r="G802" s="4">
        <v>0</v>
      </c>
      <c r="H802" s="4">
        <v>0</v>
      </c>
      <c r="I802" s="4">
        <v>0</v>
      </c>
      <c r="J802" s="4">
        <v>0</v>
      </c>
      <c r="K802" s="4">
        <v>0</v>
      </c>
      <c r="L802" s="4">
        <v>0</v>
      </c>
      <c r="M802" s="4">
        <f t="shared" si="66"/>
        <v>12500</v>
      </c>
      <c r="N802" s="4">
        <v>5500</v>
      </c>
      <c r="O802" s="4">
        <v>0</v>
      </c>
      <c r="P802" s="4">
        <v>0</v>
      </c>
      <c r="Q802" s="4">
        <v>0</v>
      </c>
      <c r="R802" s="4">
        <v>0</v>
      </c>
      <c r="S802" s="4">
        <v>0</v>
      </c>
      <c r="T802" s="4">
        <v>0</v>
      </c>
      <c r="U802" s="4">
        <v>600</v>
      </c>
      <c r="V802" s="4">
        <v>0</v>
      </c>
      <c r="W802" s="4">
        <f t="shared" si="63"/>
        <v>6100</v>
      </c>
      <c r="X802" s="4">
        <f t="shared" si="64"/>
        <v>18600</v>
      </c>
    </row>
    <row r="803" spans="1:24" ht="15">
      <c r="A803" s="1">
        <v>2016</v>
      </c>
      <c r="B803" s="2" t="s">
        <v>350</v>
      </c>
      <c r="C803" s="3"/>
      <c r="D803" s="4">
        <v>34615.38</v>
      </c>
      <c r="E803" s="4">
        <v>0</v>
      </c>
      <c r="F803" s="4">
        <v>0</v>
      </c>
      <c r="G803" s="4">
        <v>0</v>
      </c>
      <c r="H803" s="4">
        <v>0</v>
      </c>
      <c r="I803" s="4">
        <v>0</v>
      </c>
      <c r="J803" s="4">
        <v>0</v>
      </c>
      <c r="K803" s="4">
        <v>0</v>
      </c>
      <c r="L803" s="4">
        <v>0</v>
      </c>
      <c r="M803" s="4">
        <f t="shared" si="66"/>
        <v>34615.38</v>
      </c>
      <c r="N803" s="4">
        <v>35000</v>
      </c>
      <c r="O803" s="4">
        <v>0</v>
      </c>
      <c r="P803" s="4">
        <v>0</v>
      </c>
      <c r="Q803" s="4">
        <v>0</v>
      </c>
      <c r="R803" s="4">
        <v>0</v>
      </c>
      <c r="S803" s="4">
        <v>0</v>
      </c>
      <c r="T803" s="4">
        <v>0</v>
      </c>
      <c r="U803" s="4">
        <v>0</v>
      </c>
      <c r="V803" s="4">
        <v>0</v>
      </c>
      <c r="W803" s="4">
        <f t="shared" si="63"/>
        <v>35000</v>
      </c>
      <c r="X803" s="4">
        <f t="shared" si="64"/>
        <v>69615.38</v>
      </c>
    </row>
    <row r="804" spans="1:24" ht="15">
      <c r="A804" s="1">
        <v>2016</v>
      </c>
      <c r="B804" s="2" t="s">
        <v>395</v>
      </c>
      <c r="C804" s="3"/>
      <c r="D804" s="4">
        <v>6315.71</v>
      </c>
      <c r="E804" s="4">
        <v>0</v>
      </c>
      <c r="F804" s="4">
        <v>0</v>
      </c>
      <c r="G804" s="4">
        <v>0</v>
      </c>
      <c r="H804" s="4">
        <v>0</v>
      </c>
      <c r="I804" s="4">
        <v>0</v>
      </c>
      <c r="J804" s="4">
        <v>0</v>
      </c>
      <c r="K804" s="4">
        <v>400</v>
      </c>
      <c r="L804" s="4">
        <v>0</v>
      </c>
      <c r="M804" s="4">
        <f t="shared" si="66"/>
        <v>6715.71</v>
      </c>
      <c r="N804" s="4">
        <v>3500.37</v>
      </c>
      <c r="O804" s="4">
        <v>0</v>
      </c>
      <c r="P804" s="4">
        <v>0</v>
      </c>
      <c r="Q804" s="4">
        <v>45.34</v>
      </c>
      <c r="R804" s="4">
        <v>0</v>
      </c>
      <c r="S804" s="4">
        <v>0</v>
      </c>
      <c r="T804" s="4">
        <v>0</v>
      </c>
      <c r="U804" s="4">
        <v>0</v>
      </c>
      <c r="V804" s="4">
        <v>0</v>
      </c>
      <c r="W804" s="4">
        <f t="shared" si="63"/>
        <v>3545.71</v>
      </c>
      <c r="X804" s="4">
        <f t="shared" si="64"/>
        <v>10261.42</v>
      </c>
    </row>
    <row r="805" spans="1:24" ht="15">
      <c r="A805" s="1">
        <v>2016</v>
      </c>
      <c r="B805" s="2" t="s">
        <v>344</v>
      </c>
      <c r="C805" s="3"/>
      <c r="D805" s="4">
        <v>6417</v>
      </c>
      <c r="E805" s="4">
        <v>0</v>
      </c>
      <c r="F805" s="4">
        <v>0</v>
      </c>
      <c r="G805" s="4">
        <v>160</v>
      </c>
      <c r="H805" s="4">
        <v>0</v>
      </c>
      <c r="I805" s="4">
        <v>0</v>
      </c>
      <c r="J805" s="4">
        <v>0</v>
      </c>
      <c r="K805" s="4">
        <v>0</v>
      </c>
      <c r="L805" s="4">
        <v>0</v>
      </c>
      <c r="M805" s="4">
        <f aca="true" t="shared" si="67" ref="M805:M810">SUM(D805:L805)</f>
        <v>6577</v>
      </c>
      <c r="N805" s="4">
        <v>5500</v>
      </c>
      <c r="O805" s="4">
        <v>0</v>
      </c>
      <c r="P805" s="4">
        <v>0</v>
      </c>
      <c r="Q805" s="4">
        <v>0</v>
      </c>
      <c r="R805" s="4">
        <v>0</v>
      </c>
      <c r="S805" s="4">
        <v>0</v>
      </c>
      <c r="T805" s="4">
        <v>0</v>
      </c>
      <c r="U805" s="4">
        <v>0</v>
      </c>
      <c r="V805" s="4">
        <v>0</v>
      </c>
      <c r="W805" s="4">
        <f aca="true" t="shared" si="68" ref="W805:W810">SUM(N805:V805)</f>
        <v>5500</v>
      </c>
      <c r="X805" s="4">
        <f aca="true" t="shared" si="69" ref="X805:X810">SUM(M805,W805)</f>
        <v>12077</v>
      </c>
    </row>
    <row r="806" spans="1:24" ht="15">
      <c r="A806" s="1">
        <v>2016</v>
      </c>
      <c r="B806" s="2" t="s">
        <v>535</v>
      </c>
      <c r="C806" s="3" t="s">
        <v>830</v>
      </c>
      <c r="D806" s="4">
        <v>0</v>
      </c>
      <c r="E806" s="4">
        <v>0</v>
      </c>
      <c r="F806" s="4">
        <v>0</v>
      </c>
      <c r="G806" s="4">
        <v>0</v>
      </c>
      <c r="H806" s="4">
        <v>0</v>
      </c>
      <c r="I806" s="4">
        <v>0</v>
      </c>
      <c r="J806" s="4">
        <v>0</v>
      </c>
      <c r="K806" s="4">
        <v>215</v>
      </c>
      <c r="L806" s="4">
        <v>0</v>
      </c>
      <c r="M806" s="4">
        <f t="shared" si="67"/>
        <v>215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0</v>
      </c>
      <c r="U806" s="4">
        <v>0</v>
      </c>
      <c r="V806" s="4">
        <v>0</v>
      </c>
      <c r="W806" s="4">
        <f t="shared" si="68"/>
        <v>0</v>
      </c>
      <c r="X806" s="4">
        <f t="shared" si="69"/>
        <v>215</v>
      </c>
    </row>
    <row r="807" spans="1:24" ht="15">
      <c r="A807" s="1">
        <v>2016</v>
      </c>
      <c r="B807" s="2" t="s">
        <v>345</v>
      </c>
      <c r="C807" s="3" t="s">
        <v>13</v>
      </c>
      <c r="D807" s="4">
        <v>11188.68</v>
      </c>
      <c r="E807" s="4">
        <v>0</v>
      </c>
      <c r="F807" s="4">
        <v>0</v>
      </c>
      <c r="G807" s="4">
        <v>25.51</v>
      </c>
      <c r="H807" s="4">
        <v>0</v>
      </c>
      <c r="I807" s="4">
        <v>0</v>
      </c>
      <c r="J807" s="4">
        <v>0</v>
      </c>
      <c r="K807" s="4">
        <v>160.2</v>
      </c>
      <c r="L807" s="4">
        <v>7434.42</v>
      </c>
      <c r="M807" s="4">
        <f t="shared" si="67"/>
        <v>18808.81</v>
      </c>
      <c r="N807" s="4">
        <v>9256.6</v>
      </c>
      <c r="O807" s="4">
        <v>0</v>
      </c>
      <c r="P807" s="4">
        <v>0</v>
      </c>
      <c r="Q807" s="4">
        <v>0</v>
      </c>
      <c r="R807" s="4">
        <v>0</v>
      </c>
      <c r="S807" s="4">
        <v>0</v>
      </c>
      <c r="T807" s="4">
        <v>24.33</v>
      </c>
      <c r="U807" s="4">
        <v>23.83</v>
      </c>
      <c r="V807" s="4">
        <v>12914.91</v>
      </c>
      <c r="W807" s="4">
        <f t="shared" si="68"/>
        <v>22219.67</v>
      </c>
      <c r="X807" s="4">
        <f t="shared" si="69"/>
        <v>41028.479999999996</v>
      </c>
    </row>
    <row r="808" spans="1:24" ht="15">
      <c r="A808" s="1">
        <v>2016</v>
      </c>
      <c r="B808" s="2" t="s">
        <v>817</v>
      </c>
      <c r="C808" s="3" t="s">
        <v>830</v>
      </c>
      <c r="D808" s="4">
        <v>8000</v>
      </c>
      <c r="E808" s="4">
        <v>0</v>
      </c>
      <c r="F808" s="4">
        <v>0</v>
      </c>
      <c r="G808" s="4">
        <v>0</v>
      </c>
      <c r="H808" s="4">
        <v>0</v>
      </c>
      <c r="I808" s="4">
        <v>0</v>
      </c>
      <c r="J808" s="4">
        <v>0</v>
      </c>
      <c r="K808" s="4">
        <v>222</v>
      </c>
      <c r="L808" s="4">
        <v>0</v>
      </c>
      <c r="M808" s="4">
        <f>SUM(D808:L808)</f>
        <v>8222</v>
      </c>
      <c r="N808" s="4">
        <v>0</v>
      </c>
      <c r="O808" s="4">
        <v>0</v>
      </c>
      <c r="P808" s="4">
        <v>0</v>
      </c>
      <c r="Q808" s="4">
        <v>0</v>
      </c>
      <c r="R808" s="4">
        <v>0</v>
      </c>
      <c r="S808" s="4">
        <v>0</v>
      </c>
      <c r="T808" s="4">
        <v>0</v>
      </c>
      <c r="U808" s="4">
        <v>0</v>
      </c>
      <c r="V808" s="4">
        <v>0</v>
      </c>
      <c r="W808" s="4">
        <f>SUM(N808:V808)</f>
        <v>0</v>
      </c>
      <c r="X808" s="4">
        <f>SUM(M808,W808)</f>
        <v>8222</v>
      </c>
    </row>
    <row r="809" spans="1:24" ht="15">
      <c r="A809" s="1">
        <v>2016</v>
      </c>
      <c r="B809" s="2" t="s">
        <v>700</v>
      </c>
      <c r="C809" s="3" t="s">
        <v>13</v>
      </c>
      <c r="D809" s="4">
        <v>30000</v>
      </c>
      <c r="E809" s="4">
        <v>143.34</v>
      </c>
      <c r="F809" s="4">
        <v>0</v>
      </c>
      <c r="G809" s="4">
        <v>0</v>
      </c>
      <c r="H809" s="4">
        <v>0</v>
      </c>
      <c r="I809" s="4">
        <v>0</v>
      </c>
      <c r="J809" s="4">
        <v>0</v>
      </c>
      <c r="K809" s="4">
        <v>0</v>
      </c>
      <c r="L809" s="4">
        <v>0</v>
      </c>
      <c r="M809" s="4">
        <f>SUM(D809:L809)</f>
        <v>30143.34</v>
      </c>
      <c r="N809" s="4">
        <v>30000</v>
      </c>
      <c r="O809" s="4">
        <v>0</v>
      </c>
      <c r="P809" s="4">
        <v>0</v>
      </c>
      <c r="Q809" s="4">
        <v>40.24</v>
      </c>
      <c r="R809" s="4">
        <v>0</v>
      </c>
      <c r="S809" s="4">
        <v>0</v>
      </c>
      <c r="T809" s="4">
        <v>0</v>
      </c>
      <c r="U809" s="4">
        <v>0</v>
      </c>
      <c r="V809" s="4">
        <v>0</v>
      </c>
      <c r="W809" s="4">
        <f>SUM(N809:V809)</f>
        <v>30040.24</v>
      </c>
      <c r="X809" s="4">
        <f>SUM(M809,W809)</f>
        <v>60183.58</v>
      </c>
    </row>
    <row r="810" spans="1:24" ht="15">
      <c r="A810" s="1">
        <v>2016</v>
      </c>
      <c r="B810" s="2" t="s">
        <v>592</v>
      </c>
      <c r="C810" s="16"/>
      <c r="D810" s="4">
        <v>21942.5</v>
      </c>
      <c r="E810" s="4">
        <v>15.75</v>
      </c>
      <c r="F810" s="4">
        <v>0</v>
      </c>
      <c r="G810" s="4">
        <v>48.24</v>
      </c>
      <c r="H810" s="4">
        <v>0</v>
      </c>
      <c r="I810" s="4">
        <v>408.26</v>
      </c>
      <c r="J810" s="4">
        <v>123.6</v>
      </c>
      <c r="K810" s="4">
        <v>0</v>
      </c>
      <c r="L810" s="4">
        <v>0</v>
      </c>
      <c r="M810" s="4">
        <f t="shared" si="67"/>
        <v>22538.35</v>
      </c>
      <c r="N810" s="4">
        <v>24845.5</v>
      </c>
      <c r="O810" s="4">
        <v>172.49</v>
      </c>
      <c r="P810" s="4">
        <v>0</v>
      </c>
      <c r="Q810" s="4">
        <v>169.31</v>
      </c>
      <c r="R810" s="4">
        <v>0</v>
      </c>
      <c r="S810" s="4">
        <v>0</v>
      </c>
      <c r="T810" s="4">
        <v>1597.5</v>
      </c>
      <c r="U810" s="4">
        <v>800</v>
      </c>
      <c r="V810" s="4">
        <v>0</v>
      </c>
      <c r="W810" s="4">
        <f t="shared" si="68"/>
        <v>27584.800000000003</v>
      </c>
      <c r="X810" s="4">
        <f t="shared" si="69"/>
        <v>50123.15</v>
      </c>
    </row>
    <row r="811" spans="1:24" ht="15">
      <c r="A811" s="1">
        <v>2016</v>
      </c>
      <c r="B811" s="2" t="s">
        <v>351</v>
      </c>
      <c r="C811" s="16"/>
      <c r="D811" s="4">
        <v>27014</v>
      </c>
      <c r="E811" s="4">
        <v>0</v>
      </c>
      <c r="F811" s="4">
        <v>0</v>
      </c>
      <c r="G811" s="4">
        <v>2173.75</v>
      </c>
      <c r="H811" s="4">
        <v>0</v>
      </c>
      <c r="I811" s="4">
        <v>0</v>
      </c>
      <c r="J811" s="4">
        <v>0</v>
      </c>
      <c r="K811" s="4">
        <v>0</v>
      </c>
      <c r="L811" s="4">
        <v>0</v>
      </c>
      <c r="M811" s="4">
        <f aca="true" t="shared" si="70" ref="M811:M824">SUM(D811:L811)</f>
        <v>29187.75</v>
      </c>
      <c r="N811" s="4">
        <v>2750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4">
        <v>0</v>
      </c>
      <c r="V811" s="4">
        <v>0</v>
      </c>
      <c r="W811" s="4">
        <f aca="true" t="shared" si="71" ref="W811:W821">SUM(N811:V811)</f>
        <v>2750</v>
      </c>
      <c r="X811" s="4">
        <f aca="true" t="shared" si="72" ref="X811:X821">SUM(M811,W811)</f>
        <v>31937.75</v>
      </c>
    </row>
    <row r="812" spans="1:24" ht="15">
      <c r="A812" s="1">
        <v>2016</v>
      </c>
      <c r="B812" s="2" t="s">
        <v>701</v>
      </c>
      <c r="C812" s="3" t="s">
        <v>13</v>
      </c>
      <c r="D812" s="4">
        <v>30000</v>
      </c>
      <c r="E812" s="4">
        <v>0</v>
      </c>
      <c r="F812" s="4">
        <v>0</v>
      </c>
      <c r="G812" s="4">
        <v>0</v>
      </c>
      <c r="H812" s="4">
        <v>0</v>
      </c>
      <c r="I812" s="4">
        <v>0</v>
      </c>
      <c r="J812" s="4">
        <v>0</v>
      </c>
      <c r="K812" s="4">
        <v>430</v>
      </c>
      <c r="L812" s="4">
        <v>0</v>
      </c>
      <c r="M812" s="4">
        <f>SUM(D812:L812)</f>
        <v>30430</v>
      </c>
      <c r="N812" s="4">
        <v>30000</v>
      </c>
      <c r="O812" s="4">
        <v>0</v>
      </c>
      <c r="P812" s="4">
        <v>0</v>
      </c>
      <c r="Q812" s="4">
        <v>0</v>
      </c>
      <c r="R812" s="4">
        <v>0</v>
      </c>
      <c r="S812" s="4">
        <v>0</v>
      </c>
      <c r="T812" s="4">
        <v>0</v>
      </c>
      <c r="U812" s="4">
        <v>0</v>
      </c>
      <c r="V812" s="4">
        <v>0</v>
      </c>
      <c r="W812" s="4">
        <f>SUM(N812:V812)</f>
        <v>30000</v>
      </c>
      <c r="X812" s="4">
        <f>SUM(M812,W812)</f>
        <v>60430</v>
      </c>
    </row>
    <row r="813" spans="1:24" ht="15">
      <c r="A813" s="1">
        <v>2016</v>
      </c>
      <c r="B813" s="2" t="s">
        <v>818</v>
      </c>
      <c r="C813" s="3" t="s">
        <v>830</v>
      </c>
      <c r="D813" s="4">
        <v>517.73</v>
      </c>
      <c r="E813" s="4">
        <v>0</v>
      </c>
      <c r="F813" s="4">
        <v>0</v>
      </c>
      <c r="G813" s="4">
        <v>0</v>
      </c>
      <c r="H813" s="4">
        <v>0</v>
      </c>
      <c r="I813" s="4">
        <v>0</v>
      </c>
      <c r="J813" s="4">
        <v>0</v>
      </c>
      <c r="K813" s="4">
        <v>0</v>
      </c>
      <c r="L813" s="4">
        <v>0</v>
      </c>
      <c r="M813" s="4">
        <f>SUM(D813:L813)</f>
        <v>517.73</v>
      </c>
      <c r="N813" s="4">
        <v>0</v>
      </c>
      <c r="O813" s="4">
        <v>0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f>SUM(N813:V813)</f>
        <v>0</v>
      </c>
      <c r="X813" s="4">
        <f>SUM(M813,W813)</f>
        <v>517.73</v>
      </c>
    </row>
    <row r="814" spans="1:24" ht="15">
      <c r="A814" s="1">
        <v>2016</v>
      </c>
      <c r="B814" s="2" t="s">
        <v>473</v>
      </c>
      <c r="C814" s="3" t="s">
        <v>13</v>
      </c>
      <c r="D814" s="4">
        <v>7250</v>
      </c>
      <c r="E814" s="4">
        <v>0</v>
      </c>
      <c r="F814" s="4">
        <v>0</v>
      </c>
      <c r="G814" s="4">
        <v>0</v>
      </c>
      <c r="H814" s="4">
        <v>0</v>
      </c>
      <c r="I814" s="4">
        <v>0</v>
      </c>
      <c r="J814" s="4">
        <v>0</v>
      </c>
      <c r="K814" s="4">
        <v>0</v>
      </c>
      <c r="L814" s="4">
        <v>0</v>
      </c>
      <c r="M814" s="4">
        <f t="shared" si="70"/>
        <v>7250</v>
      </c>
      <c r="N814" s="4">
        <v>9000</v>
      </c>
      <c r="O814" s="4">
        <v>0</v>
      </c>
      <c r="P814" s="4">
        <v>0</v>
      </c>
      <c r="Q814" s="4">
        <v>0</v>
      </c>
      <c r="R814" s="4">
        <v>0</v>
      </c>
      <c r="S814" s="4">
        <v>0</v>
      </c>
      <c r="T814" s="4">
        <v>0</v>
      </c>
      <c r="U814" s="4">
        <v>200</v>
      </c>
      <c r="V814" s="4">
        <v>0</v>
      </c>
      <c r="W814" s="4">
        <f t="shared" si="71"/>
        <v>9200</v>
      </c>
      <c r="X814" s="4">
        <f t="shared" si="72"/>
        <v>16450</v>
      </c>
    </row>
    <row r="815" spans="1:24" ht="15">
      <c r="A815" s="1">
        <v>2016</v>
      </c>
      <c r="B815" s="2" t="s">
        <v>352</v>
      </c>
      <c r="C815" s="3" t="s">
        <v>13</v>
      </c>
      <c r="D815" s="4">
        <v>3600</v>
      </c>
      <c r="E815" s="4">
        <v>0</v>
      </c>
      <c r="F815" s="4">
        <v>0</v>
      </c>
      <c r="G815" s="4">
        <v>0</v>
      </c>
      <c r="H815" s="4">
        <v>0</v>
      </c>
      <c r="I815" s="4">
        <v>0</v>
      </c>
      <c r="J815" s="4">
        <v>0</v>
      </c>
      <c r="K815" s="4">
        <v>0</v>
      </c>
      <c r="L815" s="4">
        <v>0</v>
      </c>
      <c r="M815" s="4">
        <f t="shared" si="70"/>
        <v>3600</v>
      </c>
      <c r="N815" s="4">
        <v>3600</v>
      </c>
      <c r="O815" s="4">
        <v>0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f t="shared" si="71"/>
        <v>3600</v>
      </c>
      <c r="X815" s="4">
        <f t="shared" si="72"/>
        <v>7200</v>
      </c>
    </row>
    <row r="816" spans="1:24" ht="15">
      <c r="A816" s="1">
        <v>2016</v>
      </c>
      <c r="B816" s="2" t="s">
        <v>390</v>
      </c>
      <c r="C816" s="3" t="s">
        <v>13</v>
      </c>
      <c r="D816" s="4">
        <v>7214</v>
      </c>
      <c r="E816" s="4">
        <v>0</v>
      </c>
      <c r="F816" s="4">
        <v>0</v>
      </c>
      <c r="G816" s="4">
        <v>0</v>
      </c>
      <c r="H816" s="4">
        <v>0</v>
      </c>
      <c r="I816" s="4">
        <v>0</v>
      </c>
      <c r="J816" s="4">
        <v>0</v>
      </c>
      <c r="K816" s="4">
        <v>640</v>
      </c>
      <c r="L816" s="4">
        <v>0</v>
      </c>
      <c r="M816" s="4">
        <f t="shared" si="70"/>
        <v>7854</v>
      </c>
      <c r="N816" s="4">
        <v>7214</v>
      </c>
      <c r="O816" s="4">
        <v>0</v>
      </c>
      <c r="P816" s="4">
        <v>0</v>
      </c>
      <c r="Q816" s="4">
        <v>0</v>
      </c>
      <c r="R816" s="4">
        <v>0</v>
      </c>
      <c r="S816" s="4">
        <v>0</v>
      </c>
      <c r="T816" s="4">
        <v>0</v>
      </c>
      <c r="U816" s="4">
        <v>110</v>
      </c>
      <c r="V816" s="4">
        <v>0</v>
      </c>
      <c r="W816" s="4">
        <f t="shared" si="71"/>
        <v>7324</v>
      </c>
      <c r="X816" s="4">
        <f t="shared" si="72"/>
        <v>15178</v>
      </c>
    </row>
    <row r="817" spans="1:24" ht="15">
      <c r="A817" s="1">
        <v>2016</v>
      </c>
      <c r="B817" s="2" t="s">
        <v>353</v>
      </c>
      <c r="C817" s="3"/>
      <c r="D817" s="4">
        <v>7000</v>
      </c>
      <c r="E817" s="4">
        <v>0</v>
      </c>
      <c r="F817" s="4">
        <v>0</v>
      </c>
      <c r="G817" s="4">
        <v>0</v>
      </c>
      <c r="H817" s="4">
        <v>0</v>
      </c>
      <c r="I817" s="4">
        <v>0</v>
      </c>
      <c r="J817" s="4">
        <v>0</v>
      </c>
      <c r="K817" s="4">
        <v>444</v>
      </c>
      <c r="L817" s="4">
        <v>0</v>
      </c>
      <c r="M817" s="4">
        <f t="shared" si="70"/>
        <v>7444</v>
      </c>
      <c r="N817" s="4">
        <v>720</v>
      </c>
      <c r="O817" s="4">
        <v>0</v>
      </c>
      <c r="P817" s="4">
        <v>0</v>
      </c>
      <c r="Q817" s="4">
        <v>13.01</v>
      </c>
      <c r="R817" s="4">
        <v>0</v>
      </c>
      <c r="S817" s="4">
        <v>0</v>
      </c>
      <c r="T817" s="4">
        <v>0</v>
      </c>
      <c r="U817" s="4">
        <v>18</v>
      </c>
      <c r="V817" s="4">
        <v>0</v>
      </c>
      <c r="W817" s="4">
        <f t="shared" si="71"/>
        <v>751.01</v>
      </c>
      <c r="X817" s="4">
        <f t="shared" si="72"/>
        <v>8195.01</v>
      </c>
    </row>
    <row r="818" spans="1:24" ht="15">
      <c r="A818" s="1">
        <v>2016</v>
      </c>
      <c r="B818" s="2" t="s">
        <v>354</v>
      </c>
      <c r="C818" s="3"/>
      <c r="D818" s="4">
        <v>9940.44</v>
      </c>
      <c r="E818" s="4">
        <v>0</v>
      </c>
      <c r="F818" s="4">
        <v>0</v>
      </c>
      <c r="G818" s="4">
        <v>0</v>
      </c>
      <c r="H818" s="4">
        <v>0</v>
      </c>
      <c r="I818" s="4">
        <v>0</v>
      </c>
      <c r="J818" s="4">
        <v>0</v>
      </c>
      <c r="K818" s="4">
        <v>0</v>
      </c>
      <c r="L818" s="4">
        <v>0</v>
      </c>
      <c r="M818" s="4">
        <f t="shared" si="70"/>
        <v>9940.44</v>
      </c>
      <c r="N818" s="4">
        <v>4309.01</v>
      </c>
      <c r="O818" s="4">
        <v>0</v>
      </c>
      <c r="P818" s="4">
        <v>0</v>
      </c>
      <c r="Q818" s="4">
        <v>0</v>
      </c>
      <c r="R818" s="4">
        <v>0</v>
      </c>
      <c r="S818" s="4">
        <v>0</v>
      </c>
      <c r="T818" s="4">
        <v>0</v>
      </c>
      <c r="U818" s="4">
        <v>0</v>
      </c>
      <c r="V818" s="4">
        <v>0</v>
      </c>
      <c r="W818" s="4">
        <f t="shared" si="71"/>
        <v>4309.01</v>
      </c>
      <c r="X818" s="4">
        <f t="shared" si="72"/>
        <v>14249.45</v>
      </c>
    </row>
    <row r="819" spans="1:24" ht="15">
      <c r="A819" s="1">
        <v>2016</v>
      </c>
      <c r="B819" s="2" t="s">
        <v>648</v>
      </c>
      <c r="C819" s="3"/>
      <c r="D819" s="4">
        <v>1100</v>
      </c>
      <c r="E819" s="4">
        <v>0</v>
      </c>
      <c r="F819" s="4">
        <v>0</v>
      </c>
      <c r="G819" s="4">
        <v>0</v>
      </c>
      <c r="H819" s="4">
        <v>0</v>
      </c>
      <c r="I819" s="4">
        <v>0</v>
      </c>
      <c r="J819" s="4">
        <v>0</v>
      </c>
      <c r="K819" s="4">
        <v>0</v>
      </c>
      <c r="L819" s="4">
        <v>0</v>
      </c>
      <c r="M819" s="4">
        <f t="shared" si="70"/>
        <v>1100</v>
      </c>
      <c r="N819" s="4">
        <v>0</v>
      </c>
      <c r="O819" s="4">
        <v>0</v>
      </c>
      <c r="P819" s="4">
        <v>0</v>
      </c>
      <c r="Q819" s="4">
        <v>0</v>
      </c>
      <c r="R819" s="4">
        <v>0</v>
      </c>
      <c r="S819" s="4">
        <v>0</v>
      </c>
      <c r="T819" s="4">
        <v>0</v>
      </c>
      <c r="U819" s="4">
        <v>0</v>
      </c>
      <c r="V819" s="4">
        <v>0</v>
      </c>
      <c r="W819" s="4">
        <f t="shared" si="71"/>
        <v>0</v>
      </c>
      <c r="X819" s="4">
        <f t="shared" si="72"/>
        <v>1100</v>
      </c>
    </row>
    <row r="820" spans="1:24" ht="15">
      <c r="A820" s="1">
        <v>2016</v>
      </c>
      <c r="B820" s="2" t="s">
        <v>355</v>
      </c>
      <c r="C820" s="3"/>
      <c r="D820" s="4">
        <v>13200</v>
      </c>
      <c r="E820" s="4">
        <v>205</v>
      </c>
      <c r="F820" s="4">
        <v>0</v>
      </c>
      <c r="G820" s="4">
        <v>0</v>
      </c>
      <c r="H820" s="4">
        <v>0</v>
      </c>
      <c r="I820" s="4">
        <v>0</v>
      </c>
      <c r="J820" s="4">
        <v>0</v>
      </c>
      <c r="K820" s="4">
        <v>0</v>
      </c>
      <c r="L820" s="4">
        <v>0</v>
      </c>
      <c r="M820" s="4">
        <f t="shared" si="70"/>
        <v>13405</v>
      </c>
      <c r="N820" s="4">
        <v>0</v>
      </c>
      <c r="O820" s="4">
        <v>0</v>
      </c>
      <c r="P820" s="4">
        <v>0</v>
      </c>
      <c r="Q820" s="4">
        <v>0</v>
      </c>
      <c r="R820" s="4">
        <v>0</v>
      </c>
      <c r="S820" s="4">
        <v>0</v>
      </c>
      <c r="T820" s="4">
        <v>0</v>
      </c>
      <c r="U820" s="4">
        <v>0</v>
      </c>
      <c r="V820" s="4">
        <v>0</v>
      </c>
      <c r="W820" s="4">
        <f t="shared" si="71"/>
        <v>0</v>
      </c>
      <c r="X820" s="4">
        <f t="shared" si="72"/>
        <v>13405</v>
      </c>
    </row>
    <row r="821" spans="1:24" ht="15">
      <c r="A821" s="1">
        <v>2016</v>
      </c>
      <c r="B821" s="2" t="s">
        <v>492</v>
      </c>
      <c r="C821" s="3" t="s">
        <v>830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  <c r="I821" s="4">
        <v>0</v>
      </c>
      <c r="J821" s="4">
        <v>0</v>
      </c>
      <c r="K821" s="4">
        <v>0</v>
      </c>
      <c r="L821" s="4">
        <v>0</v>
      </c>
      <c r="M821" s="4">
        <f t="shared" si="70"/>
        <v>0</v>
      </c>
      <c r="N821" s="4">
        <v>0</v>
      </c>
      <c r="O821" s="4">
        <v>0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4">
        <v>0</v>
      </c>
      <c r="V821" s="4">
        <v>0</v>
      </c>
      <c r="W821" s="4">
        <f t="shared" si="71"/>
        <v>0</v>
      </c>
      <c r="X821" s="4">
        <f t="shared" si="72"/>
        <v>0</v>
      </c>
    </row>
    <row r="822" spans="1:24" ht="15">
      <c r="A822" s="1">
        <v>2016</v>
      </c>
      <c r="B822" s="2" t="s">
        <v>356</v>
      </c>
      <c r="C822" s="3"/>
      <c r="D822" s="4">
        <v>14000</v>
      </c>
      <c r="E822" s="4">
        <v>0</v>
      </c>
      <c r="F822" s="4">
        <v>0</v>
      </c>
      <c r="G822" s="4">
        <v>0</v>
      </c>
      <c r="H822" s="4">
        <v>0</v>
      </c>
      <c r="I822" s="4">
        <v>0</v>
      </c>
      <c r="J822" s="4">
        <v>0</v>
      </c>
      <c r="K822" s="4">
        <v>200</v>
      </c>
      <c r="L822" s="4">
        <v>0</v>
      </c>
      <c r="M822" s="4">
        <f t="shared" si="70"/>
        <v>14200</v>
      </c>
      <c r="N822" s="4">
        <v>9800</v>
      </c>
      <c r="O822" s="4">
        <v>0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4">
        <v>0</v>
      </c>
      <c r="V822" s="4">
        <v>0</v>
      </c>
      <c r="W822" s="4">
        <f aca="true" t="shared" si="73" ref="W822:W830">SUM(N822:V822)</f>
        <v>9800</v>
      </c>
      <c r="X822" s="4">
        <f aca="true" t="shared" si="74" ref="X822:X829">SUM(M822,W822)</f>
        <v>24000</v>
      </c>
    </row>
    <row r="823" spans="1:24" ht="15">
      <c r="A823" s="1">
        <v>2016</v>
      </c>
      <c r="B823" s="2" t="s">
        <v>357</v>
      </c>
      <c r="C823" s="3"/>
      <c r="D823" s="4">
        <v>31540</v>
      </c>
      <c r="E823" s="4">
        <v>309.38</v>
      </c>
      <c r="F823" s="4">
        <v>0</v>
      </c>
      <c r="G823" s="4">
        <v>0</v>
      </c>
      <c r="H823" s="4">
        <v>0</v>
      </c>
      <c r="I823" s="4">
        <v>0</v>
      </c>
      <c r="J823" s="4">
        <v>0</v>
      </c>
      <c r="K823" s="4">
        <v>0</v>
      </c>
      <c r="L823" s="4">
        <v>0</v>
      </c>
      <c r="M823" s="4">
        <f t="shared" si="70"/>
        <v>31849.38</v>
      </c>
      <c r="N823" s="4">
        <v>9360</v>
      </c>
      <c r="O823" s="4">
        <v>0</v>
      </c>
      <c r="P823" s="4">
        <v>0</v>
      </c>
      <c r="Q823" s="4">
        <v>0</v>
      </c>
      <c r="R823" s="4">
        <v>0</v>
      </c>
      <c r="S823" s="4">
        <v>0</v>
      </c>
      <c r="T823" s="4">
        <v>0</v>
      </c>
      <c r="U823" s="4">
        <v>0</v>
      </c>
      <c r="V823" s="4">
        <v>0</v>
      </c>
      <c r="W823" s="4">
        <f t="shared" si="73"/>
        <v>9360</v>
      </c>
      <c r="X823" s="4">
        <f t="shared" si="74"/>
        <v>41209.380000000005</v>
      </c>
    </row>
    <row r="824" spans="1:24" ht="15">
      <c r="A824" s="1">
        <v>2016</v>
      </c>
      <c r="B824" s="2" t="s">
        <v>358</v>
      </c>
      <c r="C824" s="3" t="s">
        <v>28</v>
      </c>
      <c r="D824" s="4"/>
      <c r="E824" s="4"/>
      <c r="F824" s="4"/>
      <c r="G824" s="4"/>
      <c r="H824" s="4"/>
      <c r="I824" s="4"/>
      <c r="J824" s="4"/>
      <c r="K824" s="4"/>
      <c r="L824" s="4"/>
      <c r="M824" s="4">
        <f t="shared" si="70"/>
        <v>0</v>
      </c>
      <c r="N824" s="4"/>
      <c r="O824" s="4"/>
      <c r="P824" s="4"/>
      <c r="Q824" s="4"/>
      <c r="R824" s="4"/>
      <c r="S824" s="4"/>
      <c r="T824" s="4"/>
      <c r="U824" s="4"/>
      <c r="V824" s="4"/>
      <c r="W824" s="4">
        <f t="shared" si="73"/>
        <v>0</v>
      </c>
      <c r="X824" s="4">
        <f t="shared" si="74"/>
        <v>0</v>
      </c>
    </row>
    <row r="825" spans="1:24" ht="15">
      <c r="A825" s="1">
        <v>2016</v>
      </c>
      <c r="B825" s="2" t="s">
        <v>525</v>
      </c>
      <c r="C825" s="3" t="s">
        <v>13</v>
      </c>
      <c r="D825" s="4">
        <v>833.33</v>
      </c>
      <c r="E825" s="4">
        <v>0</v>
      </c>
      <c r="F825" s="4">
        <v>0</v>
      </c>
      <c r="G825" s="4">
        <v>0</v>
      </c>
      <c r="H825" s="4">
        <v>0</v>
      </c>
      <c r="I825" s="4">
        <v>0</v>
      </c>
      <c r="J825" s="4">
        <v>0</v>
      </c>
      <c r="K825" s="4">
        <v>0</v>
      </c>
      <c r="L825" s="4">
        <v>0</v>
      </c>
      <c r="M825" s="4">
        <f aca="true" t="shared" si="75" ref="M825:M830">SUM(D825:L825)</f>
        <v>833.33</v>
      </c>
      <c r="N825" s="4">
        <v>2000</v>
      </c>
      <c r="O825" s="4">
        <v>0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f t="shared" si="73"/>
        <v>2000</v>
      </c>
      <c r="X825" s="4">
        <f t="shared" si="74"/>
        <v>2833.33</v>
      </c>
    </row>
    <row r="826" spans="1:24" ht="15">
      <c r="A826" s="1">
        <v>2016</v>
      </c>
      <c r="B826" s="2" t="s">
        <v>740</v>
      </c>
      <c r="C826" s="3" t="s">
        <v>329</v>
      </c>
      <c r="D826" s="4">
        <v>25000</v>
      </c>
      <c r="E826" s="4">
        <v>0</v>
      </c>
      <c r="F826" s="4">
        <v>0</v>
      </c>
      <c r="G826" s="4">
        <v>0</v>
      </c>
      <c r="H826" s="4">
        <v>0</v>
      </c>
      <c r="I826" s="4">
        <v>0</v>
      </c>
      <c r="J826" s="4">
        <v>0</v>
      </c>
      <c r="K826" s="4">
        <v>0</v>
      </c>
      <c r="L826" s="4">
        <v>0</v>
      </c>
      <c r="M826" s="4">
        <f t="shared" si="75"/>
        <v>25000</v>
      </c>
      <c r="N826" s="4">
        <v>31000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f>SUM(N826:V826)</f>
        <v>31000</v>
      </c>
      <c r="X826" s="4">
        <f>SUM(M826,W826)</f>
        <v>56000</v>
      </c>
    </row>
    <row r="827" spans="1:24" ht="15">
      <c r="A827" s="1">
        <v>2016</v>
      </c>
      <c r="B827" s="2" t="s">
        <v>435</v>
      </c>
      <c r="C827" s="3" t="s">
        <v>329</v>
      </c>
      <c r="D827" s="4">
        <v>37000</v>
      </c>
      <c r="E827" s="4">
        <v>0</v>
      </c>
      <c r="F827" s="4">
        <v>0</v>
      </c>
      <c r="G827" s="4">
        <v>0</v>
      </c>
      <c r="H827" s="4">
        <v>0</v>
      </c>
      <c r="I827" s="4">
        <v>0</v>
      </c>
      <c r="J827" s="4">
        <v>0</v>
      </c>
      <c r="K827" s="4">
        <v>0</v>
      </c>
      <c r="L827" s="4">
        <v>0</v>
      </c>
      <c r="M827" s="4">
        <f t="shared" si="75"/>
        <v>37000</v>
      </c>
      <c r="N827" s="4">
        <v>27000</v>
      </c>
      <c r="O827" s="4">
        <v>0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f t="shared" si="73"/>
        <v>27000</v>
      </c>
      <c r="X827" s="4">
        <f t="shared" si="74"/>
        <v>64000</v>
      </c>
    </row>
    <row r="828" spans="1:24" ht="15">
      <c r="A828" s="1">
        <v>2016</v>
      </c>
      <c r="B828" s="2" t="s">
        <v>741</v>
      </c>
      <c r="C828" s="3" t="s">
        <v>28</v>
      </c>
      <c r="D828" s="4"/>
      <c r="E828" s="4"/>
      <c r="F828" s="4"/>
      <c r="G828" s="4"/>
      <c r="H828" s="4"/>
      <c r="I828" s="4"/>
      <c r="J828" s="4"/>
      <c r="K828" s="4"/>
      <c r="L828" s="4"/>
      <c r="M828" s="4">
        <f t="shared" si="75"/>
        <v>0</v>
      </c>
      <c r="N828" s="4"/>
      <c r="O828" s="4"/>
      <c r="P828" s="4"/>
      <c r="Q828" s="4"/>
      <c r="R828" s="4"/>
      <c r="S828" s="4"/>
      <c r="T828" s="4"/>
      <c r="U828" s="4"/>
      <c r="V828" s="4"/>
      <c r="W828" s="4">
        <f>SUM(N828:V828)</f>
        <v>0</v>
      </c>
      <c r="X828" s="4">
        <f>SUM(M828,W828)</f>
        <v>0</v>
      </c>
    </row>
    <row r="829" spans="1:24" ht="15">
      <c r="A829" s="1">
        <v>2016</v>
      </c>
      <c r="B829" s="2" t="s">
        <v>627</v>
      </c>
      <c r="C829" s="3" t="s">
        <v>28</v>
      </c>
      <c r="D829" s="4"/>
      <c r="E829" s="4"/>
      <c r="F829" s="4"/>
      <c r="G829" s="4"/>
      <c r="H829" s="4"/>
      <c r="I829" s="4"/>
      <c r="J829" s="4"/>
      <c r="K829" s="4"/>
      <c r="L829" s="4"/>
      <c r="M829" s="4">
        <f t="shared" si="75"/>
        <v>0</v>
      </c>
      <c r="N829" s="4"/>
      <c r="O829" s="4"/>
      <c r="P829" s="4"/>
      <c r="Q829" s="4"/>
      <c r="R829" s="4"/>
      <c r="S829" s="4"/>
      <c r="T829" s="4"/>
      <c r="U829" s="4"/>
      <c r="V829" s="4"/>
      <c r="W829" s="4">
        <f t="shared" si="73"/>
        <v>0</v>
      </c>
      <c r="X829" s="4">
        <f t="shared" si="74"/>
        <v>0</v>
      </c>
    </row>
    <row r="830" spans="1:24" ht="15">
      <c r="A830" s="1">
        <v>2016</v>
      </c>
      <c r="B830" s="2" t="s">
        <v>696</v>
      </c>
      <c r="C830" s="3"/>
      <c r="D830" s="4">
        <v>500</v>
      </c>
      <c r="E830" s="4">
        <v>0</v>
      </c>
      <c r="F830" s="4">
        <v>0</v>
      </c>
      <c r="G830" s="4">
        <v>0</v>
      </c>
      <c r="H830" s="4">
        <v>0</v>
      </c>
      <c r="I830" s="4">
        <v>12000</v>
      </c>
      <c r="J830" s="4">
        <v>0</v>
      </c>
      <c r="K830" s="4">
        <v>0</v>
      </c>
      <c r="L830" s="4">
        <v>0</v>
      </c>
      <c r="M830" s="4">
        <f t="shared" si="75"/>
        <v>12500</v>
      </c>
      <c r="N830" s="4">
        <v>0</v>
      </c>
      <c r="O830" s="4">
        <v>0</v>
      </c>
      <c r="P830" s="4">
        <v>0</v>
      </c>
      <c r="Q830" s="4">
        <v>0</v>
      </c>
      <c r="R830" s="4">
        <v>0</v>
      </c>
      <c r="S830" s="4">
        <v>0</v>
      </c>
      <c r="T830" s="4">
        <v>0</v>
      </c>
      <c r="U830" s="4">
        <v>0</v>
      </c>
      <c r="V830" s="4">
        <v>0</v>
      </c>
      <c r="W830" s="4">
        <f t="shared" si="73"/>
        <v>0</v>
      </c>
      <c r="X830" s="4">
        <f>SUM(M830,W830)</f>
        <v>12500</v>
      </c>
    </row>
    <row r="831" spans="1:24" ht="15.75" thickBot="1">
      <c r="A831" s="11"/>
      <c r="B831" s="2"/>
      <c r="C831" s="22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23"/>
      <c r="X831" s="25" t="s">
        <v>13</v>
      </c>
    </row>
    <row r="832" spans="1:24" ht="15" thickTop="1">
      <c r="A832" s="2"/>
      <c r="B832" s="2"/>
      <c r="C832" s="2"/>
      <c r="D832" s="23">
        <f aca="true" t="shared" si="76" ref="D832:W832">SUM(D7:D831)</f>
        <v>11449181.690000009</v>
      </c>
      <c r="E832" s="23">
        <f t="shared" si="76"/>
        <v>343041.31</v>
      </c>
      <c r="F832" s="23">
        <f t="shared" si="76"/>
        <v>35658.65</v>
      </c>
      <c r="G832" s="23">
        <f t="shared" si="76"/>
        <v>52549.49999999998</v>
      </c>
      <c r="H832" s="23">
        <f t="shared" si="76"/>
        <v>8876.14</v>
      </c>
      <c r="I832" s="23">
        <f t="shared" si="76"/>
        <v>307715.4799999998</v>
      </c>
      <c r="J832" s="23">
        <f t="shared" si="76"/>
        <v>60624.62999999999</v>
      </c>
      <c r="K832" s="23">
        <f t="shared" si="76"/>
        <v>106054</v>
      </c>
      <c r="L832" s="23">
        <f t="shared" si="76"/>
        <v>271237.79</v>
      </c>
      <c r="M832" s="23">
        <f t="shared" si="76"/>
        <v>12634939.19000002</v>
      </c>
      <c r="N832" s="23">
        <f t="shared" si="76"/>
        <v>7229995.879999999</v>
      </c>
      <c r="O832" s="23">
        <f t="shared" si="76"/>
        <v>137434.93</v>
      </c>
      <c r="P832" s="23">
        <f t="shared" si="76"/>
        <v>1312.43</v>
      </c>
      <c r="Q832" s="23">
        <f t="shared" si="76"/>
        <v>19027.22</v>
      </c>
      <c r="R832" s="23">
        <f t="shared" si="76"/>
        <v>1022.8</v>
      </c>
      <c r="S832" s="23">
        <f t="shared" si="76"/>
        <v>34656.18</v>
      </c>
      <c r="T832" s="23">
        <f t="shared" si="76"/>
        <v>54749.93</v>
      </c>
      <c r="U832" s="23">
        <f t="shared" si="76"/>
        <v>37941</v>
      </c>
      <c r="V832" s="23">
        <f t="shared" si="76"/>
        <v>157320.59</v>
      </c>
      <c r="W832" s="23">
        <f t="shared" si="76"/>
        <v>7673460.96</v>
      </c>
      <c r="X832" s="26" t="s">
        <v>13</v>
      </c>
    </row>
    <row r="833" spans="1:24" ht="15" thickBot="1">
      <c r="A833" s="2"/>
      <c r="B833" s="2"/>
      <c r="C833" s="2"/>
      <c r="D833" s="2"/>
      <c r="E833" s="2"/>
      <c r="F833" s="4"/>
      <c r="G833" s="2"/>
      <c r="H833" s="2"/>
      <c r="I833" s="4"/>
      <c r="J833" s="2"/>
      <c r="K833" s="4"/>
      <c r="L833" s="2"/>
      <c r="M833" s="2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27">
        <f>SUM(X7:X831)</f>
        <v>20308400.150000006</v>
      </c>
    </row>
  </sheetData>
  <sheetProtection/>
  <printOptions/>
  <pageMargins left="0.33" right="0.39" top="0.62" bottom="0.6" header="0.38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Moore</dc:creator>
  <cp:keywords/>
  <dc:description/>
  <cp:lastModifiedBy>Amy</cp:lastModifiedBy>
  <cp:lastPrinted>2015-12-22T20:32:09Z</cp:lastPrinted>
  <dcterms:created xsi:type="dcterms:W3CDTF">2011-04-19T17:38:01Z</dcterms:created>
  <dcterms:modified xsi:type="dcterms:W3CDTF">2017-03-14T15:40:04Z</dcterms:modified>
  <cp:category/>
  <cp:version/>
  <cp:contentType/>
  <cp:contentStatus/>
</cp:coreProperties>
</file>