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385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<sst xmlns="http://schemas.openxmlformats.org/spreadsheetml/2006/main" count="74" uniqueCount="67">
  <si>
    <t>Company Name</t>
  </si>
  <si>
    <t>Metropolitan Life Ins Co</t>
  </si>
  <si>
    <t>Number of</t>
  </si>
  <si>
    <t>Complaint</t>
  </si>
  <si>
    <t>NAIC #</t>
  </si>
  <si>
    <t>Premium</t>
  </si>
  <si>
    <t>Complaints</t>
  </si>
  <si>
    <t>Index</t>
  </si>
  <si>
    <t>Subtotal Premium and Complaints</t>
  </si>
  <si>
    <t xml:space="preserve"> </t>
  </si>
  <si>
    <t>Total Premium and Complaints</t>
  </si>
  <si>
    <t>Premium information from Life Annual Statement Page 24, Line 1, Column 5</t>
  </si>
  <si>
    <t>DNC - did not calculate (premiums under $1 million)</t>
  </si>
  <si>
    <t>American Gen Life Ins Co</t>
  </si>
  <si>
    <t>Bankers Life &amp; Cas Co</t>
  </si>
  <si>
    <t>Globe Life &amp; Accident Ins Co</t>
  </si>
  <si>
    <t>Prudential Ins Co Of Amer</t>
  </si>
  <si>
    <t>United Of Omaha Life Ins Co</t>
  </si>
  <si>
    <t>Washington Natl Ins Co</t>
  </si>
  <si>
    <t>DNC</t>
  </si>
  <si>
    <t>Athene Annuity &amp; Life Assur Co</t>
  </si>
  <si>
    <t>Life Ins Co Of N Amer</t>
  </si>
  <si>
    <t>New York Life Ins Co</t>
  </si>
  <si>
    <t>Reliastar Life Ins Co</t>
  </si>
  <si>
    <t>United Ins Co Of Amer</t>
  </si>
  <si>
    <t>Athene Ann &amp; Life Co</t>
  </si>
  <si>
    <t>Colonial Penn Life Ins Co</t>
  </si>
  <si>
    <t>Jackson Natl Life Ins Co</t>
  </si>
  <si>
    <t>Liberty Natl Life Ins Co</t>
  </si>
  <si>
    <t>Physicians Life Ins Co</t>
  </si>
  <si>
    <t>Protective Life Ins Co</t>
  </si>
  <si>
    <t>Time Ins Co</t>
  </si>
  <si>
    <t>Transamerica Premier Life Ins Co</t>
  </si>
  <si>
    <t>Union Fidelity Life Ins Co</t>
  </si>
  <si>
    <t>None - No premium was reported in 2014</t>
  </si>
  <si>
    <t>Atlanta Life Ins Co</t>
  </si>
  <si>
    <t>Consumers Life Ins Co</t>
  </si>
  <si>
    <t>Delaware Life Ins Co</t>
  </si>
  <si>
    <t>Security Benefit Life Ins Co</t>
  </si>
  <si>
    <t>Freedom Life Ins Co Of Amer</t>
  </si>
  <si>
    <t>Senior Life Ins Co</t>
  </si>
  <si>
    <t>Reserve Natl Ins Co</t>
  </si>
  <si>
    <t>Kanawha Ins Co</t>
  </si>
  <si>
    <t>United Home Life Ins Co</t>
  </si>
  <si>
    <t>Wilco Life Ins Co</t>
  </si>
  <si>
    <t>Investors Heritage Life Ins Co</t>
  </si>
  <si>
    <t>National Western Life Ins Co</t>
  </si>
  <si>
    <t>UnitedHealthcare Ins Co</t>
  </si>
  <si>
    <t>Lincoln Heritage Life Ins Co</t>
  </si>
  <si>
    <t>Allianz Life Ins Co Of N Amer</t>
  </si>
  <si>
    <t>Gerber Life Ins Co</t>
  </si>
  <si>
    <t>Allstate Life Ins Co</t>
  </si>
  <si>
    <t>Knights Of Columbus</t>
  </si>
  <si>
    <t>Hartford Life &amp; Ann Ins Co</t>
  </si>
  <si>
    <t>AXA Equitable Life Ins Co</t>
  </si>
  <si>
    <t>Genworth Life &amp; Ann Ins Co</t>
  </si>
  <si>
    <t>American Income Life Ins Co</t>
  </si>
  <si>
    <t>Hartford Life &amp; Accident Ins Co</t>
  </si>
  <si>
    <t>North Amer Co Life &amp; Hlth Ins</t>
  </si>
  <si>
    <t>Transamerica Life Ins Co</t>
  </si>
  <si>
    <t>American United Life Ins Co</t>
  </si>
  <si>
    <t>Minnesota Life Ins Co</t>
  </si>
  <si>
    <t>John Hancock Life Ins Co USA</t>
  </si>
  <si>
    <t>Lincoln Natl Life Ins Co</t>
  </si>
  <si>
    <t>352 Companies with Zero Complaints</t>
  </si>
  <si>
    <t>Report does not include the 352 companies with zero complaints</t>
  </si>
  <si>
    <t>Premium information from Fraternal Annual Statement Page 23, Line 1, Column 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</si>
</sst>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0_);\(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name val="MS Sans Serif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39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8" fillId="0" borderId="0" xfId="0" applyFont="1" applyAlignment="1">
      <alignment/>
    </xf>
    <xf numFmtId="39" fontId="38" fillId="0" borderId="10" xfId="0" applyNumberFormat="1" applyFont="1" applyBorder="1" applyAlignment="1">
      <alignment horizontal="right"/>
    </xf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/>
    </xf>
    <xf numFmtId="39" fontId="38" fillId="0" borderId="0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center"/>
    </xf>
    <xf numFmtId="37" fontId="2" fillId="0" borderId="0" xfId="0" applyNumberFormat="1" applyFont="1" applyBorder="1" applyAlignment="1" quotePrefix="1">
      <alignment horizontal="center"/>
    </xf>
    <xf numFmtId="37" fontId="38" fillId="0" borderId="0" xfId="0" applyNumberFormat="1" applyFont="1" applyAlignment="1">
      <alignment/>
    </xf>
    <xf numFmtId="37" fontId="2" fillId="0" borderId="0" xfId="0" applyNumberFormat="1" applyFont="1" applyBorder="1" applyAlignment="1">
      <alignment/>
    </xf>
    <xf numFmtId="37" fontId="3" fillId="33" borderId="0" xfId="0" applyNumberFormat="1" applyFont="1" applyFill="1" applyBorder="1" applyAlignment="1">
      <alignment/>
    </xf>
    <xf numFmtId="37" fontId="2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1" fontId="38" fillId="0" borderId="0" xfId="0" applyNumberFormat="1" applyFont="1" applyAlignment="1">
      <alignment horizontal="center"/>
    </xf>
    <xf numFmtId="0" fontId="38" fillId="0" borderId="11" xfId="0" applyFont="1" applyBorder="1" applyAlignment="1">
      <alignment/>
    </xf>
    <xf numFmtId="0" fontId="39" fillId="0" borderId="10" xfId="55" applyFont="1" applyFill="1" applyBorder="1" applyAlignment="1" applyProtection="1">
      <alignment vertical="center"/>
      <protection/>
    </xf>
    <xf numFmtId="0" fontId="39" fillId="0" borderId="10" xfId="55" applyFont="1" applyFill="1" applyBorder="1" applyAlignment="1" applyProtection="1">
      <alignment horizontal="center" vertical="center"/>
      <protection/>
    </xf>
    <xf numFmtId="38" fontId="39" fillId="0" borderId="10" xfId="55" applyNumberFormat="1" applyFont="1" applyFill="1" applyBorder="1" applyAlignment="1" applyProtection="1">
      <alignment horizontal="right" vertical="center"/>
      <protection/>
    </xf>
    <xf numFmtId="0" fontId="38" fillId="0" borderId="0" xfId="0" applyFont="1" applyAlignment="1">
      <alignment horizontal="right"/>
    </xf>
    <xf numFmtId="0" fontId="2" fillId="33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 topLeftCell="A40">
      <selection activeCell="G56" sqref="G56"/>
    </sheetView>
  </sheetViews>
  <sheetFormatPr defaultColWidth="9.140625" defaultRowHeight="12.75"/>
  <cols>
    <col min="1" max="1" width="4.421875" style="8" customWidth="1"/>
    <col min="2" max="2" width="9.140625" style="10" customWidth="1"/>
    <col min="3" max="3" width="36.7109375" style="8" customWidth="1"/>
    <col min="4" max="4" width="13.421875" style="15" bestFit="1" customWidth="1"/>
    <col min="5" max="5" width="11.7109375" style="20" customWidth="1"/>
    <col min="6" max="6" width="8.28125" style="25" bestFit="1" customWidth="1"/>
    <col min="7" max="16384" width="9.140625" style="8" customWidth="1"/>
  </cols>
  <sheetData>
    <row r="1" spans="2:6" ht="12.75">
      <c r="B1" s="1"/>
      <c r="C1" s="1"/>
      <c r="D1" s="13"/>
      <c r="E1" s="19" t="s">
        <v>2</v>
      </c>
      <c r="F1" s="2" t="s">
        <v>3</v>
      </c>
    </row>
    <row r="2" spans="2:6" ht="12.75">
      <c r="B2" s="3" t="s">
        <v>4</v>
      </c>
      <c r="C2" s="3" t="s">
        <v>0</v>
      </c>
      <c r="D2" s="14" t="s">
        <v>5</v>
      </c>
      <c r="E2" s="19" t="s">
        <v>6</v>
      </c>
      <c r="F2" s="2" t="s">
        <v>7</v>
      </c>
    </row>
    <row r="3" spans="1:6" ht="12.75">
      <c r="A3" s="21">
        <f>SUM(A2+1)</f>
        <v>1</v>
      </c>
      <c r="B3" s="23">
        <v>90611</v>
      </c>
      <c r="C3" s="22" t="s">
        <v>49</v>
      </c>
      <c r="D3" s="24">
        <v>7362437</v>
      </c>
      <c r="E3" s="23">
        <v>1</v>
      </c>
      <c r="F3" s="9">
        <f aca="true" t="shared" si="0" ref="F3:F9">SUM(E3/109)/(D3/2678916612)</f>
        <v>3.3381904149201156</v>
      </c>
    </row>
    <row r="4" spans="1:6" ht="12.75">
      <c r="A4" s="21">
        <f aca="true" t="shared" si="1" ref="A4:A52">SUM(A3+1)</f>
        <v>2</v>
      </c>
      <c r="B4" s="23">
        <v>60186</v>
      </c>
      <c r="C4" s="22" t="s">
        <v>51</v>
      </c>
      <c r="D4" s="24">
        <v>8441521</v>
      </c>
      <c r="E4" s="23">
        <v>1</v>
      </c>
      <c r="F4" s="9">
        <f t="shared" si="0"/>
        <v>2.9114678058436643</v>
      </c>
    </row>
    <row r="5" spans="1:6" ht="12.75">
      <c r="A5" s="21">
        <f t="shared" si="1"/>
        <v>3</v>
      </c>
      <c r="B5" s="23">
        <v>60488</v>
      </c>
      <c r="C5" s="22" t="s">
        <v>13</v>
      </c>
      <c r="D5" s="24">
        <v>36630141</v>
      </c>
      <c r="E5" s="23">
        <v>4</v>
      </c>
      <c r="F5" s="9">
        <f t="shared" si="0"/>
        <v>2.683824408303884</v>
      </c>
    </row>
    <row r="6" spans="1:6" ht="12.75">
      <c r="A6" s="21">
        <f t="shared" si="1"/>
        <v>4</v>
      </c>
      <c r="B6" s="23">
        <v>60577</v>
      </c>
      <c r="C6" s="22" t="s">
        <v>56</v>
      </c>
      <c r="D6" s="24">
        <v>19006218</v>
      </c>
      <c r="E6" s="23">
        <v>1</v>
      </c>
      <c r="F6" s="9">
        <f t="shared" si="0"/>
        <v>1.2931145283008547</v>
      </c>
    </row>
    <row r="7" spans="1:6" ht="12.75">
      <c r="A7" s="21">
        <f t="shared" si="1"/>
        <v>5</v>
      </c>
      <c r="B7" s="23">
        <v>60895</v>
      </c>
      <c r="C7" s="22" t="s">
        <v>60</v>
      </c>
      <c r="D7" s="24">
        <v>51381215</v>
      </c>
      <c r="E7" s="23">
        <v>2</v>
      </c>
      <c r="F7" s="9">
        <f t="shared" si="0"/>
        <v>0.9566615590485049</v>
      </c>
    </row>
    <row r="8" spans="1:6" ht="12.75">
      <c r="A8" s="21">
        <f t="shared" si="1"/>
        <v>6</v>
      </c>
      <c r="B8" s="23">
        <v>61689</v>
      </c>
      <c r="C8" s="22" t="s">
        <v>25</v>
      </c>
      <c r="D8" s="24">
        <v>12452613</v>
      </c>
      <c r="E8" s="23">
        <v>4</v>
      </c>
      <c r="F8" s="9">
        <f t="shared" si="0"/>
        <v>7.894637574893948</v>
      </c>
    </row>
    <row r="9" spans="1:6" ht="12.75">
      <c r="A9" s="21">
        <f t="shared" si="1"/>
        <v>7</v>
      </c>
      <c r="B9" s="23">
        <v>61492</v>
      </c>
      <c r="C9" s="22" t="s">
        <v>20</v>
      </c>
      <c r="D9" s="24">
        <v>2206567</v>
      </c>
      <c r="E9" s="23">
        <v>2</v>
      </c>
      <c r="F9" s="9">
        <f t="shared" si="0"/>
        <v>22.27642906275061</v>
      </c>
    </row>
    <row r="10" spans="1:6" ht="12.75">
      <c r="A10" s="21">
        <f t="shared" si="1"/>
        <v>8</v>
      </c>
      <c r="B10" s="23">
        <v>61093</v>
      </c>
      <c r="C10" s="22" t="s">
        <v>35</v>
      </c>
      <c r="D10" s="24">
        <v>32595</v>
      </c>
      <c r="E10" s="23">
        <v>1</v>
      </c>
      <c r="F10" s="9" t="s">
        <v>19</v>
      </c>
    </row>
    <row r="11" spans="1:6" ht="12.75">
      <c r="A11" s="21">
        <f t="shared" si="1"/>
        <v>9</v>
      </c>
      <c r="B11" s="23">
        <v>62944</v>
      </c>
      <c r="C11" s="22" t="s">
        <v>54</v>
      </c>
      <c r="D11" s="24">
        <v>16917560</v>
      </c>
      <c r="E11" s="23">
        <v>1</v>
      </c>
      <c r="F11" s="9">
        <f>SUM(E11/109)/(D11/2678916612)</f>
        <v>1.4527636741854744</v>
      </c>
    </row>
    <row r="12" spans="1:6" ht="12.75">
      <c r="A12" s="21">
        <f t="shared" si="1"/>
        <v>10</v>
      </c>
      <c r="B12" s="23">
        <v>61263</v>
      </c>
      <c r="C12" s="22" t="s">
        <v>14</v>
      </c>
      <c r="D12" s="24">
        <v>20199838</v>
      </c>
      <c r="E12" s="23">
        <v>4</v>
      </c>
      <c r="F12" s="9">
        <f>SUM(E12/109)/(D12/2678916612)</f>
        <v>4.86681459996921</v>
      </c>
    </row>
    <row r="13" spans="1:6" ht="12.75">
      <c r="A13" s="21">
        <f t="shared" si="1"/>
        <v>11</v>
      </c>
      <c r="B13" s="23">
        <v>62065</v>
      </c>
      <c r="C13" s="22" t="s">
        <v>26</v>
      </c>
      <c r="D13" s="24">
        <v>5563698</v>
      </c>
      <c r="E13" s="23">
        <v>1</v>
      </c>
      <c r="F13" s="9">
        <f>SUM(E13/109)/(D13/2678916612)</f>
        <v>4.417424638047071</v>
      </c>
    </row>
    <row r="14" spans="1:6" ht="12.75">
      <c r="A14" s="21">
        <f t="shared" si="1"/>
        <v>12</v>
      </c>
      <c r="B14" s="23">
        <v>62375</v>
      </c>
      <c r="C14" s="22" t="s">
        <v>36</v>
      </c>
      <c r="D14" s="24">
        <v>46385</v>
      </c>
      <c r="E14" s="23">
        <v>1</v>
      </c>
      <c r="F14" s="9" t="s">
        <v>19</v>
      </c>
    </row>
    <row r="15" spans="1:6" ht="12.75">
      <c r="A15" s="21">
        <f t="shared" si="1"/>
        <v>13</v>
      </c>
      <c r="B15" s="23">
        <v>79065</v>
      </c>
      <c r="C15" s="22" t="s">
        <v>37</v>
      </c>
      <c r="D15" s="24">
        <v>122852</v>
      </c>
      <c r="E15" s="23">
        <v>2</v>
      </c>
      <c r="F15" s="9" t="s">
        <v>19</v>
      </c>
    </row>
    <row r="16" spans="1:6" ht="12.75">
      <c r="A16" s="21">
        <f t="shared" si="1"/>
        <v>14</v>
      </c>
      <c r="B16" s="23">
        <v>62324</v>
      </c>
      <c r="C16" s="22" t="s">
        <v>39</v>
      </c>
      <c r="D16" s="24">
        <v>349263</v>
      </c>
      <c r="E16" s="23">
        <v>1</v>
      </c>
      <c r="F16" s="9" t="s">
        <v>19</v>
      </c>
    </row>
    <row r="17" spans="1:6" ht="12.75">
      <c r="A17" s="21">
        <f t="shared" si="1"/>
        <v>15</v>
      </c>
      <c r="B17" s="23">
        <v>65536</v>
      </c>
      <c r="C17" s="22" t="s">
        <v>55</v>
      </c>
      <c r="D17" s="24">
        <v>18571093</v>
      </c>
      <c r="E17" s="23">
        <v>1</v>
      </c>
      <c r="F17" s="9">
        <f aca="true" t="shared" si="2" ref="F17:F39">SUM(E17/109)/(D17/2678916612)</f>
        <v>1.323412500484124</v>
      </c>
    </row>
    <row r="18" spans="1:6" ht="12.75">
      <c r="A18" s="21">
        <f t="shared" si="1"/>
        <v>16</v>
      </c>
      <c r="B18" s="23">
        <v>70939</v>
      </c>
      <c r="C18" s="22" t="s">
        <v>50</v>
      </c>
      <c r="D18" s="24">
        <v>8378270</v>
      </c>
      <c r="E18" s="23">
        <v>1</v>
      </c>
      <c r="F18" s="9">
        <f t="shared" si="2"/>
        <v>2.933447671637846</v>
      </c>
    </row>
    <row r="19" spans="1:6" ht="12.75">
      <c r="A19" s="21">
        <f t="shared" si="1"/>
        <v>17</v>
      </c>
      <c r="B19" s="23">
        <v>91472</v>
      </c>
      <c r="C19" s="22" t="s">
        <v>15</v>
      </c>
      <c r="D19" s="24">
        <v>18366591</v>
      </c>
      <c r="E19" s="23">
        <v>6</v>
      </c>
      <c r="F19" s="9">
        <f t="shared" si="2"/>
        <v>8.028887872720597</v>
      </c>
    </row>
    <row r="20" spans="1:6" ht="12.75">
      <c r="A20" s="21">
        <f t="shared" si="1"/>
        <v>18</v>
      </c>
      <c r="B20" s="23">
        <v>70815</v>
      </c>
      <c r="C20" s="22" t="s">
        <v>57</v>
      </c>
      <c r="D20" s="24">
        <v>19707364</v>
      </c>
      <c r="E20" s="23">
        <v>1</v>
      </c>
      <c r="F20" s="9">
        <f t="shared" si="2"/>
        <v>1.2471082699773148</v>
      </c>
    </row>
    <row r="21" spans="1:6" ht="12.75">
      <c r="A21" s="21">
        <f t="shared" si="1"/>
        <v>19</v>
      </c>
      <c r="B21" s="23">
        <v>71153</v>
      </c>
      <c r="C21" s="22" t="s">
        <v>53</v>
      </c>
      <c r="D21" s="24">
        <v>16132052</v>
      </c>
      <c r="E21" s="23">
        <v>1</v>
      </c>
      <c r="F21" s="9">
        <f t="shared" si="2"/>
        <v>1.5235021945040352</v>
      </c>
    </row>
    <row r="22" spans="1:6" ht="12.75">
      <c r="A22" s="21">
        <f t="shared" si="1"/>
        <v>20</v>
      </c>
      <c r="B22" s="23">
        <v>64904</v>
      </c>
      <c r="C22" s="22" t="s">
        <v>45</v>
      </c>
      <c r="D22" s="24">
        <v>1992408</v>
      </c>
      <c r="E22" s="23">
        <v>1</v>
      </c>
      <c r="F22" s="9">
        <f t="shared" si="2"/>
        <v>12.335433617940307</v>
      </c>
    </row>
    <row r="23" spans="1:6" ht="12.75">
      <c r="A23" s="21">
        <f t="shared" si="1"/>
        <v>21</v>
      </c>
      <c r="B23" s="23">
        <v>65056</v>
      </c>
      <c r="C23" s="22" t="s">
        <v>27</v>
      </c>
      <c r="D23" s="24">
        <v>18121774</v>
      </c>
      <c r="E23" s="23">
        <v>1</v>
      </c>
      <c r="F23" s="9">
        <f t="shared" si="2"/>
        <v>1.356225754931786</v>
      </c>
    </row>
    <row r="24" spans="1:6" ht="12.75">
      <c r="A24" s="21">
        <f t="shared" si="1"/>
        <v>22</v>
      </c>
      <c r="B24" s="23">
        <v>65838</v>
      </c>
      <c r="C24" s="22" t="s">
        <v>62</v>
      </c>
      <c r="D24" s="24">
        <v>62555228</v>
      </c>
      <c r="E24" s="23">
        <v>1</v>
      </c>
      <c r="F24" s="9">
        <f t="shared" si="2"/>
        <v>0.39288829102906014</v>
      </c>
    </row>
    <row r="25" spans="1:6" ht="12.75">
      <c r="A25" s="21">
        <f t="shared" si="1"/>
        <v>23</v>
      </c>
      <c r="B25" s="23">
        <v>65110</v>
      </c>
      <c r="C25" s="22" t="s">
        <v>42</v>
      </c>
      <c r="D25" s="24">
        <v>1122852</v>
      </c>
      <c r="E25" s="23">
        <v>1</v>
      </c>
      <c r="F25" s="9">
        <f t="shared" si="2"/>
        <v>21.88820665933998</v>
      </c>
    </row>
    <row r="26" spans="1:6" ht="12.75">
      <c r="A26" s="21">
        <f t="shared" si="1"/>
        <v>24</v>
      </c>
      <c r="B26" s="23">
        <v>58033</v>
      </c>
      <c r="C26" s="22" t="s">
        <v>52</v>
      </c>
      <c r="D26" s="24">
        <v>15761522</v>
      </c>
      <c r="E26" s="23">
        <v>1</v>
      </c>
      <c r="F26" s="9">
        <f t="shared" si="2"/>
        <v>1.5593174709811153</v>
      </c>
    </row>
    <row r="27" spans="1:6" ht="12.75">
      <c r="A27" s="21">
        <f t="shared" si="1"/>
        <v>25</v>
      </c>
      <c r="B27" s="23">
        <v>65331</v>
      </c>
      <c r="C27" s="22" t="s">
        <v>28</v>
      </c>
      <c r="D27" s="24">
        <v>2738172</v>
      </c>
      <c r="E27" s="23">
        <v>1</v>
      </c>
      <c r="F27" s="9">
        <f t="shared" si="2"/>
        <v>8.975775306976047</v>
      </c>
    </row>
    <row r="28" spans="1:6" ht="12.75">
      <c r="A28" s="21">
        <f t="shared" si="1"/>
        <v>26</v>
      </c>
      <c r="B28" s="23">
        <v>65498</v>
      </c>
      <c r="C28" s="22" t="s">
        <v>21</v>
      </c>
      <c r="D28" s="24">
        <v>25471071</v>
      </c>
      <c r="E28" s="23">
        <v>2</v>
      </c>
      <c r="F28" s="9">
        <f t="shared" si="2"/>
        <v>1.9298141506380484</v>
      </c>
    </row>
    <row r="29" spans="1:6" ht="12.75">
      <c r="A29" s="21">
        <f t="shared" si="1"/>
        <v>27</v>
      </c>
      <c r="B29" s="23">
        <v>65927</v>
      </c>
      <c r="C29" s="22" t="s">
        <v>48</v>
      </c>
      <c r="D29" s="24">
        <v>5692688</v>
      </c>
      <c r="E29" s="23">
        <v>1</v>
      </c>
      <c r="F29" s="9">
        <f t="shared" si="2"/>
        <v>4.317330692258774</v>
      </c>
    </row>
    <row r="30" spans="1:6" ht="12.75">
      <c r="A30" s="21">
        <f t="shared" si="1"/>
        <v>28</v>
      </c>
      <c r="B30" s="23">
        <v>65676</v>
      </c>
      <c r="C30" s="22" t="s">
        <v>63</v>
      </c>
      <c r="D30" s="24">
        <v>105364768</v>
      </c>
      <c r="E30" s="23">
        <v>1</v>
      </c>
      <c r="F30" s="9">
        <f t="shared" si="2"/>
        <v>0.23325839453139796</v>
      </c>
    </row>
    <row r="31" spans="1:6" ht="12.75">
      <c r="A31" s="21">
        <f t="shared" si="1"/>
        <v>29</v>
      </c>
      <c r="B31" s="23">
        <v>65978</v>
      </c>
      <c r="C31" s="22" t="s">
        <v>1</v>
      </c>
      <c r="D31" s="24">
        <v>164950444</v>
      </c>
      <c r="E31" s="23">
        <v>5</v>
      </c>
      <c r="F31" s="9">
        <f t="shared" si="2"/>
        <v>0.744987889327937</v>
      </c>
    </row>
    <row r="32" spans="1:6" ht="12.75">
      <c r="A32" s="21">
        <f t="shared" si="1"/>
        <v>30</v>
      </c>
      <c r="B32" s="23">
        <v>66168</v>
      </c>
      <c r="C32" s="22" t="s">
        <v>61</v>
      </c>
      <c r="D32" s="24">
        <v>62498454</v>
      </c>
      <c r="E32" s="23">
        <v>1</v>
      </c>
      <c r="F32" s="9">
        <f t="shared" si="2"/>
        <v>0.3932451932947527</v>
      </c>
    </row>
    <row r="33" spans="1:6" ht="12.75">
      <c r="A33" s="21">
        <f t="shared" si="1"/>
        <v>31</v>
      </c>
      <c r="B33" s="23">
        <v>66850</v>
      </c>
      <c r="C33" s="22" t="s">
        <v>46</v>
      </c>
      <c r="D33" s="24">
        <v>3250690</v>
      </c>
      <c r="E33" s="23">
        <v>1</v>
      </c>
      <c r="F33" s="9">
        <f t="shared" si="2"/>
        <v>7.56061532285552</v>
      </c>
    </row>
    <row r="34" spans="1:6" ht="12.75">
      <c r="A34" s="21">
        <f t="shared" si="1"/>
        <v>32</v>
      </c>
      <c r="B34" s="23">
        <v>66915</v>
      </c>
      <c r="C34" s="22" t="s">
        <v>22</v>
      </c>
      <c r="D34" s="24">
        <v>60116565</v>
      </c>
      <c r="E34" s="23">
        <v>2</v>
      </c>
      <c r="F34" s="9">
        <f t="shared" si="2"/>
        <v>0.8176520605877335</v>
      </c>
    </row>
    <row r="35" spans="1:6" ht="12.75">
      <c r="A35" s="21">
        <f t="shared" si="1"/>
        <v>33</v>
      </c>
      <c r="B35" s="23">
        <v>66974</v>
      </c>
      <c r="C35" s="22" t="s">
        <v>58</v>
      </c>
      <c r="D35" s="24">
        <v>20588769</v>
      </c>
      <c r="E35" s="23">
        <v>1</v>
      </c>
      <c r="F35" s="9">
        <f t="shared" si="2"/>
        <v>1.1937195771079472</v>
      </c>
    </row>
    <row r="36" spans="1:6" ht="12.75">
      <c r="A36" s="21">
        <f t="shared" si="1"/>
        <v>34</v>
      </c>
      <c r="B36" s="23">
        <v>72125</v>
      </c>
      <c r="C36" s="22" t="s">
        <v>29</v>
      </c>
      <c r="D36" s="24">
        <v>8374889</v>
      </c>
      <c r="E36" s="23">
        <v>1</v>
      </c>
      <c r="F36" s="9">
        <f t="shared" si="2"/>
        <v>2.9346319245369354</v>
      </c>
    </row>
    <row r="37" spans="1:6" ht="12.75">
      <c r="A37" s="21">
        <f t="shared" si="1"/>
        <v>35</v>
      </c>
      <c r="B37" s="23">
        <v>68136</v>
      </c>
      <c r="C37" s="22" t="s">
        <v>30</v>
      </c>
      <c r="D37" s="24">
        <v>32020232</v>
      </c>
      <c r="E37" s="23">
        <v>1</v>
      </c>
      <c r="F37" s="9">
        <f t="shared" si="2"/>
        <v>0.7675527342791648</v>
      </c>
    </row>
    <row r="38" spans="1:6" ht="12.75">
      <c r="A38" s="21">
        <f t="shared" si="1"/>
        <v>36</v>
      </c>
      <c r="B38" s="23">
        <v>68241</v>
      </c>
      <c r="C38" s="22" t="s">
        <v>16</v>
      </c>
      <c r="D38" s="24">
        <v>95422295</v>
      </c>
      <c r="E38" s="23">
        <v>3</v>
      </c>
      <c r="F38" s="9">
        <f t="shared" si="2"/>
        <v>0.7726878699737795</v>
      </c>
    </row>
    <row r="39" spans="1:6" ht="12.75">
      <c r="A39" s="21">
        <f t="shared" si="1"/>
        <v>37</v>
      </c>
      <c r="B39" s="23">
        <v>67105</v>
      </c>
      <c r="C39" s="22" t="s">
        <v>23</v>
      </c>
      <c r="D39" s="24">
        <v>20889661</v>
      </c>
      <c r="E39" s="23">
        <v>3</v>
      </c>
      <c r="F39" s="9">
        <f t="shared" si="2"/>
        <v>3.529576179889163</v>
      </c>
    </row>
    <row r="40" spans="1:6" ht="12.75">
      <c r="A40" s="21">
        <f t="shared" si="1"/>
        <v>38</v>
      </c>
      <c r="B40" s="23">
        <v>68462</v>
      </c>
      <c r="C40" s="22" t="s">
        <v>41</v>
      </c>
      <c r="D40" s="24">
        <v>591254</v>
      </c>
      <c r="E40" s="23">
        <v>2</v>
      </c>
      <c r="F40" s="9" t="s">
        <v>19</v>
      </c>
    </row>
    <row r="41" spans="1:6" ht="12.75">
      <c r="A41" s="21">
        <f t="shared" si="1"/>
        <v>39</v>
      </c>
      <c r="B41" s="23">
        <v>68675</v>
      </c>
      <c r="C41" s="22" t="s">
        <v>38</v>
      </c>
      <c r="D41" s="24">
        <v>337052</v>
      </c>
      <c r="E41" s="23">
        <v>1</v>
      </c>
      <c r="F41" s="9" t="s">
        <v>19</v>
      </c>
    </row>
    <row r="42" spans="1:6" ht="12.75">
      <c r="A42" s="21">
        <f t="shared" si="1"/>
        <v>40</v>
      </c>
      <c r="B42" s="23">
        <v>78662</v>
      </c>
      <c r="C42" s="22" t="s">
        <v>40</v>
      </c>
      <c r="D42" s="24">
        <v>454681</v>
      </c>
      <c r="E42" s="23">
        <v>1</v>
      </c>
      <c r="F42" s="9" t="s">
        <v>19</v>
      </c>
    </row>
    <row r="43" spans="1:6" ht="12.75">
      <c r="A43" s="21">
        <f t="shared" si="1"/>
        <v>41</v>
      </c>
      <c r="B43" s="23">
        <v>69477</v>
      </c>
      <c r="C43" s="22" t="s">
        <v>31</v>
      </c>
      <c r="D43" s="24">
        <v>1039418</v>
      </c>
      <c r="E43" s="23">
        <v>1</v>
      </c>
      <c r="F43" s="9">
        <f>SUM(E43/109)/(D43/2678916612)</f>
        <v>23.645171263007963</v>
      </c>
    </row>
    <row r="44" spans="1:6" ht="12.75">
      <c r="A44" s="21">
        <f t="shared" si="1"/>
        <v>42</v>
      </c>
      <c r="B44" s="23">
        <v>86231</v>
      </c>
      <c r="C44" s="22" t="s">
        <v>59</v>
      </c>
      <c r="D44" s="24">
        <v>41692123</v>
      </c>
      <c r="E44" s="23">
        <v>6</v>
      </c>
      <c r="F44" s="9">
        <f>SUM(E44/109)/(D44/2678916612)</f>
        <v>3.536958282098498</v>
      </c>
    </row>
    <row r="45" spans="1:6" ht="12.75">
      <c r="A45" s="21">
        <f t="shared" si="1"/>
        <v>43</v>
      </c>
      <c r="B45" s="23">
        <v>66281</v>
      </c>
      <c r="C45" s="22" t="s">
        <v>32</v>
      </c>
      <c r="D45" s="24">
        <v>28922516</v>
      </c>
      <c r="E45" s="23">
        <v>7</v>
      </c>
      <c r="F45" s="9">
        <f>SUM(E45/109)/(D45/2678916612)</f>
        <v>5.948324702006301</v>
      </c>
    </row>
    <row r="46" spans="1:6" ht="12.75">
      <c r="A46" s="21">
        <f t="shared" si="1"/>
        <v>44</v>
      </c>
      <c r="B46" s="23">
        <v>62596</v>
      </c>
      <c r="C46" s="22" t="s">
        <v>33</v>
      </c>
      <c r="D46" s="24">
        <v>548756</v>
      </c>
      <c r="E46" s="23">
        <v>1</v>
      </c>
      <c r="F46" s="9" t="s">
        <v>19</v>
      </c>
    </row>
    <row r="47" spans="1:6" ht="12.75">
      <c r="A47" s="21">
        <f t="shared" si="1"/>
        <v>45</v>
      </c>
      <c r="B47" s="23">
        <v>69922</v>
      </c>
      <c r="C47" s="22" t="s">
        <v>43</v>
      </c>
      <c r="D47" s="24">
        <v>1290912</v>
      </c>
      <c r="E47" s="23">
        <v>1</v>
      </c>
      <c r="F47" s="9">
        <f aca="true" t="shared" si="3" ref="F47:F52">SUM(E47/109)/(D47/2678916612)</f>
        <v>19.038646029979745</v>
      </c>
    </row>
    <row r="48" spans="1:6" ht="12.75">
      <c r="A48" s="21">
        <f t="shared" si="1"/>
        <v>46</v>
      </c>
      <c r="B48" s="23">
        <v>69930</v>
      </c>
      <c r="C48" s="22" t="s">
        <v>24</v>
      </c>
      <c r="D48" s="24">
        <v>2661910</v>
      </c>
      <c r="E48" s="23">
        <v>7</v>
      </c>
      <c r="F48" s="9">
        <f t="shared" si="3"/>
        <v>64.63047825319883</v>
      </c>
    </row>
    <row r="49" spans="1:6" ht="12.75">
      <c r="A49" s="21">
        <f t="shared" si="1"/>
        <v>47</v>
      </c>
      <c r="B49" s="23">
        <v>69868</v>
      </c>
      <c r="C49" s="22" t="s">
        <v>17</v>
      </c>
      <c r="D49" s="24">
        <v>35815350</v>
      </c>
      <c r="E49" s="23">
        <v>1</v>
      </c>
      <c r="F49" s="9">
        <f t="shared" si="3"/>
        <v>0.6862201995472113</v>
      </c>
    </row>
    <row r="50" spans="1:6" ht="12.75">
      <c r="A50" s="21">
        <f t="shared" si="1"/>
        <v>48</v>
      </c>
      <c r="B50" s="23">
        <v>79413</v>
      </c>
      <c r="C50" s="22" t="s">
        <v>47</v>
      </c>
      <c r="D50" s="24">
        <v>4654179</v>
      </c>
      <c r="E50" s="23">
        <v>1</v>
      </c>
      <c r="F50" s="9">
        <f t="shared" si="3"/>
        <v>5.280677134217058</v>
      </c>
    </row>
    <row r="51" spans="1:6" ht="12.75">
      <c r="A51" s="21">
        <f t="shared" si="1"/>
        <v>49</v>
      </c>
      <c r="B51" s="23">
        <v>70319</v>
      </c>
      <c r="C51" s="22" t="s">
        <v>18</v>
      </c>
      <c r="D51" s="24">
        <v>1037700</v>
      </c>
      <c r="E51" s="23">
        <v>4</v>
      </c>
      <c r="F51" s="9">
        <f t="shared" si="3"/>
        <v>94.73727136495408</v>
      </c>
    </row>
    <row r="52" spans="1:6" ht="12.75">
      <c r="A52" s="21">
        <f t="shared" si="1"/>
        <v>50</v>
      </c>
      <c r="B52" s="23">
        <v>65900</v>
      </c>
      <c r="C52" s="22" t="s">
        <v>44</v>
      </c>
      <c r="D52" s="24">
        <v>1987007</v>
      </c>
      <c r="E52" s="23">
        <v>12</v>
      </c>
      <c r="F52" s="9">
        <f t="shared" si="3"/>
        <v>148.42755938264864</v>
      </c>
    </row>
    <row r="53" spans="1:6" ht="12.75">
      <c r="A53" s="11"/>
      <c r="F53" s="12"/>
    </row>
    <row r="54" spans="1:6" ht="12.75">
      <c r="A54" s="11"/>
      <c r="F54" s="12"/>
    </row>
    <row r="55" spans="3:5" ht="12.75">
      <c r="C55" s="4" t="s">
        <v>8</v>
      </c>
      <c r="D55" s="16">
        <f>SUM(D3:D52)</f>
        <v>1089833613</v>
      </c>
      <c r="E55" s="19">
        <f>SUM(E3:E52)</f>
        <v>109</v>
      </c>
    </row>
    <row r="56" spans="3:5" ht="12.75">
      <c r="C56" s="5" t="s">
        <v>64</v>
      </c>
      <c r="D56" s="17">
        <v>1589082999</v>
      </c>
      <c r="E56" s="19" t="s">
        <v>9</v>
      </c>
    </row>
    <row r="57" spans="3:5" ht="12.75">
      <c r="C57" s="4" t="s">
        <v>10</v>
      </c>
      <c r="D57" s="16">
        <f>SUM(D55:D56)</f>
        <v>2678916612</v>
      </c>
      <c r="E57" s="19">
        <v>109</v>
      </c>
    </row>
    <row r="58" spans="3:5" ht="12.75">
      <c r="C58" s="4"/>
      <c r="D58" s="16"/>
      <c r="E58" s="19"/>
    </row>
    <row r="59" spans="3:5" ht="12.75">
      <c r="C59" s="4"/>
      <c r="D59" s="16"/>
      <c r="E59" s="19"/>
    </row>
    <row r="60" spans="3:5" ht="12.75">
      <c r="C60" s="26" t="s">
        <v>65</v>
      </c>
      <c r="D60" s="26"/>
      <c r="E60" s="26"/>
    </row>
    <row r="61" spans="3:5" ht="12.75">
      <c r="C61" s="6" t="s">
        <v>12</v>
      </c>
      <c r="D61" s="16"/>
      <c r="E61" s="19"/>
    </row>
    <row r="62" spans="3:5" ht="12.75">
      <c r="C62" s="7" t="s">
        <v>34</v>
      </c>
      <c r="D62" s="18"/>
      <c r="E62" s="19"/>
    </row>
    <row r="63" spans="3:5" ht="12.75">
      <c r="C63" s="27" t="s">
        <v>11</v>
      </c>
      <c r="D63" s="27"/>
      <c r="E63" s="27"/>
    </row>
    <row r="64" spans="3:5" ht="12.75">
      <c r="C64" s="27" t="s">
        <v>66</v>
      </c>
      <c r="D64" s="27"/>
      <c r="E64" s="27"/>
    </row>
  </sheetData>
  <sheetProtection/>
  <mergeCells count="3">
    <mergeCell ref="C60:E60"/>
    <mergeCell ref="C63:E63"/>
    <mergeCell ref="C64:E64"/>
  </mergeCells>
  <printOptions/>
  <pageMargins left="0.7" right="0.7" top="0.75" bottom="0.75" header="0.3" footer="0.3"/>
  <pageSetup horizontalDpi="600" verticalDpi="600" orientation="portrait" paperSize="5" r:id="rId1"/>
  <headerFooter>
    <oddHeader>&amp;L
&amp;C&amp;"Times New Roman,Regular"Life
2015 Complaint Index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kmathis</dc:creator>
  <cp:keywords/>
  <dc:description/>
  <cp:lastModifiedBy>agunter</cp:lastModifiedBy>
  <cp:lastPrinted>2016-07-27T14:33:31Z</cp:lastPrinted>
  <dcterms:created xsi:type="dcterms:W3CDTF">2010-06-03T15:17:01Z</dcterms:created>
  <dcterms:modified xsi:type="dcterms:W3CDTF">2016-07-27T14:34:30Z</dcterms:modified>
  <cp:category/>
  <cp:version/>
  <cp:contentType/>
  <cp:contentStatus/>
</cp:coreProperties>
</file>