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'Sheet1'!$B$16:$B$50</definedName>
    <definedName name="_xlnm.Print_Area" localSheetId="1">'Sheet1'!$B$1:$S$57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4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<sst xmlns="http://schemas.openxmlformats.org/spreadsheetml/2006/main" count="137" uniqueCount="98">
  <si>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</si>
  <si>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</si>
  <si>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</si>
  <si>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</si>
  <si>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</si>
  <si>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</si>
  <si>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</si>
  <si>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</si>
  <si>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</si>
  <si>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</si>
  <si>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</si>
  <si>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</si>
  <si>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</si>
  <si>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</si>
  <si>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</si>
  <si>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</si>
  <si>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</si>
  <si>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</si>
  <si>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</si>
  <si>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</si>
  <si>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</si>
  <si>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</si>
  <si>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</si>
  <si>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</si>
  <si>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</si>
  <si>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</si>
  <si>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</si>
  <si>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</si>
  <si>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</si>
  <si>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</si>
  <si>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</si>
  <si>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</si>
  <si>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</si>
  <si>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</si>
  <si>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</si>
  <si>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</si>
  <si>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</si>
  <si>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</si>
  <si>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</si>
  <si>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</si>
  <si>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</si>
  <si>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</si>
  <si>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</si>
  <si>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</si>
  <si>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</si>
  <si>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</si>
  <si>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</si>
  <si>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</si>
  <si>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</si>
  <si>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</si>
  <si>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</si>
  <si>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</si>
  <si>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</si>
  <si>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</si>
  <si>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</si>
  <si>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IR-27047-A</t>
  </si>
  <si>
    <t>BA CB AA</t>
  </si>
  <si>
    <t>R-27724-A</t>
  </si>
  <si>
    <t>EI EJ</t>
  </si>
  <si>
    <t>R-28651-A</t>
  </si>
  <si>
    <t>BA EE</t>
  </si>
  <si>
    <t>R-28744-A</t>
  </si>
  <si>
    <t>BA EA</t>
  </si>
  <si>
    <t>R-28746-A</t>
  </si>
  <si>
    <t>BA</t>
  </si>
  <si>
    <t>R-28851-A</t>
  </si>
  <si>
    <t>0192</t>
  </si>
  <si>
    <t>R-29043-A</t>
  </si>
  <si>
    <t>EJ</t>
  </si>
  <si>
    <t>R-29238-A</t>
  </si>
  <si>
    <t>CB ET</t>
  </si>
  <si>
    <t>RS-28830-A</t>
  </si>
  <si>
    <t>B-27147-A</t>
  </si>
  <si>
    <t>DA CB</t>
  </si>
  <si>
    <t>M-29158-B</t>
  </si>
  <si>
    <t>EN</t>
  </si>
  <si>
    <t>M-29174-A</t>
  </si>
  <si>
    <t>CB EE</t>
  </si>
  <si>
    <t>M-29181-A</t>
  </si>
  <si>
    <t>EK</t>
  </si>
  <si>
    <t>M-29182-A</t>
  </si>
  <si>
    <t>M-29218-A</t>
  </si>
  <si>
    <t>ES</t>
  </si>
  <si>
    <t>M-29219-A</t>
  </si>
  <si>
    <t>M-29221-A</t>
  </si>
  <si>
    <t>M-29222-A</t>
  </si>
  <si>
    <t>M-29223-A</t>
  </si>
  <si>
    <t>M-29224-A</t>
  </si>
  <si>
    <t>M-29225-A</t>
  </si>
  <si>
    <t>M-29226-A</t>
  </si>
  <si>
    <t>M-29227-A</t>
  </si>
  <si>
    <t>M-29228-A</t>
  </si>
  <si>
    <t>M-29231-A</t>
  </si>
  <si>
    <t>M-29232-A</t>
  </si>
  <si>
    <t>T-28782-A</t>
  </si>
  <si>
    <t>T-29336-A</t>
  </si>
  <si>
    <t>EA AB CB</t>
  </si>
  <si>
    <t>BA CB 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</si>
</sst>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49" fontId="21" fillId="0" borderId="9" xfId="21" applyNumberFormat="1" applyFont="1" applyFill="1" applyBorder="1" applyAlignment="1">
      <alignment horizontal="left" wrapText="1"/>
      <protection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3" t="s">
        <v>41</v>
      </c>
      <c r="C1" s="53"/>
      <c r="D1" s="53"/>
      <c r="E1" s="53"/>
      <c r="F1" s="53"/>
      <c r="G1" s="53"/>
      <c r="H1" s="53"/>
      <c r="I1" s="53"/>
    </row>
    <row r="2" spans="2:9" ht="25.5" customHeight="1">
      <c r="B2" s="58" t="s">
        <v>47</v>
      </c>
      <c r="C2" s="58"/>
      <c r="D2" s="58"/>
      <c r="E2" s="58"/>
      <c r="F2" s="58"/>
      <c r="G2" s="58"/>
      <c r="H2" s="58"/>
      <c r="I2" s="58"/>
    </row>
    <row r="3" spans="2:9" ht="16.5" customHeight="1">
      <c r="B3" s="58"/>
      <c r="C3" s="58"/>
      <c r="D3" s="58"/>
      <c r="E3" s="58"/>
      <c r="F3" s="58"/>
      <c r="G3" s="58"/>
      <c r="H3" s="58"/>
      <c r="I3" s="58"/>
    </row>
    <row r="4" ht="16.5" customHeight="1">
      <c r="B4" s="35"/>
    </row>
    <row r="5" spans="2:9" ht="16.5" customHeight="1">
      <c r="B5" s="57" t="s">
        <v>48</v>
      </c>
      <c r="C5" s="57"/>
      <c r="D5" s="57"/>
      <c r="E5" s="57"/>
      <c r="F5" s="57"/>
      <c r="G5" s="57"/>
      <c r="H5" s="57"/>
      <c r="I5" s="57"/>
    </row>
    <row r="6" spans="2:3" ht="16.5" customHeight="1">
      <c r="B6" s="35"/>
      <c r="C6" s="37"/>
    </row>
    <row r="7" spans="2:7" ht="21" customHeight="1">
      <c r="B7" s="46" t="s">
        <v>2</v>
      </c>
      <c r="C7" s="54"/>
      <c r="D7" s="54"/>
      <c r="E7" s="54"/>
      <c r="F7" s="54"/>
      <c r="G7" s="54"/>
    </row>
    <row r="8" spans="2:7" ht="25.5" customHeight="1">
      <c r="B8" s="46" t="s">
        <v>45</v>
      </c>
      <c r="C8" s="55"/>
      <c r="D8" s="55"/>
      <c r="E8" s="55"/>
      <c r="F8" s="55"/>
      <c r="G8" s="55"/>
    </row>
    <row r="9" ht="15.75" customHeight="1">
      <c r="B9" s="35"/>
    </row>
    <row r="10" spans="2:7" ht="15.75">
      <c r="B10" s="49" t="s">
        <v>46</v>
      </c>
      <c r="C10" s="59"/>
      <c r="D10" s="59"/>
      <c r="E10" s="59"/>
      <c r="F10" s="59"/>
      <c r="G10" s="59"/>
    </row>
    <row r="12" spans="2:7" ht="18" customHeight="1">
      <c r="B12" s="49" t="s">
        <v>44</v>
      </c>
      <c r="C12" s="59"/>
      <c r="D12" s="59"/>
      <c r="E12" s="59"/>
      <c r="F12" s="59"/>
      <c r="G12" s="59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6" t="s">
        <v>43</v>
      </c>
      <c r="F26" s="56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57"/>
  <sheetViews>
    <sheetView showGridLines="0" tabSelected="1" workbookViewId="0" topLeftCell="A10">
      <selection activeCell="V35" sqref="V3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7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3"/>
      <c r="R1" s="13"/>
      <c r="S1" s="13"/>
    </row>
    <row r="2" spans="3:19" ht="15.75">
      <c r="C2" s="87" t="s">
        <v>1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13"/>
      <c r="R2" s="13"/>
      <c r="S2" s="13"/>
    </row>
    <row r="3" spans="3:19" ht="15.75">
      <c r="C3" s="71" t="s">
        <v>3</v>
      </c>
      <c r="D3" s="71"/>
      <c r="E3" s="15"/>
      <c r="F3" s="89"/>
      <c r="G3" s="89"/>
      <c r="H3" s="89"/>
      <c r="I3" s="89"/>
      <c r="J3" s="89"/>
      <c r="K3" s="89"/>
      <c r="L3" s="89"/>
      <c r="M3" s="89"/>
      <c r="N3" s="14"/>
      <c r="O3" s="14"/>
      <c r="P3" s="14"/>
      <c r="Q3" s="16"/>
      <c r="R3" s="16"/>
      <c r="S3" s="16"/>
    </row>
    <row r="4" spans="3:19" ht="15.75">
      <c r="C4" s="71" t="s">
        <v>2</v>
      </c>
      <c r="D4" s="71"/>
      <c r="E4" s="15"/>
      <c r="F4" s="89"/>
      <c r="G4" s="89"/>
      <c r="H4" s="89"/>
      <c r="I4" s="89"/>
      <c r="J4" s="89"/>
      <c r="K4" s="89"/>
      <c r="L4" s="89"/>
      <c r="M4" s="89"/>
      <c r="N4" s="14"/>
      <c r="O4" s="14"/>
      <c r="P4" s="14"/>
      <c r="Q4" s="16"/>
      <c r="R4" s="16"/>
      <c r="S4" s="16"/>
    </row>
    <row r="5" spans="3:19" ht="15.75">
      <c r="C5" s="71" t="s">
        <v>34</v>
      </c>
      <c r="D5" s="72"/>
      <c r="E5" s="72"/>
      <c r="F5" s="72"/>
      <c r="G5" s="72"/>
      <c r="H5" s="73"/>
      <c r="I5" s="69"/>
      <c r="J5" s="70"/>
      <c r="K5" s="70"/>
      <c r="L5" s="70"/>
      <c r="M5" s="70"/>
      <c r="N5" s="70"/>
      <c r="O5" s="70"/>
      <c r="P5" s="70"/>
      <c r="Q5" s="16"/>
      <c r="R5" s="16"/>
      <c r="S5" s="16"/>
    </row>
    <row r="6" spans="3:19" ht="15.75">
      <c r="C6" s="17" t="s">
        <v>4</v>
      </c>
      <c r="D6" s="77"/>
      <c r="E6" s="77"/>
      <c r="F6" s="77"/>
      <c r="G6" s="77"/>
      <c r="H6" s="77"/>
      <c r="I6" s="14" t="s">
        <v>5</v>
      </c>
      <c r="J6" s="77"/>
      <c r="K6" s="77"/>
      <c r="L6" s="90" t="s">
        <v>6</v>
      </c>
      <c r="M6" s="90"/>
      <c r="N6" s="77"/>
      <c r="O6" s="77"/>
      <c r="P6" s="77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83" t="s">
        <v>25</v>
      </c>
      <c r="N7" s="84"/>
      <c r="O7" s="84"/>
      <c r="P7" s="84"/>
      <c r="Q7" s="9"/>
      <c r="R7" s="9"/>
      <c r="S7" s="9"/>
    </row>
    <row r="8" spans="3:19" ht="15.75">
      <c r="C8" s="14" t="s">
        <v>15</v>
      </c>
      <c r="D8" s="14"/>
      <c r="E8" s="14"/>
      <c r="F8" s="74"/>
      <c r="G8" s="74"/>
      <c r="H8" s="74"/>
      <c r="I8" s="74"/>
      <c r="J8" s="74"/>
      <c r="K8" s="74"/>
      <c r="L8" s="74"/>
      <c r="M8" s="84"/>
      <c r="N8" s="84"/>
      <c r="O8" s="84"/>
      <c r="P8" s="84"/>
      <c r="Q8" s="10"/>
      <c r="R8" s="10"/>
      <c r="S8" s="10"/>
    </row>
    <row r="9" spans="3:19" ht="15.75">
      <c r="C9" s="14" t="s">
        <v>16</v>
      </c>
      <c r="D9" s="14"/>
      <c r="E9" s="14"/>
      <c r="F9" s="74"/>
      <c r="G9" s="75"/>
      <c r="H9" s="75"/>
      <c r="I9" s="75"/>
      <c r="J9" s="75"/>
      <c r="K9" s="75"/>
      <c r="L9" s="75"/>
      <c r="M9" s="84"/>
      <c r="N9" s="84"/>
      <c r="O9" s="84"/>
      <c r="P9" s="84"/>
      <c r="Q9" s="10"/>
      <c r="R9" s="10"/>
      <c r="S9" s="10"/>
    </row>
    <row r="10" spans="3:19" ht="15.75">
      <c r="C10" s="14" t="s">
        <v>32</v>
      </c>
      <c r="D10" s="14"/>
      <c r="E10" s="14"/>
      <c r="F10" s="76"/>
      <c r="G10" s="76"/>
      <c r="H10" s="76"/>
      <c r="I10" s="76"/>
      <c r="J10" s="76"/>
      <c r="K10" s="76"/>
      <c r="L10" s="76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6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2" t="s">
        <v>26</v>
      </c>
      <c r="B13" s="20"/>
      <c r="C13" s="101" t="s">
        <v>17</v>
      </c>
      <c r="D13" s="102"/>
      <c r="E13" s="94" t="s">
        <v>27</v>
      </c>
      <c r="F13" s="63" t="s">
        <v>36</v>
      </c>
      <c r="G13" s="78"/>
      <c r="H13" s="63" t="s">
        <v>24</v>
      </c>
      <c r="I13" s="78"/>
      <c r="J13" s="63" t="s">
        <v>20</v>
      </c>
      <c r="K13" s="78"/>
      <c r="L13" s="63" t="s">
        <v>21</v>
      </c>
      <c r="M13" s="78"/>
      <c r="N13" s="63" t="s">
        <v>22</v>
      </c>
      <c r="O13" s="78"/>
      <c r="P13" s="63" t="s">
        <v>23</v>
      </c>
      <c r="Q13" s="64"/>
      <c r="R13" s="7"/>
      <c r="S13" s="60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3"/>
      <c r="B14" s="8"/>
      <c r="C14" s="99">
        <v>39120</v>
      </c>
      <c r="D14" s="100"/>
      <c r="E14" s="95"/>
      <c r="F14" s="79"/>
      <c r="G14" s="80"/>
      <c r="H14" s="79"/>
      <c r="I14" s="80"/>
      <c r="J14" s="79"/>
      <c r="K14" s="80"/>
      <c r="L14" s="79"/>
      <c r="M14" s="80"/>
      <c r="N14" s="79"/>
      <c r="O14" s="80"/>
      <c r="P14" s="65"/>
      <c r="Q14" s="66"/>
      <c r="R14" s="1"/>
      <c r="S14" s="6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3"/>
      <c r="B15" s="5"/>
      <c r="C15" s="97" t="s">
        <v>33</v>
      </c>
      <c r="D15" s="98"/>
      <c r="E15" s="95"/>
      <c r="F15" s="81"/>
      <c r="G15" s="82"/>
      <c r="H15" s="81"/>
      <c r="I15" s="82"/>
      <c r="J15" s="81"/>
      <c r="K15" s="82"/>
      <c r="L15" s="81"/>
      <c r="M15" s="82"/>
      <c r="N15" s="81"/>
      <c r="O15" s="82"/>
      <c r="P15" s="67"/>
      <c r="Q15" s="68"/>
      <c r="R15" s="6"/>
      <c r="S15" s="6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6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131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49</v>
      </c>
      <c r="L17" s="25"/>
      <c r="M17" s="24"/>
      <c r="N17" s="25"/>
      <c r="O17" s="24">
        <v>8</v>
      </c>
      <c r="P17" s="25"/>
      <c r="Q17" s="24">
        <v>30.5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141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1.5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151</v>
      </c>
      <c r="D19" s="43" t="s">
        <v>59</v>
      </c>
      <c r="E19" s="43" t="s">
        <v>60</v>
      </c>
      <c r="F19" s="23"/>
      <c r="G19" s="24">
        <f aca="true" t="shared" si="0" ref="G19:G44">IF(D19="","",12.5)</f>
        <v>12.5</v>
      </c>
      <c r="H19" s="25"/>
      <c r="I19" s="24">
        <f aca="true" t="shared" si="1" ref="I19:I44">IF(D19="","",12.5)</f>
        <v>12.5</v>
      </c>
      <c r="J19" s="25"/>
      <c r="K19" s="24">
        <v>79.5</v>
      </c>
      <c r="L19" s="25"/>
      <c r="M19" s="24"/>
      <c r="N19" s="25"/>
      <c r="O19" s="24">
        <v>10</v>
      </c>
      <c r="P19" s="25"/>
      <c r="Q19" s="24">
        <v>52</v>
      </c>
      <c r="R19" s="26">
        <f aca="true" t="shared" si="2" ref="R19:R44">IF(B19="",0,F19+H19+J19+L19+N19+P19)</f>
        <v>0</v>
      </c>
      <c r="S19" s="24">
        <f aca="true" t="shared" si="3" ref="S19:S44">IF(R19=0,"",F19*G19+H19*I19+J19*K19+L19*M19+N19*O19+P19*Q19)</f>
      </c>
    </row>
    <row r="20" spans="1:19" ht="15.75">
      <c r="A20" s="11">
        <v>4</v>
      </c>
      <c r="B20" s="23"/>
      <c r="C20" s="43">
        <v>161</v>
      </c>
      <c r="D20" s="43" t="s">
        <v>61</v>
      </c>
      <c r="E20" s="43" t="s">
        <v>62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9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171</v>
      </c>
      <c r="D21" s="43" t="s">
        <v>63</v>
      </c>
      <c r="E21" s="43" t="s">
        <v>97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32</v>
      </c>
      <c r="L21" s="25"/>
      <c r="M21" s="24"/>
      <c r="N21" s="25"/>
      <c r="O21" s="24"/>
      <c r="P21" s="25"/>
      <c r="Q21" s="24">
        <v>17.5</v>
      </c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181</v>
      </c>
      <c r="D22" s="43" t="s">
        <v>65</v>
      </c>
      <c r="E22" s="52" t="s">
        <v>66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191</v>
      </c>
      <c r="D23" s="43" t="s">
        <v>67</v>
      </c>
      <c r="E23" s="43" t="s">
        <v>68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/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201</v>
      </c>
      <c r="D24" s="43" t="s">
        <v>69</v>
      </c>
      <c r="E24" s="43" t="s">
        <v>70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>
        <v>13</v>
      </c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3">
        <v>231</v>
      </c>
      <c r="D25" s="43" t="s">
        <v>71</v>
      </c>
      <c r="E25" s="43" t="s">
        <v>64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261</v>
      </c>
      <c r="D26" s="43" t="s">
        <v>72</v>
      </c>
      <c r="E26" s="43" t="s">
        <v>73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>
        <v>8.5</v>
      </c>
      <c r="N26" s="25"/>
      <c r="O26" s="24"/>
      <c r="P26" s="25"/>
      <c r="Q26" s="24">
        <v>6.5</v>
      </c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281</v>
      </c>
      <c r="D27" s="43" t="s">
        <v>74</v>
      </c>
      <c r="E27" s="43" t="s">
        <v>75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291</v>
      </c>
      <c r="D28" s="43" t="s">
        <v>76</v>
      </c>
      <c r="E28" s="43" t="s">
        <v>77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301</v>
      </c>
      <c r="D29" s="43" t="s">
        <v>78</v>
      </c>
      <c r="E29" s="43" t="s">
        <v>79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311</v>
      </c>
      <c r="D30" s="43" t="s">
        <v>80</v>
      </c>
      <c r="E30" s="43" t="s">
        <v>79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321</v>
      </c>
      <c r="D31" s="43" t="s">
        <v>81</v>
      </c>
      <c r="E31" s="43" t="s">
        <v>82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3">
        <v>331</v>
      </c>
      <c r="D32" s="43" t="s">
        <v>83</v>
      </c>
      <c r="E32" s="43" t="s">
        <v>82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3">
        <v>341</v>
      </c>
      <c r="D33" s="43" t="s">
        <v>84</v>
      </c>
      <c r="E33" s="43" t="s">
        <v>82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1:19" ht="15.75">
      <c r="A34" s="11">
        <v>18</v>
      </c>
      <c r="B34" s="23"/>
      <c r="C34" s="43">
        <v>351</v>
      </c>
      <c r="D34" s="43" t="s">
        <v>85</v>
      </c>
      <c r="E34" s="43" t="s">
        <v>82</v>
      </c>
      <c r="F34" s="23"/>
      <c r="G34" s="24">
        <f t="shared" si="0"/>
        <v>12.5</v>
      </c>
      <c r="H34" s="25"/>
      <c r="I34" s="24">
        <f t="shared" si="1"/>
        <v>12.5</v>
      </c>
      <c r="J34" s="25"/>
      <c r="K34" s="24"/>
      <c r="L34" s="25"/>
      <c r="M34" s="24"/>
      <c r="N34" s="25"/>
      <c r="O34" s="24"/>
      <c r="P34" s="25"/>
      <c r="Q34" s="24"/>
      <c r="R34" s="26">
        <f t="shared" si="2"/>
        <v>0</v>
      </c>
      <c r="S34" s="24">
        <f t="shared" si="3"/>
      </c>
    </row>
    <row r="35" spans="1:19" ht="15.75">
      <c r="A35" s="11">
        <v>19</v>
      </c>
      <c r="B35" s="23"/>
      <c r="C35" s="43">
        <v>361</v>
      </c>
      <c r="D35" s="43" t="s">
        <v>86</v>
      </c>
      <c r="E35" s="43" t="s">
        <v>82</v>
      </c>
      <c r="F35" s="23"/>
      <c r="G35" s="24">
        <f t="shared" si="0"/>
        <v>12.5</v>
      </c>
      <c r="H35" s="25"/>
      <c r="I35" s="24">
        <f t="shared" si="1"/>
        <v>12.5</v>
      </c>
      <c r="J35" s="25"/>
      <c r="K35" s="24"/>
      <c r="L35" s="25"/>
      <c r="M35" s="24"/>
      <c r="N35" s="25"/>
      <c r="O35" s="24"/>
      <c r="P35" s="25"/>
      <c r="Q35" s="24"/>
      <c r="R35" s="26">
        <f t="shared" si="2"/>
        <v>0</v>
      </c>
      <c r="S35" s="24">
        <f t="shared" si="3"/>
      </c>
    </row>
    <row r="36" spans="1:19" ht="15.75">
      <c r="A36" s="11">
        <v>20</v>
      </c>
      <c r="B36" s="23"/>
      <c r="C36" s="43">
        <v>371</v>
      </c>
      <c r="D36" s="43" t="s">
        <v>87</v>
      </c>
      <c r="E36" s="43" t="s">
        <v>82</v>
      </c>
      <c r="F36" s="23"/>
      <c r="G36" s="24">
        <f t="shared" si="0"/>
        <v>12.5</v>
      </c>
      <c r="H36" s="25"/>
      <c r="I36" s="24">
        <f t="shared" si="1"/>
        <v>12.5</v>
      </c>
      <c r="J36" s="25"/>
      <c r="K36" s="24"/>
      <c r="L36" s="25"/>
      <c r="M36" s="24"/>
      <c r="N36" s="25"/>
      <c r="O36" s="24"/>
      <c r="P36" s="25"/>
      <c r="Q36" s="24"/>
      <c r="R36" s="26">
        <f t="shared" si="2"/>
        <v>0</v>
      </c>
      <c r="S36" s="24">
        <f t="shared" si="3"/>
      </c>
    </row>
    <row r="37" spans="1:19" ht="15.75">
      <c r="A37" s="11">
        <v>21</v>
      </c>
      <c r="B37" s="23"/>
      <c r="C37" s="43">
        <v>381</v>
      </c>
      <c r="D37" s="43" t="s">
        <v>88</v>
      </c>
      <c r="E37" s="43" t="s">
        <v>82</v>
      </c>
      <c r="F37" s="23"/>
      <c r="G37" s="24">
        <f t="shared" si="0"/>
        <v>12.5</v>
      </c>
      <c r="H37" s="25"/>
      <c r="I37" s="24">
        <f t="shared" si="1"/>
        <v>12.5</v>
      </c>
      <c r="J37" s="25"/>
      <c r="K37" s="24"/>
      <c r="L37" s="25"/>
      <c r="M37" s="24"/>
      <c r="N37" s="25"/>
      <c r="O37" s="24"/>
      <c r="P37" s="25"/>
      <c r="Q37" s="24"/>
      <c r="R37" s="26">
        <f t="shared" si="2"/>
        <v>0</v>
      </c>
      <c r="S37" s="24">
        <f t="shared" si="3"/>
      </c>
    </row>
    <row r="38" spans="1:19" ht="15.75">
      <c r="A38" s="11">
        <v>22</v>
      </c>
      <c r="B38" s="23"/>
      <c r="C38" s="43">
        <v>391</v>
      </c>
      <c r="D38" s="43" t="s">
        <v>89</v>
      </c>
      <c r="E38" s="43" t="s">
        <v>75</v>
      </c>
      <c r="F38" s="23"/>
      <c r="G38" s="24">
        <f t="shared" si="0"/>
        <v>12.5</v>
      </c>
      <c r="H38" s="25"/>
      <c r="I38" s="24">
        <f t="shared" si="1"/>
        <v>12.5</v>
      </c>
      <c r="J38" s="25"/>
      <c r="K38" s="24"/>
      <c r="L38" s="25"/>
      <c r="M38" s="24"/>
      <c r="N38" s="25"/>
      <c r="O38" s="24"/>
      <c r="P38" s="25"/>
      <c r="Q38" s="24"/>
      <c r="R38" s="26">
        <f t="shared" si="2"/>
        <v>0</v>
      </c>
      <c r="S38" s="24">
        <f t="shared" si="3"/>
      </c>
    </row>
    <row r="39" spans="1:19" ht="15.75">
      <c r="A39" s="11">
        <v>23</v>
      </c>
      <c r="B39" s="23"/>
      <c r="C39" s="43">
        <v>401</v>
      </c>
      <c r="D39" s="43" t="s">
        <v>90</v>
      </c>
      <c r="E39" s="43" t="s">
        <v>75</v>
      </c>
      <c r="F39" s="23"/>
      <c r="G39" s="24">
        <f t="shared" si="0"/>
        <v>12.5</v>
      </c>
      <c r="H39" s="25"/>
      <c r="I39" s="24">
        <f t="shared" si="1"/>
        <v>12.5</v>
      </c>
      <c r="J39" s="25"/>
      <c r="K39" s="24"/>
      <c r="L39" s="25"/>
      <c r="M39" s="24"/>
      <c r="N39" s="25"/>
      <c r="O39" s="24"/>
      <c r="P39" s="25"/>
      <c r="Q39" s="24"/>
      <c r="R39" s="26">
        <f t="shared" si="2"/>
        <v>0</v>
      </c>
      <c r="S39" s="24">
        <f t="shared" si="3"/>
      </c>
    </row>
    <row r="40" spans="1:19" ht="15.75">
      <c r="A40" s="11">
        <v>24</v>
      </c>
      <c r="B40" s="23"/>
      <c r="C40" s="43">
        <v>411</v>
      </c>
      <c r="D40" s="43" t="s">
        <v>91</v>
      </c>
      <c r="E40" s="43" t="s">
        <v>75</v>
      </c>
      <c r="F40" s="23"/>
      <c r="G40" s="24">
        <f t="shared" si="0"/>
        <v>12.5</v>
      </c>
      <c r="H40" s="25"/>
      <c r="I40" s="24">
        <f t="shared" si="1"/>
        <v>12.5</v>
      </c>
      <c r="J40" s="25"/>
      <c r="K40" s="24"/>
      <c r="L40" s="25"/>
      <c r="M40" s="24"/>
      <c r="N40" s="25"/>
      <c r="O40" s="24"/>
      <c r="P40" s="25"/>
      <c r="Q40" s="24"/>
      <c r="R40" s="26">
        <f t="shared" si="2"/>
        <v>0</v>
      </c>
      <c r="S40" s="24">
        <f t="shared" si="3"/>
      </c>
    </row>
    <row r="41" spans="1:19" ht="15.75">
      <c r="A41" s="11">
        <v>25</v>
      </c>
      <c r="B41" s="23"/>
      <c r="C41" s="43">
        <v>421</v>
      </c>
      <c r="D41" s="43" t="s">
        <v>92</v>
      </c>
      <c r="E41" s="43" t="s">
        <v>79</v>
      </c>
      <c r="F41" s="23"/>
      <c r="G41" s="24">
        <f t="shared" si="0"/>
        <v>12.5</v>
      </c>
      <c r="H41" s="25"/>
      <c r="I41" s="24">
        <f t="shared" si="1"/>
        <v>12.5</v>
      </c>
      <c r="J41" s="25"/>
      <c r="K41" s="24"/>
      <c r="L41" s="25"/>
      <c r="M41" s="24"/>
      <c r="N41" s="25"/>
      <c r="O41" s="24"/>
      <c r="P41" s="25"/>
      <c r="Q41" s="24"/>
      <c r="R41" s="26">
        <f t="shared" si="2"/>
        <v>0</v>
      </c>
      <c r="S41" s="24">
        <f t="shared" si="3"/>
      </c>
    </row>
    <row r="42" spans="1:19" ht="15.75">
      <c r="A42" s="11">
        <v>26</v>
      </c>
      <c r="B42" s="23"/>
      <c r="C42" s="43">
        <v>431</v>
      </c>
      <c r="D42" s="43" t="s">
        <v>93</v>
      </c>
      <c r="E42" s="43" t="s">
        <v>79</v>
      </c>
      <c r="F42" s="23"/>
      <c r="G42" s="24">
        <f t="shared" si="0"/>
        <v>12.5</v>
      </c>
      <c r="H42" s="25"/>
      <c r="I42" s="24">
        <f t="shared" si="1"/>
        <v>12.5</v>
      </c>
      <c r="J42" s="25"/>
      <c r="K42" s="24"/>
      <c r="L42" s="25"/>
      <c r="M42" s="24"/>
      <c r="N42" s="25"/>
      <c r="O42" s="24"/>
      <c r="P42" s="25"/>
      <c r="Q42" s="24"/>
      <c r="R42" s="26">
        <f t="shared" si="2"/>
        <v>0</v>
      </c>
      <c r="S42" s="24">
        <f t="shared" si="3"/>
      </c>
    </row>
    <row r="43" spans="1:19" ht="15.75">
      <c r="A43" s="11">
        <v>27</v>
      </c>
      <c r="B43" s="23"/>
      <c r="C43" s="43">
        <v>451</v>
      </c>
      <c r="D43" s="43" t="s">
        <v>94</v>
      </c>
      <c r="E43" s="43" t="s">
        <v>62</v>
      </c>
      <c r="F43" s="23"/>
      <c r="G43" s="24">
        <f t="shared" si="0"/>
        <v>12.5</v>
      </c>
      <c r="H43" s="25"/>
      <c r="I43" s="24">
        <f t="shared" si="1"/>
        <v>12.5</v>
      </c>
      <c r="J43" s="25"/>
      <c r="K43" s="24"/>
      <c r="L43" s="25"/>
      <c r="M43" s="24"/>
      <c r="N43" s="25"/>
      <c r="O43" s="24">
        <v>19.5</v>
      </c>
      <c r="P43" s="25"/>
      <c r="Q43" s="24"/>
      <c r="R43" s="26">
        <f t="shared" si="2"/>
        <v>0</v>
      </c>
      <c r="S43" s="24">
        <f t="shared" si="3"/>
      </c>
    </row>
    <row r="44" spans="1:19" ht="15.75">
      <c r="A44" s="11">
        <v>28</v>
      </c>
      <c r="B44" s="23"/>
      <c r="C44" s="43">
        <v>461</v>
      </c>
      <c r="D44" s="43" t="s">
        <v>95</v>
      </c>
      <c r="E44" s="43" t="s">
        <v>96</v>
      </c>
      <c r="F44" s="23"/>
      <c r="G44" s="24">
        <f t="shared" si="0"/>
        <v>12.5</v>
      </c>
      <c r="H44" s="25"/>
      <c r="I44" s="24">
        <f t="shared" si="1"/>
        <v>12.5</v>
      </c>
      <c r="J44" s="25"/>
      <c r="K44" s="24"/>
      <c r="L44" s="25"/>
      <c r="M44" s="24"/>
      <c r="N44" s="25"/>
      <c r="O44" s="24">
        <v>4</v>
      </c>
      <c r="P44" s="25"/>
      <c r="Q44" s="24"/>
      <c r="R44" s="26">
        <f t="shared" si="2"/>
        <v>0</v>
      </c>
      <c r="S44" s="24">
        <f t="shared" si="3"/>
      </c>
    </row>
    <row r="45" spans="2:19" ht="15.75">
      <c r="B45" s="27" t="s">
        <v>13</v>
      </c>
      <c r="C45" s="28" t="s">
        <v>30</v>
      </c>
      <c r="J45" s="12" t="s">
        <v>9</v>
      </c>
      <c r="K45" s="16"/>
      <c r="L45" s="16"/>
      <c r="M45" s="16"/>
      <c r="N45" s="16"/>
      <c r="O45" s="16"/>
      <c r="P45" s="21"/>
      <c r="Q45" s="21"/>
      <c r="R45" s="30"/>
      <c r="S45" s="31">
        <f>SUM(S17:S44)</f>
        <v>0</v>
      </c>
    </row>
    <row r="46" spans="2:19" ht="15.75">
      <c r="B46" s="42" t="s">
        <v>13</v>
      </c>
      <c r="C46" s="28" t="s">
        <v>29</v>
      </c>
      <c r="J46" s="12" t="s">
        <v>19</v>
      </c>
      <c r="K46" s="21"/>
      <c r="L46" s="21"/>
      <c r="M46" s="21"/>
      <c r="N46" s="21"/>
      <c r="O46" s="21"/>
      <c r="P46" s="21"/>
      <c r="Q46" s="21"/>
      <c r="R46" s="30"/>
      <c r="S46" s="16"/>
    </row>
    <row r="47" spans="2:19" ht="15.75">
      <c r="B47" s="27" t="s">
        <v>13</v>
      </c>
      <c r="C47" s="34"/>
      <c r="E47" s="3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2:4" ht="15.75">
      <c r="B48" s="27" t="s">
        <v>13</v>
      </c>
      <c r="C48" s="51" t="s">
        <v>37</v>
      </c>
      <c r="D48" s="45"/>
    </row>
    <row r="49" spans="2:4" ht="15.75">
      <c r="B49" s="27" t="s">
        <v>13</v>
      </c>
      <c r="D49" s="50" t="s">
        <v>28</v>
      </c>
    </row>
    <row r="50" spans="2:14" ht="18.75" customHeight="1">
      <c r="B50" s="27" t="s">
        <v>13</v>
      </c>
      <c r="D50" s="44" t="s">
        <v>31</v>
      </c>
      <c r="N50" s="47"/>
    </row>
    <row r="51" spans="2:4" ht="15.75">
      <c r="B51" s="27" t="s">
        <v>13</v>
      </c>
      <c r="D51" s="44" t="s">
        <v>35</v>
      </c>
    </row>
    <row r="52" spans="2:6" ht="15.75">
      <c r="B52" s="27" t="s">
        <v>13</v>
      </c>
      <c r="D52" s="44" t="s">
        <v>38</v>
      </c>
      <c r="E52" s="48" t="s">
        <v>39</v>
      </c>
      <c r="F52" s="44" t="s">
        <v>40</v>
      </c>
    </row>
    <row r="53" spans="2:3" ht="15.75">
      <c r="B53" s="27" t="s">
        <v>13</v>
      </c>
      <c r="C53" s="51" t="s">
        <v>49</v>
      </c>
    </row>
    <row r="54" spans="2:4" ht="15.75">
      <c r="B54" s="27" t="s">
        <v>13</v>
      </c>
      <c r="D54" s="12" t="s">
        <v>50</v>
      </c>
    </row>
    <row r="55" spans="2:17" ht="15.75">
      <c r="B55" s="27" t="s">
        <v>13</v>
      </c>
      <c r="D55" s="12" t="s">
        <v>51</v>
      </c>
      <c r="H55" s="91" t="s">
        <v>52</v>
      </c>
      <c r="I55" s="91"/>
      <c r="J55" s="91"/>
      <c r="K55" s="91"/>
      <c r="L55" s="91"/>
      <c r="M55" s="91"/>
      <c r="N55" s="91"/>
      <c r="O55" s="91"/>
      <c r="P55" s="91"/>
      <c r="Q55" s="91"/>
    </row>
    <row r="56" spans="2:4" ht="15.75">
      <c r="B56" s="27" t="s">
        <v>13</v>
      </c>
      <c r="D56" s="12" t="s">
        <v>53</v>
      </c>
    </row>
    <row r="57" spans="2:4" ht="15.75">
      <c r="B57" s="27" t="s">
        <v>13</v>
      </c>
      <c r="D57" s="12" t="s">
        <v>54</v>
      </c>
    </row>
  </sheetData>
  <autoFilter ref="B16:B50"/>
  <mergeCells count="31">
    <mergeCell ref="H55:Q55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44 P17:P44 L17:L44 J17:J44">
    <cfRule type="expression" priority="1" dxfId="0" stopIfTrue="1">
      <formula>(K17=0)</formula>
    </cfRule>
  </conditionalFormatting>
  <conditionalFormatting sqref="Q17:Q44 O17:O44 M17:M44 K17:K44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44">
      <formula1>0</formula1>
      <formula2>1</formula2>
    </dataValidation>
  </dataValidations>
  <hyperlinks>
    <hyperlink ref="E52" location="Sheet2!A1" display="cover letter "/>
    <hyperlink ref="H55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7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2007-01-10T19:46:22Z</cp:lastPrinted>
  <dcterms:created xsi:type="dcterms:W3CDTF">2001-11-19T15:24:38Z</dcterms:created>
  <dcterms:modified xsi:type="dcterms:W3CDTF">2007-01-12T21:44:37Z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