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'Sheet1'!$B$15:$B$58</definedName>
    <definedName name="_xlnm.Print_Area" localSheetId="1">'Sheet1'!$B$1:$S$57</definedName>
    <definedName name="_xlnm.Print_Titles" localSheetId="1">'Sheet1'!$12:$15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<sst xmlns="http://schemas.openxmlformats.org/spreadsheetml/2006/main" count="134" uniqueCount="99">
  <si>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</si>
  <si>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</si>
  <si>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</si>
  <si>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</si>
  <si>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</si>
  <si>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</si>
  <si>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</si>
  <si>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</si>
  <si>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</si>
  <si>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</si>
  <si>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</si>
  <si>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</si>
  <si>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</si>
  <si>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</si>
  <si>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</si>
  <si>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</si>
  <si>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</si>
  <si>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r>
      <t xml:space="preserve">Street Address </t>
    </r>
    <r>
      <rPr>
        <sz val="11"/>
        <rFont val="Times New Roman"/>
        <family val="1"/>
      </rPr>
      <t>(Not P.O. Box):</t>
    </r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</si>
  <si>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</si>
  <si>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</si>
  <si>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</si>
  <si>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</si>
  <si>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</si>
  <si>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</si>
  <si>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</si>
  <si>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t>Regular Letting</t>
  </si>
  <si>
    <r>
      <t xml:space="preserve">Prime Contractors
</t>
    </r>
    <r>
      <rPr>
        <sz val="9"/>
        <rFont val="Times New Roman"/>
        <family val="1"/>
      </rPr>
      <t>*Proposal &amp;
Contract Info.</t>
    </r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</si>
  <si>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</si>
  <si>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</si>
  <si>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</si>
  <si>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Code</t>
  </si>
  <si>
    <t>Prequal.
Code</t>
  </si>
  <si>
    <t>INDOT sends all orders UPS Ground (UPS Standard to Canada) and pays the shipping costs.</t>
  </si>
  <si>
    <t>For other UPS Services, you must furnish your UPS Account Number and pay the total cost.</t>
  </si>
  <si>
    <t>Questions about your order: (317)-232-5070</t>
  </si>
  <si>
    <t>Fax number: (317)-232-0676</t>
  </si>
  <si>
    <t>Orders for Letting Documents</t>
  </si>
  <si>
    <t xml:space="preserve">All orders for letting documents will be filled in the order received.  We have been experiencing </t>
  </si>
  <si>
    <t xml:space="preserve">many requests for pick-up orders which delays filling previous orders.  Orders are filled as quickly </t>
  </si>
  <si>
    <t xml:space="preserve">as possible and shipped by United Parcel Service (UPS).  </t>
  </si>
  <si>
    <t>Orders shipped by UPS in the state of Indiana are delivered the next day.</t>
  </si>
  <si>
    <t>Pick-up orders and telephone calls to the order desk or shipping room inquiring about an order</t>
  </si>
  <si>
    <t xml:space="preserve">takes time away from those processing orders.  During the first week of the advertisement cycle, </t>
  </si>
  <si>
    <t>orders may take up to a week to process because of the volume of orders received as soon as the</t>
  </si>
  <si>
    <t xml:space="preserve">advertisement is issued.  Inquiries about orders only delay processing.  </t>
  </si>
  <si>
    <t>With your patience and cooperation, we can better serve all our customers.</t>
  </si>
  <si>
    <t>Go to Order Letting Form</t>
  </si>
  <si>
    <t>All orders shipped UPS Ground in the state of Indiana are delivered the next day.</t>
  </si>
  <si>
    <t>R -26124-A</t>
  </si>
  <si>
    <t>CB,EE</t>
  </si>
  <si>
    <t>R -27259-A</t>
  </si>
  <si>
    <t>BA,CB</t>
  </si>
  <si>
    <t>R -27517-A</t>
  </si>
  <si>
    <t>CB,EF</t>
  </si>
  <si>
    <t>R -27621-B</t>
  </si>
  <si>
    <t>R -27686-A</t>
  </si>
  <si>
    <t>R -27711-A</t>
  </si>
  <si>
    <t>R -27779-A</t>
  </si>
  <si>
    <t>EO</t>
  </si>
  <si>
    <t>R -27833-A</t>
  </si>
  <si>
    <t>BA</t>
  </si>
  <si>
    <t>R -27972-A</t>
  </si>
  <si>
    <t>0192</t>
  </si>
  <si>
    <t>R -28028-A</t>
  </si>
  <si>
    <t>CB,ET</t>
  </si>
  <si>
    <t>R -28038-A</t>
  </si>
  <si>
    <t>R -28039-A</t>
  </si>
  <si>
    <t>R -28040-A</t>
  </si>
  <si>
    <t>R -28042-A</t>
  </si>
  <si>
    <t>RS-27067-A</t>
  </si>
  <si>
    <t>RS-27537-A</t>
  </si>
  <si>
    <t>RS-27582-A</t>
  </si>
  <si>
    <t>RS-27583-A</t>
  </si>
  <si>
    <t>RS-27799-A</t>
  </si>
  <si>
    <t>RS-27800-A</t>
  </si>
  <si>
    <t>RS-27937-A</t>
  </si>
  <si>
    <t>B -27556-A</t>
  </si>
  <si>
    <t>DA,0103</t>
  </si>
  <si>
    <t>B -27726-A</t>
  </si>
  <si>
    <t>B -27792-A</t>
  </si>
  <si>
    <t>B -27808-A</t>
  </si>
  <si>
    <t>DA</t>
  </si>
  <si>
    <t>B -27826-A</t>
  </si>
  <si>
    <t>DB</t>
  </si>
  <si>
    <t>B -27837-A</t>
  </si>
  <si>
    <t>B -27838-A</t>
  </si>
  <si>
    <t>B -28024-A</t>
  </si>
  <si>
    <t>0998</t>
  </si>
  <si>
    <t>M -27762-A</t>
  </si>
  <si>
    <t>M -27909-A</t>
  </si>
  <si>
    <t>M -28010-A</t>
  </si>
  <si>
    <t>T -26558-A</t>
  </si>
  <si>
    <t>BA,EA</t>
  </si>
  <si>
    <t>T -27857-A</t>
  </si>
  <si>
    <t>EG</t>
  </si>
  <si>
    <t>T -27871-A</t>
  </si>
  <si>
    <t>EA</t>
  </si>
  <si>
    <t>T -27876-A</t>
  </si>
  <si>
    <t>TM-27882-A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</si>
</sst>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8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20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9" xfId="21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17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166" fontId="10" fillId="0" borderId="2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166" fontId="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167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165" fontId="3" fillId="0" borderId="19" xfId="0" applyNumberFormat="1" applyFont="1" applyFill="1" applyBorder="1" applyAlignment="1" applyProtection="1">
      <alignment horizontal="center" vertical="center"/>
      <protection locked="0"/>
    </xf>
    <xf numFmtId="165" fontId="0" fillId="0" borderId="19" xfId="0" applyNumberFormat="1" applyFont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/>
    </xf>
    <xf numFmtId="0" fontId="11" fillId="0" borderId="31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228600</xdr:colOff>
      <xdr:row>9</xdr:row>
      <xdr:rowOff>85725</xdr:rowOff>
    </xdr:to>
    <xdr:sp>
      <xdr:nvSpPr>
        <xdr:cNvPr id="1" name="AutoShape 24"/>
        <xdr:cNvSpPr>
          <a:spLocks/>
        </xdr:cNvSpPr>
      </xdr:nvSpPr>
      <xdr:spPr>
        <a:xfrm>
          <a:off x="5553075" y="1371600"/>
          <a:ext cx="14287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47625</xdr:rowOff>
    </xdr:from>
    <xdr:to>
      <xdr:col>0</xdr:col>
      <xdr:colOff>581025</xdr:colOff>
      <xdr:row>14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2943225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3"/>
  <sheetViews>
    <sheetView showGridLines="0" workbookViewId="0" topLeftCell="A1">
      <selection activeCell="D20" sqref="D20"/>
    </sheetView>
  </sheetViews>
  <sheetFormatPr defaultColWidth="9.00390625" defaultRowHeight="15.75"/>
  <cols>
    <col min="1" max="1" width="6.00390625" style="0" customWidth="1"/>
    <col min="2" max="2" width="20.50390625" style="0" customWidth="1"/>
  </cols>
  <sheetData>
    <row r="1" ht="40.5" customHeight="1">
      <c r="B1" s="31" t="s">
        <v>36</v>
      </c>
    </row>
    <row r="2" ht="12" customHeight="1">
      <c r="B2" s="29"/>
    </row>
    <row r="3" ht="15.75">
      <c r="B3" s="29" t="s">
        <v>37</v>
      </c>
    </row>
    <row r="4" ht="15.75">
      <c r="B4" s="29" t="s">
        <v>38</v>
      </c>
    </row>
    <row r="5" ht="15.75">
      <c r="B5" s="29" t="s">
        <v>39</v>
      </c>
    </row>
    <row r="6" ht="15.75">
      <c r="B6" t="s">
        <v>40</v>
      </c>
    </row>
    <row r="8" ht="15.75">
      <c r="B8" t="s">
        <v>41</v>
      </c>
    </row>
    <row r="9" ht="15.75">
      <c r="B9" s="30" t="s">
        <v>42</v>
      </c>
    </row>
    <row r="10" ht="15.75">
      <c r="B10" s="30" t="s">
        <v>43</v>
      </c>
    </row>
    <row r="11" ht="15.75">
      <c r="B11" t="s">
        <v>44</v>
      </c>
    </row>
    <row r="12" ht="15.75">
      <c r="B12" t="s">
        <v>45</v>
      </c>
    </row>
    <row r="13" ht="15.75">
      <c r="B13" s="32" t="s">
        <v>46</v>
      </c>
    </row>
  </sheetData>
  <hyperlinks>
    <hyperlink ref="B13" location="Sheet1!A1" display="Go to Order Letting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8"/>
  <sheetViews>
    <sheetView showGridLines="0" tabSelected="1" workbookViewId="0" topLeftCell="A1">
      <selection activeCell="V19" sqref="V19"/>
    </sheetView>
  </sheetViews>
  <sheetFormatPr defaultColWidth="9.00390625" defaultRowHeight="15.75"/>
  <cols>
    <col min="1" max="1" width="10.375" style="13" customWidth="1"/>
    <col min="2" max="2" width="3.75390625" style="10" customWidth="1"/>
    <col min="3" max="3" width="4.375" style="28" bestFit="1" customWidth="1"/>
    <col min="4" max="4" width="10.50390625" style="13" customWidth="1"/>
    <col min="5" max="5" width="10.625" style="15" customWidth="1"/>
    <col min="6" max="6" width="3.125" style="13" customWidth="1"/>
    <col min="7" max="7" width="6.625" style="13" customWidth="1"/>
    <col min="8" max="8" width="3.625" style="13" customWidth="1"/>
    <col min="9" max="9" width="5.625" style="13" customWidth="1"/>
    <col min="10" max="10" width="3.125" style="13" customWidth="1"/>
    <col min="11" max="11" width="6.875" style="13" customWidth="1"/>
    <col min="12" max="12" width="3.125" style="13" customWidth="1"/>
    <col min="13" max="13" width="6.875" style="13" customWidth="1"/>
    <col min="14" max="14" width="3.125" style="13" customWidth="1"/>
    <col min="15" max="15" width="5.625" style="13" customWidth="1"/>
    <col min="16" max="16" width="3.125" style="13" customWidth="1"/>
    <col min="17" max="17" width="5.625" style="13" customWidth="1"/>
    <col min="18" max="18" width="5.625" style="13" hidden="1" customWidth="1"/>
    <col min="19" max="19" width="7.375" style="13" customWidth="1"/>
    <col min="20" max="16384" width="9.00390625" style="13" customWidth="1"/>
  </cols>
  <sheetData>
    <row r="1" spans="3:19" ht="15.75"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8"/>
      <c r="R1" s="28"/>
      <c r="S1" s="28"/>
    </row>
    <row r="2" spans="3:19" ht="15.75">
      <c r="C2" s="43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8"/>
      <c r="R2" s="28"/>
      <c r="S2" s="28"/>
    </row>
    <row r="3" spans="3:16" ht="15.75">
      <c r="C3" s="45" t="s">
        <v>3</v>
      </c>
      <c r="D3" s="45"/>
      <c r="E3" s="12"/>
      <c r="F3" s="50"/>
      <c r="G3" s="50"/>
      <c r="H3" s="50"/>
      <c r="I3" s="50"/>
      <c r="J3" s="50"/>
      <c r="K3" s="50"/>
      <c r="L3" s="50"/>
      <c r="M3" s="50"/>
      <c r="N3" s="11"/>
      <c r="O3" s="11"/>
      <c r="P3" s="11"/>
    </row>
    <row r="4" spans="3:16" ht="15.75">
      <c r="C4" s="45" t="s">
        <v>2</v>
      </c>
      <c r="D4" s="45"/>
      <c r="E4" s="12"/>
      <c r="F4" s="50"/>
      <c r="G4" s="50"/>
      <c r="H4" s="50"/>
      <c r="I4" s="50"/>
      <c r="J4" s="50"/>
      <c r="K4" s="50"/>
      <c r="L4" s="50"/>
      <c r="M4" s="50"/>
      <c r="N4" s="11"/>
      <c r="O4" s="11"/>
      <c r="P4" s="11"/>
    </row>
    <row r="5" spans="3:16" ht="15.75">
      <c r="C5" s="45" t="s">
        <v>17</v>
      </c>
      <c r="D5" s="45"/>
      <c r="E5" s="45"/>
      <c r="F5" s="45"/>
      <c r="G5" s="45"/>
      <c r="H5" s="46"/>
      <c r="I5" s="46"/>
      <c r="J5" s="46"/>
      <c r="K5" s="46"/>
      <c r="L5" s="46"/>
      <c r="M5" s="46"/>
      <c r="N5" s="11"/>
      <c r="O5" s="11"/>
      <c r="P5" s="11"/>
    </row>
    <row r="6" spans="3:16" ht="15.75">
      <c r="C6" s="14" t="s">
        <v>4</v>
      </c>
      <c r="D6" s="48"/>
      <c r="E6" s="48"/>
      <c r="F6" s="48"/>
      <c r="G6" s="48"/>
      <c r="H6" s="73"/>
      <c r="I6" s="11" t="s">
        <v>5</v>
      </c>
      <c r="J6" s="49"/>
      <c r="K6" s="49"/>
      <c r="L6" s="72" t="s">
        <v>6</v>
      </c>
      <c r="M6" s="72"/>
      <c r="N6" s="48"/>
      <c r="O6" s="48"/>
      <c r="P6" s="48"/>
    </row>
    <row r="7" spans="3:19" ht="15.75">
      <c r="C7" s="45" t="s">
        <v>14</v>
      </c>
      <c r="D7" s="45"/>
      <c r="E7" s="45"/>
      <c r="F7" s="45"/>
      <c r="G7" s="45"/>
      <c r="H7" s="45"/>
      <c r="I7" s="47"/>
      <c r="J7" s="47"/>
      <c r="K7" s="47"/>
      <c r="L7" s="47"/>
      <c r="M7" s="51" t="s">
        <v>28</v>
      </c>
      <c r="N7" s="52"/>
      <c r="O7" s="52"/>
      <c r="P7" s="52"/>
      <c r="Q7" s="9"/>
      <c r="R7" s="9"/>
      <c r="S7" s="9"/>
    </row>
    <row r="8" spans="3:19" ht="15.75">
      <c r="C8" s="45" t="s">
        <v>15</v>
      </c>
      <c r="D8" s="45"/>
      <c r="E8" s="45"/>
      <c r="F8" s="45"/>
      <c r="G8" s="45"/>
      <c r="H8" s="45"/>
      <c r="I8" s="76"/>
      <c r="J8" s="77"/>
      <c r="K8" s="77"/>
      <c r="L8" s="77"/>
      <c r="M8" s="52"/>
      <c r="N8" s="52"/>
      <c r="O8" s="52"/>
      <c r="P8" s="52"/>
      <c r="Q8" s="37"/>
      <c r="R8" s="37"/>
      <c r="S8" s="37"/>
    </row>
    <row r="9" spans="3:19" ht="15.75">
      <c r="C9" s="45" t="s">
        <v>16</v>
      </c>
      <c r="D9" s="45"/>
      <c r="E9" s="45"/>
      <c r="F9" s="45"/>
      <c r="G9" s="45"/>
      <c r="H9" s="45"/>
      <c r="I9" s="76"/>
      <c r="J9" s="77"/>
      <c r="K9" s="77"/>
      <c r="L9" s="77"/>
      <c r="M9" s="52"/>
      <c r="N9" s="52"/>
      <c r="O9" s="52"/>
      <c r="P9" s="52"/>
      <c r="Q9" s="37"/>
      <c r="R9" s="37"/>
      <c r="S9" s="37"/>
    </row>
    <row r="10" spans="3:16" ht="15.75">
      <c r="C10" s="45" t="s">
        <v>7</v>
      </c>
      <c r="D10" s="45"/>
      <c r="E10" s="45"/>
      <c r="F10" s="45"/>
      <c r="G10" s="71"/>
      <c r="H10" s="71"/>
      <c r="I10" s="71"/>
      <c r="J10" s="11"/>
      <c r="K10" s="11"/>
      <c r="L10" s="11"/>
      <c r="M10" s="11"/>
      <c r="N10" s="11"/>
      <c r="O10" s="11"/>
      <c r="P10" s="11"/>
    </row>
    <row r="11" ht="16.5" thickBot="1"/>
    <row r="12" spans="1:158" ht="15.75">
      <c r="A12" s="74" t="s">
        <v>29</v>
      </c>
      <c r="B12" s="16"/>
      <c r="C12" s="42" t="s">
        <v>18</v>
      </c>
      <c r="D12" s="70"/>
      <c r="E12" s="78" t="s">
        <v>31</v>
      </c>
      <c r="F12" s="58" t="s">
        <v>26</v>
      </c>
      <c r="G12" s="59"/>
      <c r="H12" s="64" t="s">
        <v>27</v>
      </c>
      <c r="I12" s="65"/>
      <c r="J12" s="64" t="s">
        <v>21</v>
      </c>
      <c r="K12" s="65"/>
      <c r="L12" s="64" t="s">
        <v>22</v>
      </c>
      <c r="M12" s="65"/>
      <c r="N12" s="64" t="s">
        <v>23</v>
      </c>
      <c r="O12" s="65"/>
      <c r="P12" s="64" t="s">
        <v>24</v>
      </c>
      <c r="Q12" s="65"/>
      <c r="R12" s="7"/>
      <c r="S12" s="53" t="s">
        <v>12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</row>
    <row r="13" spans="1:158" s="10" customFormat="1" ht="18.75">
      <c r="A13" s="75"/>
      <c r="B13" s="8"/>
      <c r="C13" s="69">
        <v>38371</v>
      </c>
      <c r="D13" s="41"/>
      <c r="E13" s="79" t="s">
        <v>30</v>
      </c>
      <c r="F13" s="60"/>
      <c r="G13" s="61"/>
      <c r="H13" s="66"/>
      <c r="I13" s="67"/>
      <c r="J13" s="66"/>
      <c r="K13" s="67"/>
      <c r="L13" s="66"/>
      <c r="M13" s="67"/>
      <c r="N13" s="66"/>
      <c r="O13" s="67"/>
      <c r="P13" s="66"/>
      <c r="Q13" s="67"/>
      <c r="R13" s="1"/>
      <c r="S13" s="54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</row>
    <row r="14" spans="1:158" s="10" customFormat="1" ht="19.5" thickBot="1">
      <c r="A14" s="75"/>
      <c r="B14" s="5"/>
      <c r="C14" s="56" t="s">
        <v>25</v>
      </c>
      <c r="D14" s="57"/>
      <c r="E14" s="79"/>
      <c r="F14" s="62"/>
      <c r="G14" s="63"/>
      <c r="H14" s="68"/>
      <c r="I14" s="63"/>
      <c r="J14" s="68"/>
      <c r="K14" s="63"/>
      <c r="L14" s="68"/>
      <c r="M14" s="63"/>
      <c r="N14" s="68"/>
      <c r="O14" s="63"/>
      <c r="P14" s="68"/>
      <c r="Q14" s="63"/>
      <c r="R14" s="6"/>
      <c r="S14" s="55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</row>
    <row r="15" spans="1:158" s="10" customFormat="1" ht="32.25" thickBot="1">
      <c r="A15" s="17"/>
      <c r="B15" s="34" t="s">
        <v>13</v>
      </c>
      <c r="C15" s="36" t="s">
        <v>19</v>
      </c>
      <c r="D15" s="36" t="s">
        <v>8</v>
      </c>
      <c r="E15" s="80"/>
      <c r="F15" s="35" t="s">
        <v>11</v>
      </c>
      <c r="G15" s="3" t="s">
        <v>10</v>
      </c>
      <c r="H15" s="2" t="s">
        <v>11</v>
      </c>
      <c r="I15" s="3" t="s">
        <v>10</v>
      </c>
      <c r="J15" s="2" t="s">
        <v>11</v>
      </c>
      <c r="K15" s="3"/>
      <c r="L15" s="2" t="s">
        <v>11</v>
      </c>
      <c r="M15" s="3" t="s">
        <v>10</v>
      </c>
      <c r="N15" s="2" t="s">
        <v>11</v>
      </c>
      <c r="O15" s="3" t="s">
        <v>10</v>
      </c>
      <c r="P15" s="2" t="s">
        <v>11</v>
      </c>
      <c r="Q15" s="3" t="s">
        <v>10</v>
      </c>
      <c r="R15" s="4"/>
      <c r="S15" s="3" t="s">
        <v>10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</row>
    <row r="16" spans="1:19" ht="15.75">
      <c r="A16" s="13">
        <v>1</v>
      </c>
      <c r="B16" s="33"/>
      <c r="C16" s="39"/>
      <c r="D16" s="39" t="s">
        <v>48</v>
      </c>
      <c r="E16" s="39" t="s">
        <v>49</v>
      </c>
      <c r="F16" s="33"/>
      <c r="G16" s="19">
        <f aca="true" t="shared" si="0" ref="G16:G43">IF(D16="","",12.5)</f>
        <v>12.5</v>
      </c>
      <c r="H16" s="20"/>
      <c r="I16" s="19">
        <f aca="true" t="shared" si="1" ref="I16:I26">IF(D16="","",12.5)</f>
        <v>12.5</v>
      </c>
      <c r="J16" s="20"/>
      <c r="K16" s="19">
        <v>6.2</v>
      </c>
      <c r="L16" s="20"/>
      <c r="M16" s="19"/>
      <c r="N16" s="20"/>
      <c r="O16" s="19"/>
      <c r="P16" s="20"/>
      <c r="Q16" s="19"/>
      <c r="R16" s="21">
        <f aca="true" t="shared" si="2" ref="R16:R43">IF(B16="",0,F16+H16+J16+L16+N16+P16)</f>
        <v>0</v>
      </c>
      <c r="S16" s="19">
        <f aca="true" t="shared" si="3" ref="S16:S43">IF(R16=0,"",F16*G16+H16*I16+J16*K16+L16*M16+N16*O16+P16*Q16)</f>
      </c>
    </row>
    <row r="17" spans="1:19" ht="15.75">
      <c r="A17" s="13">
        <v>2</v>
      </c>
      <c r="B17" s="18"/>
      <c r="C17" s="39"/>
      <c r="D17" s="39" t="s">
        <v>50</v>
      </c>
      <c r="E17" s="39" t="s">
        <v>51</v>
      </c>
      <c r="F17" s="18"/>
      <c r="G17" s="19">
        <f t="shared" si="0"/>
        <v>12.5</v>
      </c>
      <c r="H17" s="20"/>
      <c r="I17" s="19">
        <f t="shared" si="1"/>
        <v>12.5</v>
      </c>
      <c r="J17" s="20"/>
      <c r="K17" s="19">
        <v>12.6</v>
      </c>
      <c r="L17" s="20"/>
      <c r="M17" s="19"/>
      <c r="N17" s="20"/>
      <c r="O17" s="19"/>
      <c r="P17" s="20"/>
      <c r="Q17" s="19"/>
      <c r="R17" s="21">
        <f t="shared" si="2"/>
        <v>0</v>
      </c>
      <c r="S17" s="19">
        <f t="shared" si="3"/>
      </c>
    </row>
    <row r="18" spans="1:19" ht="15.75">
      <c r="A18" s="13">
        <v>3</v>
      </c>
      <c r="B18" s="18"/>
      <c r="C18" s="39"/>
      <c r="D18" s="39" t="s">
        <v>52</v>
      </c>
      <c r="E18" s="39" t="s">
        <v>53</v>
      </c>
      <c r="F18" s="18"/>
      <c r="G18" s="19">
        <f t="shared" si="0"/>
        <v>12.5</v>
      </c>
      <c r="H18" s="20"/>
      <c r="I18" s="19">
        <f t="shared" si="1"/>
        <v>12.5</v>
      </c>
      <c r="J18" s="20"/>
      <c r="K18" s="19">
        <v>4</v>
      </c>
      <c r="L18" s="20"/>
      <c r="M18" s="19"/>
      <c r="N18" s="20"/>
      <c r="O18" s="19"/>
      <c r="P18" s="20"/>
      <c r="Q18" s="19"/>
      <c r="R18" s="21">
        <f t="shared" si="2"/>
        <v>0</v>
      </c>
      <c r="S18" s="19">
        <f t="shared" si="3"/>
      </c>
    </row>
    <row r="19" spans="1:19" ht="15.75">
      <c r="A19" s="13">
        <v>4</v>
      </c>
      <c r="B19" s="18"/>
      <c r="C19" s="39"/>
      <c r="D19" s="39" t="s">
        <v>54</v>
      </c>
      <c r="E19" s="39" t="s">
        <v>51</v>
      </c>
      <c r="F19" s="18"/>
      <c r="G19" s="19">
        <f t="shared" si="0"/>
        <v>12.5</v>
      </c>
      <c r="H19" s="20"/>
      <c r="I19" s="19">
        <f t="shared" si="1"/>
        <v>12.5</v>
      </c>
      <c r="J19" s="20"/>
      <c r="K19" s="19">
        <v>14.4</v>
      </c>
      <c r="L19" s="20"/>
      <c r="M19" s="19"/>
      <c r="N19" s="20"/>
      <c r="O19" s="19"/>
      <c r="P19" s="20"/>
      <c r="Q19" s="19">
        <v>9.4</v>
      </c>
      <c r="R19" s="21">
        <f t="shared" si="2"/>
        <v>0</v>
      </c>
      <c r="S19" s="19">
        <f t="shared" si="3"/>
      </c>
    </row>
    <row r="20" spans="1:19" ht="15.75">
      <c r="A20" s="13">
        <v>5</v>
      </c>
      <c r="B20" s="18"/>
      <c r="C20" s="39"/>
      <c r="D20" s="39" t="s">
        <v>55</v>
      </c>
      <c r="E20" s="39" t="s">
        <v>51</v>
      </c>
      <c r="F20" s="18"/>
      <c r="G20" s="19">
        <f t="shared" si="0"/>
        <v>12.5</v>
      </c>
      <c r="H20" s="20"/>
      <c r="I20" s="19">
        <f t="shared" si="1"/>
        <v>12.5</v>
      </c>
      <c r="J20" s="20"/>
      <c r="K20" s="19">
        <v>20.6</v>
      </c>
      <c r="L20" s="20"/>
      <c r="M20" s="19"/>
      <c r="N20" s="20"/>
      <c r="O20" s="19"/>
      <c r="P20" s="20"/>
      <c r="Q20" s="19"/>
      <c r="R20" s="21">
        <f t="shared" si="2"/>
        <v>0</v>
      </c>
      <c r="S20" s="19">
        <f t="shared" si="3"/>
      </c>
    </row>
    <row r="21" spans="1:19" ht="15.75">
      <c r="A21" s="13">
        <v>6</v>
      </c>
      <c r="B21" s="18"/>
      <c r="C21" s="39"/>
      <c r="D21" s="39" t="s">
        <v>56</v>
      </c>
      <c r="E21" s="39" t="s">
        <v>51</v>
      </c>
      <c r="F21" s="18"/>
      <c r="G21" s="19">
        <f t="shared" si="0"/>
        <v>12.5</v>
      </c>
      <c r="H21" s="20"/>
      <c r="I21" s="19">
        <f t="shared" si="1"/>
        <v>12.5</v>
      </c>
      <c r="J21" s="20"/>
      <c r="K21" s="19">
        <v>14</v>
      </c>
      <c r="L21" s="20"/>
      <c r="M21" s="19"/>
      <c r="N21" s="20"/>
      <c r="O21" s="19"/>
      <c r="P21" s="20"/>
      <c r="Q21" s="19"/>
      <c r="R21" s="21">
        <f t="shared" si="2"/>
        <v>0</v>
      </c>
      <c r="S21" s="19">
        <f t="shared" si="3"/>
      </c>
    </row>
    <row r="22" spans="1:19" ht="15.75">
      <c r="A22" s="13">
        <v>7</v>
      </c>
      <c r="B22" s="18"/>
      <c r="C22" s="39"/>
      <c r="D22" s="39" t="s">
        <v>57</v>
      </c>
      <c r="E22" s="39" t="s">
        <v>58</v>
      </c>
      <c r="F22" s="18"/>
      <c r="G22" s="19">
        <f t="shared" si="0"/>
        <v>12.5</v>
      </c>
      <c r="H22" s="20"/>
      <c r="I22" s="19">
        <f t="shared" si="1"/>
        <v>12.5</v>
      </c>
      <c r="J22" s="20"/>
      <c r="K22" s="19">
        <v>8.8</v>
      </c>
      <c r="L22" s="20"/>
      <c r="M22" s="19"/>
      <c r="N22" s="20"/>
      <c r="O22" s="19"/>
      <c r="P22" s="20"/>
      <c r="Q22" s="19"/>
      <c r="R22" s="21">
        <f t="shared" si="2"/>
        <v>0</v>
      </c>
      <c r="S22" s="19">
        <f t="shared" si="3"/>
      </c>
    </row>
    <row r="23" spans="1:19" ht="15.75">
      <c r="A23" s="13">
        <v>8</v>
      </c>
      <c r="B23" s="18"/>
      <c r="C23" s="39"/>
      <c r="D23" s="39" t="s">
        <v>59</v>
      </c>
      <c r="E23" s="39" t="s">
        <v>49</v>
      </c>
      <c r="F23" s="18"/>
      <c r="G23" s="19">
        <f t="shared" si="0"/>
        <v>12.5</v>
      </c>
      <c r="H23" s="20"/>
      <c r="I23" s="19">
        <f t="shared" si="1"/>
        <v>12.5</v>
      </c>
      <c r="J23" s="20"/>
      <c r="K23" s="19">
        <v>3.2</v>
      </c>
      <c r="L23" s="20"/>
      <c r="M23" s="19"/>
      <c r="N23" s="20"/>
      <c r="O23" s="19"/>
      <c r="P23" s="20"/>
      <c r="Q23" s="19"/>
      <c r="R23" s="21">
        <f t="shared" si="2"/>
        <v>0</v>
      </c>
      <c r="S23" s="19">
        <f t="shared" si="3"/>
      </c>
    </row>
    <row r="24" spans="1:19" ht="15.75">
      <c r="A24" s="13">
        <v>9</v>
      </c>
      <c r="B24" s="18"/>
      <c r="C24" s="39"/>
      <c r="D24" s="39" t="s">
        <v>61</v>
      </c>
      <c r="E24" s="39" t="s">
        <v>62</v>
      </c>
      <c r="F24" s="18"/>
      <c r="G24" s="19">
        <f t="shared" si="0"/>
        <v>12.5</v>
      </c>
      <c r="H24" s="20"/>
      <c r="I24" s="19">
        <f t="shared" si="1"/>
        <v>12.5</v>
      </c>
      <c r="J24" s="20"/>
      <c r="K24" s="19"/>
      <c r="L24" s="20"/>
      <c r="M24" s="19"/>
      <c r="N24" s="20"/>
      <c r="O24" s="19"/>
      <c r="P24" s="20"/>
      <c r="Q24" s="19"/>
      <c r="R24" s="21">
        <f t="shared" si="2"/>
        <v>0</v>
      </c>
      <c r="S24" s="19">
        <f t="shared" si="3"/>
      </c>
    </row>
    <row r="25" spans="1:19" ht="15.75">
      <c r="A25" s="13">
        <v>10</v>
      </c>
      <c r="B25" s="18"/>
      <c r="C25" s="39"/>
      <c r="D25" s="39" t="s">
        <v>63</v>
      </c>
      <c r="E25" s="39" t="s">
        <v>64</v>
      </c>
      <c r="F25" s="18"/>
      <c r="G25" s="19">
        <f t="shared" si="0"/>
        <v>12.5</v>
      </c>
      <c r="H25" s="20"/>
      <c r="I25" s="19">
        <f t="shared" si="1"/>
        <v>12.5</v>
      </c>
      <c r="J25" s="20"/>
      <c r="K25" s="19">
        <v>0.6</v>
      </c>
      <c r="L25" s="20"/>
      <c r="M25" s="19"/>
      <c r="N25" s="20"/>
      <c r="O25" s="19"/>
      <c r="P25" s="20"/>
      <c r="Q25" s="19"/>
      <c r="R25" s="21">
        <f t="shared" si="2"/>
        <v>0</v>
      </c>
      <c r="S25" s="19">
        <f t="shared" si="3"/>
      </c>
    </row>
    <row r="26" spans="1:19" ht="15.75">
      <c r="A26" s="13">
        <v>11</v>
      </c>
      <c r="B26" s="18"/>
      <c r="C26" s="39"/>
      <c r="D26" s="39" t="s">
        <v>65</v>
      </c>
      <c r="E26" s="39" t="s">
        <v>64</v>
      </c>
      <c r="F26" s="18"/>
      <c r="G26" s="19">
        <f t="shared" si="0"/>
        <v>12.5</v>
      </c>
      <c r="H26" s="20"/>
      <c r="I26" s="19">
        <f t="shared" si="1"/>
        <v>12.5</v>
      </c>
      <c r="J26" s="20"/>
      <c r="K26" s="19">
        <v>0.6</v>
      </c>
      <c r="L26" s="20"/>
      <c r="M26" s="19"/>
      <c r="N26" s="20"/>
      <c r="O26" s="19"/>
      <c r="P26" s="20"/>
      <c r="Q26" s="19"/>
      <c r="R26" s="21">
        <f t="shared" si="2"/>
        <v>0</v>
      </c>
      <c r="S26" s="19">
        <f t="shared" si="3"/>
      </c>
    </row>
    <row r="27" spans="1:19" ht="15.75">
      <c r="A27" s="13">
        <v>12</v>
      </c>
      <c r="B27" s="18"/>
      <c r="C27" s="39"/>
      <c r="D27" s="39" t="s">
        <v>66</v>
      </c>
      <c r="E27" s="39" t="s">
        <v>64</v>
      </c>
      <c r="F27" s="18"/>
      <c r="G27" s="19">
        <f t="shared" si="0"/>
        <v>12.5</v>
      </c>
      <c r="H27" s="20"/>
      <c r="I27" s="19">
        <f aca="true" t="shared" si="4" ref="I27:I40">IF(D27="","",12.5)</f>
        <v>12.5</v>
      </c>
      <c r="J27" s="20"/>
      <c r="K27" s="19">
        <v>1</v>
      </c>
      <c r="L27" s="20"/>
      <c r="M27" s="19"/>
      <c r="N27" s="20"/>
      <c r="O27" s="19"/>
      <c r="P27" s="20"/>
      <c r="Q27" s="19"/>
      <c r="R27" s="21">
        <f t="shared" si="2"/>
        <v>0</v>
      </c>
      <c r="S27" s="19">
        <f t="shared" si="3"/>
      </c>
    </row>
    <row r="28" spans="1:19" ht="15.75">
      <c r="A28" s="13">
        <v>13</v>
      </c>
      <c r="B28" s="18"/>
      <c r="C28" s="39"/>
      <c r="D28" s="39" t="s">
        <v>67</v>
      </c>
      <c r="E28" s="39" t="s">
        <v>64</v>
      </c>
      <c r="F28" s="18"/>
      <c r="G28" s="19">
        <f t="shared" si="0"/>
        <v>12.5</v>
      </c>
      <c r="H28" s="20"/>
      <c r="I28" s="19">
        <f t="shared" si="4"/>
        <v>12.5</v>
      </c>
      <c r="J28" s="20"/>
      <c r="K28" s="19">
        <v>1.6</v>
      </c>
      <c r="L28" s="20"/>
      <c r="M28" s="19"/>
      <c r="N28" s="20"/>
      <c r="O28" s="19"/>
      <c r="P28" s="20"/>
      <c r="Q28" s="19"/>
      <c r="R28" s="21">
        <f t="shared" si="2"/>
        <v>0</v>
      </c>
      <c r="S28" s="19">
        <f t="shared" si="3"/>
      </c>
    </row>
    <row r="29" spans="1:19" ht="15.75">
      <c r="A29" s="13">
        <v>14</v>
      </c>
      <c r="B29" s="18"/>
      <c r="C29" s="39"/>
      <c r="D29" s="39" t="s">
        <v>68</v>
      </c>
      <c r="E29" s="39" t="s">
        <v>64</v>
      </c>
      <c r="F29" s="18"/>
      <c r="G29" s="19">
        <f t="shared" si="0"/>
        <v>12.5</v>
      </c>
      <c r="H29" s="20"/>
      <c r="I29" s="19">
        <f t="shared" si="4"/>
        <v>12.5</v>
      </c>
      <c r="J29" s="20"/>
      <c r="K29" s="19">
        <v>2.2</v>
      </c>
      <c r="L29" s="20"/>
      <c r="M29" s="19"/>
      <c r="N29" s="20"/>
      <c r="O29" s="19"/>
      <c r="P29" s="20"/>
      <c r="Q29" s="19"/>
      <c r="R29" s="21">
        <f t="shared" si="2"/>
        <v>0</v>
      </c>
      <c r="S29" s="19">
        <f t="shared" si="3"/>
      </c>
    </row>
    <row r="30" spans="1:19" ht="15.75">
      <c r="A30" s="13">
        <v>15</v>
      </c>
      <c r="B30" s="18"/>
      <c r="C30" s="39"/>
      <c r="D30" s="39" t="s">
        <v>69</v>
      </c>
      <c r="E30" s="39" t="s">
        <v>60</v>
      </c>
      <c r="F30" s="18"/>
      <c r="G30" s="19">
        <f t="shared" si="0"/>
        <v>12.5</v>
      </c>
      <c r="H30" s="20"/>
      <c r="I30" s="19">
        <f t="shared" si="4"/>
        <v>12.5</v>
      </c>
      <c r="J30" s="20"/>
      <c r="K30" s="19"/>
      <c r="L30" s="20"/>
      <c r="M30" s="19"/>
      <c r="N30" s="20"/>
      <c r="O30" s="19"/>
      <c r="P30" s="20"/>
      <c r="Q30" s="19"/>
      <c r="R30" s="21">
        <f t="shared" si="2"/>
        <v>0</v>
      </c>
      <c r="S30" s="19">
        <f t="shared" si="3"/>
      </c>
    </row>
    <row r="31" spans="1:19" ht="15.75">
      <c r="A31" s="13">
        <v>16</v>
      </c>
      <c r="B31" s="18"/>
      <c r="C31" s="39"/>
      <c r="D31" s="39" t="s">
        <v>70</v>
      </c>
      <c r="E31" s="39" t="s">
        <v>60</v>
      </c>
      <c r="F31" s="18"/>
      <c r="G31" s="19">
        <f t="shared" si="0"/>
        <v>12.5</v>
      </c>
      <c r="H31" s="20"/>
      <c r="I31" s="19">
        <f t="shared" si="4"/>
        <v>12.5</v>
      </c>
      <c r="J31" s="20"/>
      <c r="K31" s="19"/>
      <c r="L31" s="20"/>
      <c r="M31" s="19"/>
      <c r="N31" s="20"/>
      <c r="O31" s="19"/>
      <c r="P31" s="20"/>
      <c r="Q31" s="19"/>
      <c r="R31" s="21">
        <f t="shared" si="2"/>
        <v>0</v>
      </c>
      <c r="S31" s="19">
        <f t="shared" si="3"/>
      </c>
    </row>
    <row r="32" spans="1:19" ht="15.75">
      <c r="A32" s="13">
        <v>17</v>
      </c>
      <c r="B32" s="18"/>
      <c r="C32" s="39"/>
      <c r="D32" s="39" t="s">
        <v>71</v>
      </c>
      <c r="E32" s="39" t="s">
        <v>60</v>
      </c>
      <c r="F32" s="18"/>
      <c r="G32" s="19">
        <f t="shared" si="0"/>
        <v>12.5</v>
      </c>
      <c r="H32" s="20"/>
      <c r="I32" s="19">
        <f t="shared" si="4"/>
        <v>12.5</v>
      </c>
      <c r="J32" s="20"/>
      <c r="K32" s="19"/>
      <c r="L32" s="20"/>
      <c r="M32" s="19"/>
      <c r="N32" s="20"/>
      <c r="O32" s="19"/>
      <c r="P32" s="20"/>
      <c r="Q32" s="19"/>
      <c r="R32" s="21">
        <f t="shared" si="2"/>
        <v>0</v>
      </c>
      <c r="S32" s="19">
        <f t="shared" si="3"/>
      </c>
    </row>
    <row r="33" spans="1:19" ht="15.75">
      <c r="A33" s="13">
        <v>18</v>
      </c>
      <c r="B33" s="18"/>
      <c r="C33" s="39"/>
      <c r="D33" s="39" t="s">
        <v>72</v>
      </c>
      <c r="E33" s="39" t="s">
        <v>60</v>
      </c>
      <c r="F33" s="18"/>
      <c r="G33" s="19">
        <f t="shared" si="0"/>
        <v>12.5</v>
      </c>
      <c r="H33" s="20"/>
      <c r="I33" s="19">
        <f t="shared" si="4"/>
        <v>12.5</v>
      </c>
      <c r="J33" s="20"/>
      <c r="K33" s="19"/>
      <c r="L33" s="20"/>
      <c r="M33" s="19"/>
      <c r="N33" s="20"/>
      <c r="O33" s="19"/>
      <c r="P33" s="20"/>
      <c r="Q33" s="19"/>
      <c r="R33" s="21">
        <f t="shared" si="2"/>
        <v>0</v>
      </c>
      <c r="S33" s="19">
        <f t="shared" si="3"/>
      </c>
    </row>
    <row r="34" spans="1:19" ht="15.75">
      <c r="A34" s="13">
        <v>19</v>
      </c>
      <c r="B34" s="18"/>
      <c r="C34" s="39"/>
      <c r="D34" s="39" t="s">
        <v>73</v>
      </c>
      <c r="E34" s="39" t="s">
        <v>60</v>
      </c>
      <c r="F34" s="18"/>
      <c r="G34" s="19">
        <f t="shared" si="0"/>
        <v>12.5</v>
      </c>
      <c r="H34" s="20"/>
      <c r="I34" s="19">
        <f t="shared" si="4"/>
        <v>12.5</v>
      </c>
      <c r="J34" s="20"/>
      <c r="K34" s="19"/>
      <c r="L34" s="20"/>
      <c r="M34" s="19"/>
      <c r="N34" s="20"/>
      <c r="O34" s="19"/>
      <c r="P34" s="20"/>
      <c r="Q34" s="19"/>
      <c r="R34" s="21">
        <f t="shared" si="2"/>
        <v>0</v>
      </c>
      <c r="S34" s="19">
        <f t="shared" si="3"/>
      </c>
    </row>
    <row r="35" spans="1:19" ht="15.75">
      <c r="A35" s="13">
        <v>20</v>
      </c>
      <c r="B35" s="18"/>
      <c r="C35" s="39"/>
      <c r="D35" s="39" t="s">
        <v>74</v>
      </c>
      <c r="E35" s="39" t="s">
        <v>60</v>
      </c>
      <c r="F35" s="18"/>
      <c r="G35" s="19">
        <f t="shared" si="0"/>
        <v>12.5</v>
      </c>
      <c r="H35" s="20"/>
      <c r="I35" s="19">
        <f t="shared" si="4"/>
        <v>12.5</v>
      </c>
      <c r="J35" s="20"/>
      <c r="K35" s="19"/>
      <c r="L35" s="20"/>
      <c r="M35" s="19"/>
      <c r="N35" s="20"/>
      <c r="O35" s="19"/>
      <c r="P35" s="20"/>
      <c r="Q35" s="19"/>
      <c r="R35" s="21">
        <f t="shared" si="2"/>
        <v>0</v>
      </c>
      <c r="S35" s="19">
        <f t="shared" si="3"/>
      </c>
    </row>
    <row r="36" spans="1:19" ht="15.75">
      <c r="A36" s="13">
        <v>21</v>
      </c>
      <c r="B36" s="18"/>
      <c r="C36" s="39"/>
      <c r="D36" s="39" t="s">
        <v>75</v>
      </c>
      <c r="E36" s="39" t="s">
        <v>60</v>
      </c>
      <c r="F36" s="18"/>
      <c r="G36" s="19">
        <f t="shared" si="0"/>
        <v>12.5</v>
      </c>
      <c r="H36" s="20"/>
      <c r="I36" s="19">
        <f t="shared" si="4"/>
        <v>12.5</v>
      </c>
      <c r="J36" s="20"/>
      <c r="K36" s="19"/>
      <c r="L36" s="20"/>
      <c r="M36" s="19"/>
      <c r="N36" s="20"/>
      <c r="O36" s="19"/>
      <c r="P36" s="20"/>
      <c r="Q36" s="19"/>
      <c r="R36" s="21">
        <f t="shared" si="2"/>
        <v>0</v>
      </c>
      <c r="S36" s="19">
        <f t="shared" si="3"/>
      </c>
    </row>
    <row r="37" spans="1:19" ht="15.75">
      <c r="A37" s="13">
        <v>22</v>
      </c>
      <c r="B37" s="18"/>
      <c r="C37" s="39"/>
      <c r="D37" s="39" t="s">
        <v>76</v>
      </c>
      <c r="E37" s="39" t="s">
        <v>77</v>
      </c>
      <c r="F37" s="18"/>
      <c r="G37" s="19">
        <f t="shared" si="0"/>
        <v>12.5</v>
      </c>
      <c r="H37" s="20"/>
      <c r="I37" s="19">
        <f t="shared" si="4"/>
        <v>12.5</v>
      </c>
      <c r="J37" s="20"/>
      <c r="K37" s="19"/>
      <c r="L37" s="20"/>
      <c r="M37" s="19">
        <v>8.8</v>
      </c>
      <c r="N37" s="20"/>
      <c r="O37" s="19"/>
      <c r="P37" s="20"/>
      <c r="Q37" s="19"/>
      <c r="R37" s="21">
        <f t="shared" si="2"/>
        <v>0</v>
      </c>
      <c r="S37" s="19">
        <f t="shared" si="3"/>
      </c>
    </row>
    <row r="38" spans="1:19" ht="15.75">
      <c r="A38" s="13">
        <v>23</v>
      </c>
      <c r="B38" s="18"/>
      <c r="C38" s="39"/>
      <c r="D38" s="39" t="s">
        <v>78</v>
      </c>
      <c r="E38" s="39" t="s">
        <v>49</v>
      </c>
      <c r="F38" s="18"/>
      <c r="G38" s="19">
        <f t="shared" si="0"/>
        <v>12.5</v>
      </c>
      <c r="H38" s="20"/>
      <c r="I38" s="19">
        <f t="shared" si="4"/>
        <v>12.5</v>
      </c>
      <c r="J38" s="20"/>
      <c r="K38" s="19"/>
      <c r="L38" s="20"/>
      <c r="M38" s="19">
        <v>2.8</v>
      </c>
      <c r="N38" s="20"/>
      <c r="O38" s="19"/>
      <c r="P38" s="20"/>
      <c r="Q38" s="19"/>
      <c r="R38" s="21">
        <f t="shared" si="2"/>
        <v>0</v>
      </c>
      <c r="S38" s="19">
        <f t="shared" si="3"/>
      </c>
    </row>
    <row r="39" spans="1:19" ht="15.75">
      <c r="A39" s="13">
        <v>24</v>
      </c>
      <c r="B39" s="18"/>
      <c r="C39" s="39"/>
      <c r="D39" s="39" t="s">
        <v>79</v>
      </c>
      <c r="E39" s="39" t="s">
        <v>77</v>
      </c>
      <c r="F39" s="18"/>
      <c r="G39" s="19">
        <f t="shared" si="0"/>
        <v>12.5</v>
      </c>
      <c r="H39" s="20"/>
      <c r="I39" s="19">
        <f t="shared" si="4"/>
        <v>12.5</v>
      </c>
      <c r="J39" s="20"/>
      <c r="K39" s="19"/>
      <c r="L39" s="20"/>
      <c r="M39" s="19">
        <v>4.2</v>
      </c>
      <c r="N39" s="20"/>
      <c r="O39" s="19"/>
      <c r="P39" s="20"/>
      <c r="Q39" s="19"/>
      <c r="R39" s="21">
        <f t="shared" si="2"/>
        <v>0</v>
      </c>
      <c r="S39" s="19">
        <f t="shared" si="3"/>
      </c>
    </row>
    <row r="40" spans="1:19" ht="15.75">
      <c r="A40" s="13">
        <v>25</v>
      </c>
      <c r="B40" s="18"/>
      <c r="C40" s="39"/>
      <c r="D40" s="39" t="s">
        <v>80</v>
      </c>
      <c r="E40" s="39" t="s">
        <v>81</v>
      </c>
      <c r="F40" s="18"/>
      <c r="G40" s="19">
        <f t="shared" si="0"/>
        <v>12.5</v>
      </c>
      <c r="H40" s="20"/>
      <c r="I40" s="19">
        <f t="shared" si="4"/>
        <v>12.5</v>
      </c>
      <c r="J40" s="20"/>
      <c r="K40" s="19"/>
      <c r="L40" s="20"/>
      <c r="M40" s="19">
        <v>4.6</v>
      </c>
      <c r="N40" s="20"/>
      <c r="O40" s="19"/>
      <c r="P40" s="20"/>
      <c r="Q40" s="19"/>
      <c r="R40" s="21">
        <f t="shared" si="2"/>
        <v>0</v>
      </c>
      <c r="S40" s="19">
        <f t="shared" si="3"/>
      </c>
    </row>
    <row r="41" spans="1:19" ht="15.75">
      <c r="A41" s="13">
        <v>26</v>
      </c>
      <c r="B41" s="18"/>
      <c r="C41" s="39"/>
      <c r="D41" s="39" t="s">
        <v>82</v>
      </c>
      <c r="E41" s="39" t="s">
        <v>83</v>
      </c>
      <c r="F41" s="18"/>
      <c r="G41" s="19">
        <f t="shared" si="0"/>
        <v>12.5</v>
      </c>
      <c r="H41" s="20"/>
      <c r="I41" s="19">
        <f>IF(D41="","",12.5)</f>
        <v>12.5</v>
      </c>
      <c r="J41" s="20"/>
      <c r="K41" s="19"/>
      <c r="L41" s="20"/>
      <c r="M41" s="19">
        <v>2.8</v>
      </c>
      <c r="N41" s="20"/>
      <c r="O41" s="19"/>
      <c r="P41" s="20"/>
      <c r="Q41" s="19"/>
      <c r="R41" s="21">
        <f t="shared" si="2"/>
        <v>0</v>
      </c>
      <c r="S41" s="19">
        <f t="shared" si="3"/>
      </c>
    </row>
    <row r="42" spans="1:19" ht="15.75">
      <c r="A42" s="13">
        <v>27</v>
      </c>
      <c r="B42" s="18"/>
      <c r="C42" s="39"/>
      <c r="D42" s="39" t="s">
        <v>84</v>
      </c>
      <c r="E42" s="39" t="s">
        <v>83</v>
      </c>
      <c r="F42" s="18"/>
      <c r="G42" s="19">
        <f t="shared" si="0"/>
        <v>12.5</v>
      </c>
      <c r="H42" s="20"/>
      <c r="I42" s="19">
        <f>IF(D42="","",12.5)</f>
        <v>12.5</v>
      </c>
      <c r="J42" s="20"/>
      <c r="K42" s="19"/>
      <c r="L42" s="20"/>
      <c r="M42" s="19">
        <v>4.4</v>
      </c>
      <c r="N42" s="20"/>
      <c r="O42" s="19"/>
      <c r="P42" s="20"/>
      <c r="Q42" s="19"/>
      <c r="R42" s="21">
        <f t="shared" si="2"/>
        <v>0</v>
      </c>
      <c r="S42" s="19">
        <f t="shared" si="3"/>
      </c>
    </row>
    <row r="43" spans="1:19" ht="15.75">
      <c r="A43" s="13">
        <v>28</v>
      </c>
      <c r="B43" s="18"/>
      <c r="C43" s="39"/>
      <c r="D43" s="39" t="s">
        <v>85</v>
      </c>
      <c r="E43" s="39" t="s">
        <v>83</v>
      </c>
      <c r="F43" s="18"/>
      <c r="G43" s="19">
        <f t="shared" si="0"/>
        <v>12.5</v>
      </c>
      <c r="H43" s="20"/>
      <c r="I43" s="19">
        <f>IF(D43="","",12.5)</f>
        <v>12.5</v>
      </c>
      <c r="J43" s="20"/>
      <c r="K43" s="19"/>
      <c r="L43" s="20"/>
      <c r="M43" s="19">
        <v>3.8</v>
      </c>
      <c r="N43" s="20"/>
      <c r="O43" s="19"/>
      <c r="P43" s="20"/>
      <c r="Q43" s="19"/>
      <c r="R43" s="21">
        <f t="shared" si="2"/>
        <v>0</v>
      </c>
      <c r="S43" s="19">
        <f t="shared" si="3"/>
      </c>
    </row>
    <row r="44" spans="1:19" ht="15.75">
      <c r="A44" s="13">
        <v>29</v>
      </c>
      <c r="B44" s="18"/>
      <c r="C44" s="39"/>
      <c r="D44" s="39" t="s">
        <v>86</v>
      </c>
      <c r="E44" s="39" t="s">
        <v>87</v>
      </c>
      <c r="F44" s="18"/>
      <c r="G44" s="19">
        <f aca="true" t="shared" si="5" ref="G44:G52">IF(D44="","",12.5)</f>
        <v>12.5</v>
      </c>
      <c r="H44" s="20"/>
      <c r="I44" s="19">
        <f aca="true" t="shared" si="6" ref="I44:I52">IF(D44="","",12.5)</f>
        <v>12.5</v>
      </c>
      <c r="J44" s="20"/>
      <c r="K44" s="19"/>
      <c r="L44" s="20"/>
      <c r="M44" s="19"/>
      <c r="N44" s="20"/>
      <c r="O44" s="19"/>
      <c r="P44" s="20"/>
      <c r="Q44" s="19"/>
      <c r="R44" s="21">
        <f aca="true" t="shared" si="7" ref="R44:R52">IF(B44="",0,F44+H44+J44+L44+N44+P44)</f>
        <v>0</v>
      </c>
      <c r="S44" s="19">
        <f aca="true" t="shared" si="8" ref="S44:S52">IF(R44=0,"",F44*G44+H44*I44+J44*K44+L44*M44+N44*O44+P44*Q44)</f>
      </c>
    </row>
    <row r="45" spans="1:19" ht="15.75">
      <c r="A45" s="13">
        <v>30</v>
      </c>
      <c r="B45" s="18"/>
      <c r="C45" s="39"/>
      <c r="D45" s="39" t="s">
        <v>88</v>
      </c>
      <c r="E45" s="39" t="s">
        <v>53</v>
      </c>
      <c r="F45" s="18"/>
      <c r="G45" s="19">
        <f t="shared" si="5"/>
        <v>12.5</v>
      </c>
      <c r="H45" s="20"/>
      <c r="I45" s="19">
        <f t="shared" si="6"/>
        <v>12.5</v>
      </c>
      <c r="J45" s="20"/>
      <c r="K45" s="19"/>
      <c r="L45" s="20"/>
      <c r="M45" s="19"/>
      <c r="N45" s="20"/>
      <c r="O45" s="19"/>
      <c r="P45" s="20"/>
      <c r="Q45" s="19"/>
      <c r="R45" s="21">
        <f t="shared" si="7"/>
        <v>0</v>
      </c>
      <c r="S45" s="19">
        <f t="shared" si="8"/>
      </c>
    </row>
    <row r="46" spans="1:19" ht="15.75">
      <c r="A46" s="13">
        <v>31</v>
      </c>
      <c r="B46" s="18"/>
      <c r="C46" s="39"/>
      <c r="D46" s="39" t="s">
        <v>89</v>
      </c>
      <c r="E46" s="39" t="s">
        <v>60</v>
      </c>
      <c r="F46" s="18"/>
      <c r="G46" s="19">
        <f t="shared" si="5"/>
        <v>12.5</v>
      </c>
      <c r="H46" s="20"/>
      <c r="I46" s="19">
        <f t="shared" si="6"/>
        <v>12.5</v>
      </c>
      <c r="J46" s="20"/>
      <c r="K46" s="19"/>
      <c r="L46" s="20"/>
      <c r="M46" s="19"/>
      <c r="N46" s="20"/>
      <c r="O46" s="19"/>
      <c r="P46" s="20"/>
      <c r="Q46" s="19"/>
      <c r="R46" s="21">
        <f t="shared" si="7"/>
        <v>0</v>
      </c>
      <c r="S46" s="19">
        <f t="shared" si="8"/>
      </c>
    </row>
    <row r="47" spans="1:19" ht="15.75">
      <c r="A47" s="13">
        <v>32</v>
      </c>
      <c r="B47" s="18"/>
      <c r="C47" s="39"/>
      <c r="D47" s="39" t="s">
        <v>90</v>
      </c>
      <c r="E47" s="39" t="s">
        <v>62</v>
      </c>
      <c r="F47" s="18"/>
      <c r="G47" s="19">
        <f t="shared" si="5"/>
        <v>12.5</v>
      </c>
      <c r="H47" s="20"/>
      <c r="I47" s="19">
        <f t="shared" si="6"/>
        <v>12.5</v>
      </c>
      <c r="J47" s="20"/>
      <c r="K47" s="19"/>
      <c r="L47" s="20"/>
      <c r="M47" s="19"/>
      <c r="N47" s="20"/>
      <c r="O47" s="19"/>
      <c r="P47" s="20"/>
      <c r="Q47" s="19"/>
      <c r="R47" s="21">
        <f t="shared" si="7"/>
        <v>0</v>
      </c>
      <c r="S47" s="19">
        <f t="shared" si="8"/>
      </c>
    </row>
    <row r="48" spans="1:19" ht="15.75">
      <c r="A48" s="13">
        <v>33</v>
      </c>
      <c r="B48" s="18"/>
      <c r="C48" s="39"/>
      <c r="D48" s="39" t="s">
        <v>91</v>
      </c>
      <c r="E48" s="39" t="s">
        <v>92</v>
      </c>
      <c r="F48" s="18"/>
      <c r="G48" s="19">
        <f t="shared" si="5"/>
        <v>12.5</v>
      </c>
      <c r="H48" s="20"/>
      <c r="I48" s="19">
        <f t="shared" si="6"/>
        <v>12.5</v>
      </c>
      <c r="J48" s="20"/>
      <c r="K48" s="19"/>
      <c r="L48" s="20"/>
      <c r="M48" s="19"/>
      <c r="N48" s="20"/>
      <c r="O48" s="19">
        <v>1.2</v>
      </c>
      <c r="P48" s="20"/>
      <c r="Q48" s="19"/>
      <c r="R48" s="21">
        <f t="shared" si="7"/>
        <v>0</v>
      </c>
      <c r="S48" s="19">
        <f t="shared" si="8"/>
      </c>
    </row>
    <row r="49" spans="1:19" ht="15.75">
      <c r="A49" s="13">
        <v>34</v>
      </c>
      <c r="B49" s="18"/>
      <c r="C49" s="39"/>
      <c r="D49" s="39" t="s">
        <v>93</v>
      </c>
      <c r="E49" s="39" t="s">
        <v>94</v>
      </c>
      <c r="F49" s="18"/>
      <c r="G49" s="19">
        <f t="shared" si="5"/>
        <v>12.5</v>
      </c>
      <c r="H49" s="20"/>
      <c r="I49" s="19">
        <f t="shared" si="6"/>
        <v>12.5</v>
      </c>
      <c r="J49" s="20"/>
      <c r="K49" s="19"/>
      <c r="L49" s="20"/>
      <c r="M49" s="19"/>
      <c r="N49" s="20"/>
      <c r="O49" s="19"/>
      <c r="P49" s="20"/>
      <c r="Q49" s="19"/>
      <c r="R49" s="21">
        <f t="shared" si="7"/>
        <v>0</v>
      </c>
      <c r="S49" s="19">
        <f t="shared" si="8"/>
      </c>
    </row>
    <row r="50" spans="1:19" ht="15.75">
      <c r="A50" s="13">
        <v>35</v>
      </c>
      <c r="B50" s="18"/>
      <c r="C50" s="39"/>
      <c r="D50" s="39" t="s">
        <v>95</v>
      </c>
      <c r="E50" s="39" t="s">
        <v>96</v>
      </c>
      <c r="F50" s="18"/>
      <c r="G50" s="19">
        <f t="shared" si="5"/>
        <v>12.5</v>
      </c>
      <c r="H50" s="20"/>
      <c r="I50" s="19">
        <f t="shared" si="6"/>
        <v>12.5</v>
      </c>
      <c r="J50" s="20"/>
      <c r="K50" s="19"/>
      <c r="L50" s="20"/>
      <c r="M50" s="19"/>
      <c r="N50" s="20"/>
      <c r="O50" s="19">
        <v>0.4</v>
      </c>
      <c r="P50" s="20"/>
      <c r="Q50" s="19"/>
      <c r="R50" s="21">
        <f t="shared" si="7"/>
        <v>0</v>
      </c>
      <c r="S50" s="19">
        <f t="shared" si="8"/>
      </c>
    </row>
    <row r="51" spans="1:19" ht="15.75">
      <c r="A51" s="13">
        <v>36</v>
      </c>
      <c r="B51" s="18"/>
      <c r="C51" s="39"/>
      <c r="D51" s="39" t="s">
        <v>97</v>
      </c>
      <c r="E51" s="39" t="s">
        <v>96</v>
      </c>
      <c r="F51" s="18"/>
      <c r="G51" s="19">
        <f t="shared" si="5"/>
        <v>12.5</v>
      </c>
      <c r="H51" s="20"/>
      <c r="I51" s="19">
        <f t="shared" si="6"/>
        <v>12.5</v>
      </c>
      <c r="J51" s="20"/>
      <c r="K51" s="19"/>
      <c r="L51" s="20"/>
      <c r="M51" s="19"/>
      <c r="N51" s="20"/>
      <c r="O51" s="19">
        <v>6.4</v>
      </c>
      <c r="P51" s="20"/>
      <c r="Q51" s="19"/>
      <c r="R51" s="21">
        <f t="shared" si="7"/>
        <v>0</v>
      </c>
      <c r="S51" s="19">
        <f t="shared" si="8"/>
      </c>
    </row>
    <row r="52" spans="1:19" ht="15.75">
      <c r="A52" s="13">
        <v>37</v>
      </c>
      <c r="B52" s="18"/>
      <c r="C52" s="39"/>
      <c r="D52" s="39" t="s">
        <v>98</v>
      </c>
      <c r="E52" s="39" t="s">
        <v>96</v>
      </c>
      <c r="F52" s="18"/>
      <c r="G52" s="19">
        <f t="shared" si="5"/>
        <v>12.5</v>
      </c>
      <c r="H52" s="20"/>
      <c r="I52" s="19">
        <f t="shared" si="6"/>
        <v>12.5</v>
      </c>
      <c r="J52" s="20"/>
      <c r="K52" s="19"/>
      <c r="L52" s="20"/>
      <c r="M52" s="19"/>
      <c r="N52" s="20"/>
      <c r="O52" s="19"/>
      <c r="P52" s="20"/>
      <c r="Q52" s="19"/>
      <c r="R52" s="21">
        <f t="shared" si="7"/>
        <v>0</v>
      </c>
      <c r="S52" s="19">
        <f t="shared" si="8"/>
      </c>
    </row>
    <row r="53" spans="2:19" ht="15.75">
      <c r="B53" s="22" t="s">
        <v>13</v>
      </c>
      <c r="C53" s="40"/>
      <c r="D53" s="23" t="s">
        <v>35</v>
      </c>
      <c r="E53" s="24"/>
      <c r="F53" s="10"/>
      <c r="G53" s="10"/>
      <c r="H53" s="10"/>
      <c r="I53" s="10"/>
      <c r="J53" s="10" t="s">
        <v>9</v>
      </c>
      <c r="P53" s="38"/>
      <c r="Q53" s="38"/>
      <c r="R53" s="25"/>
      <c r="S53" s="26">
        <f>SUM(S16:S52)</f>
        <v>0</v>
      </c>
    </row>
    <row r="54" spans="2:18" ht="15.75">
      <c r="B54" s="22" t="s">
        <v>13</v>
      </c>
      <c r="C54" s="40"/>
      <c r="D54" s="23" t="s">
        <v>34</v>
      </c>
      <c r="E54" s="27"/>
      <c r="F54" s="38"/>
      <c r="G54" s="38"/>
      <c r="H54" s="38"/>
      <c r="I54" s="38"/>
      <c r="J54" s="10" t="s">
        <v>20</v>
      </c>
      <c r="K54" s="38"/>
      <c r="L54" s="38"/>
      <c r="M54" s="38"/>
      <c r="N54" s="38"/>
      <c r="O54" s="38"/>
      <c r="P54" s="38"/>
      <c r="Q54" s="38"/>
      <c r="R54" s="25"/>
    </row>
    <row r="55" ht="15.75">
      <c r="E55" s="27"/>
    </row>
    <row r="56" ht="15.75">
      <c r="D56" s="10" t="s">
        <v>32</v>
      </c>
    </row>
    <row r="57" ht="15.75">
      <c r="D57" s="10" t="s">
        <v>47</v>
      </c>
    </row>
    <row r="58" ht="15.75">
      <c r="D58" s="10" t="s">
        <v>33</v>
      </c>
    </row>
  </sheetData>
  <autoFilter ref="B15:B58"/>
  <mergeCells count="33">
    <mergeCell ref="A12:A14"/>
    <mergeCell ref="H12:I14"/>
    <mergeCell ref="I8:L8"/>
    <mergeCell ref="I9:L9"/>
    <mergeCell ref="E12:E15"/>
    <mergeCell ref="C3:D3"/>
    <mergeCell ref="G10:I10"/>
    <mergeCell ref="C5:G5"/>
    <mergeCell ref="L6:M6"/>
    <mergeCell ref="C10:F10"/>
    <mergeCell ref="D6:H6"/>
    <mergeCell ref="C4:D4"/>
    <mergeCell ref="F3:M3"/>
    <mergeCell ref="S12:S14"/>
    <mergeCell ref="C9:H9"/>
    <mergeCell ref="C14:D14"/>
    <mergeCell ref="F12:G14"/>
    <mergeCell ref="J12:K14"/>
    <mergeCell ref="L12:M14"/>
    <mergeCell ref="P12:Q14"/>
    <mergeCell ref="N12:O14"/>
    <mergeCell ref="C13:D13"/>
    <mergeCell ref="C12:D12"/>
    <mergeCell ref="C1:P1"/>
    <mergeCell ref="C2:P2"/>
    <mergeCell ref="C7:H7"/>
    <mergeCell ref="C8:H8"/>
    <mergeCell ref="H5:M5"/>
    <mergeCell ref="I7:L7"/>
    <mergeCell ref="N6:P6"/>
    <mergeCell ref="J6:K6"/>
    <mergeCell ref="F4:M4"/>
    <mergeCell ref="M7:P9"/>
  </mergeCells>
  <conditionalFormatting sqref="J16:J52 L16:L52 N16:N52 P16:P52">
    <cfRule type="expression" priority="1" dxfId="0" stopIfTrue="1">
      <formula>(K16=0)</formula>
    </cfRule>
  </conditionalFormatting>
  <conditionalFormatting sqref="K16:K52 M16:M52 Q16:Q52 O16:O52">
    <cfRule type="cellIs" priority="2" dxfId="1" operator="equal" stopIfTrue="1">
      <formula>0</formula>
    </cfRule>
  </conditionalFormatting>
  <dataValidations count="2">
    <dataValidation type="textLength" allowBlank="1" showInputMessage="1" showErrorMessage="1" sqref="I16:I52 G16:G52 C14:D15 E12:E15 C12:D12 C16:E52 K16:K52 M16:M52 Q16:S53 O16:O52">
      <formula1>0</formula1>
      <formula2>0</formula2>
    </dataValidation>
    <dataValidation type="whole" allowBlank="1" showInputMessage="1" showErrorMessage="1" sqref="F16:F52">
      <formula1>0</formula1>
      <formula2>1</formula2>
    </dataValidation>
  </dataValidations>
  <printOptions horizontalCentered="1"/>
  <pageMargins left="0" right="0" top="0.75" bottom="0.5" header="0.5" footer="0.5"/>
  <pageSetup horizontalDpi="600" verticalDpi="600" orientation="portrait" r:id="rId2"/>
  <headerFooter alignWithMargins="0">
    <oddHeader>&amp;R&amp;"Times New Roman,Bold"&amp;D</oddHeader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2004-12-16T15:28:20Z</cp:lastPrinted>
  <dcterms:created xsi:type="dcterms:W3CDTF">2001-11-19T15:24:38Z</dcterms:created>
  <dcterms:modified xsi:type="dcterms:W3CDTF">2005-02-03T15:59:34Z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2017543363</vt:i4>
  </property>
  <property fmtid="{D5CDD505-2E9C-101B-9397-08002B2CF9AE}" pid="3" name="_EmailSubject">
    <vt:lpwstr>Order form for the January 19, 2005 letting</vt:lpwstr>
  </property>
  <property fmtid="{D5CDD505-2E9C-101B-9397-08002B2CF9AE}" pid="4" name="_AuthorEmail">
    <vt:lpwstr>BBULLOCK@indot.state.in.us</vt:lpwstr>
  </property>
  <property fmtid="{D5CDD505-2E9C-101B-9397-08002B2CF9AE}" pid="5" name="_AuthorEmailDisplayName">
    <vt:lpwstr>BULLOCK, BRANDY</vt:lpwstr>
  </property>
  <property fmtid="{D5CDD505-2E9C-101B-9397-08002B2CF9AE}" pid="6" name="_PreviousAdHocReviewCycleID">
    <vt:i4>-866065823</vt:i4>
  </property>
  <property fmtid="{D5CDD505-2E9C-101B-9397-08002B2CF9AE}" pid="7" name="_ReviewingToolsShownOnce">
    <vt:lpwstr/>
  </property>
</Properties>
</file>