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james\Desktop\"/>
    </mc:Choice>
  </mc:AlternateContent>
  <bookViews>
    <workbookView xWindow="0" yWindow="0" windowWidth="19200" windowHeight="10848" firstSheet="1" activeTab="1"/>
  </bookViews>
  <sheets>
    <sheet name="YEARLY REPORT" sheetId="7" r:id="rId1"/>
    <sheet name="COURSE EXAM BREAKDOWN" sheetId="6" r:id="rId2"/>
  </sheets>
  <definedNames>
    <definedName name="_xlnm._FilterDatabase" localSheetId="1" hidden="1">'COURSE EXAM BREAKDOWN'!$A$2:$AH$64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D5" i="7"/>
  <c r="E5" i="7"/>
  <c r="F5" i="7"/>
  <c r="G5" i="7"/>
  <c r="B5" i="7"/>
  <c r="R64" i="6"/>
  <c r="Q64" i="6"/>
  <c r="O64" i="6"/>
  <c r="N64" i="6"/>
  <c r="L64" i="6"/>
  <c r="K64" i="6"/>
  <c r="I64" i="6"/>
  <c r="H64" i="6"/>
  <c r="F64" i="6"/>
  <c r="E64" i="6"/>
  <c r="C64" i="6"/>
  <c r="B64" i="6"/>
  <c r="D4" i="6"/>
  <c r="D5" i="6"/>
  <c r="D6" i="6"/>
  <c r="D7" i="6"/>
  <c r="D8" i="6"/>
  <c r="D10" i="6"/>
  <c r="D11" i="6"/>
  <c r="D12" i="6"/>
  <c r="D13" i="6"/>
  <c r="D14" i="6"/>
  <c r="D15" i="6"/>
  <c r="D17" i="6"/>
  <c r="D18" i="6"/>
  <c r="D19" i="6"/>
  <c r="D20" i="6"/>
  <c r="D21" i="6"/>
  <c r="D25" i="6"/>
  <c r="D26" i="6"/>
  <c r="D27" i="6"/>
  <c r="D28" i="6"/>
  <c r="D29" i="6"/>
  <c r="D30" i="6"/>
  <c r="D31" i="6"/>
  <c r="D32" i="6"/>
  <c r="D33" i="6"/>
  <c r="D35" i="6"/>
  <c r="D36" i="6"/>
  <c r="D38" i="6"/>
  <c r="D39" i="6"/>
  <c r="D40" i="6"/>
  <c r="D41" i="6"/>
  <c r="D42" i="6"/>
  <c r="D43" i="6"/>
  <c r="D44" i="6"/>
  <c r="D45" i="6"/>
  <c r="D46" i="6"/>
  <c r="D47" i="6"/>
  <c r="D48" i="6"/>
  <c r="D49" i="6"/>
  <c r="D51" i="6"/>
  <c r="D54" i="6"/>
  <c r="D55" i="6"/>
  <c r="D56" i="6"/>
  <c r="D59" i="6"/>
  <c r="D60" i="6"/>
  <c r="D61" i="6"/>
  <c r="D62" i="6"/>
  <c r="D63" i="6"/>
  <c r="G4" i="6"/>
  <c r="G5" i="6"/>
  <c r="G6" i="6"/>
  <c r="G7" i="6"/>
  <c r="G8" i="6"/>
  <c r="G10" i="6"/>
  <c r="G11" i="6"/>
  <c r="G12" i="6"/>
  <c r="G13" i="6"/>
  <c r="G14" i="6"/>
  <c r="G15" i="6"/>
  <c r="G17" i="6"/>
  <c r="G18" i="6"/>
  <c r="G19" i="6"/>
  <c r="G20" i="6"/>
  <c r="G21" i="6"/>
  <c r="G25" i="6"/>
  <c r="G26" i="6"/>
  <c r="G27" i="6"/>
  <c r="G28" i="6"/>
  <c r="G29" i="6"/>
  <c r="G31" i="6"/>
  <c r="G32" i="6"/>
  <c r="G33" i="6"/>
  <c r="G35" i="6"/>
  <c r="G36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4" i="6"/>
  <c r="G55" i="6"/>
  <c r="G56" i="6"/>
  <c r="G57" i="6"/>
  <c r="G59" i="6"/>
  <c r="G60" i="6"/>
  <c r="G61" i="6"/>
  <c r="G62" i="6"/>
  <c r="G63" i="6"/>
  <c r="J4" i="6"/>
  <c r="J5" i="6"/>
  <c r="J6" i="6"/>
  <c r="J8" i="6"/>
  <c r="J10" i="6"/>
  <c r="J11" i="6"/>
  <c r="J13" i="6"/>
  <c r="J14" i="6"/>
  <c r="J15" i="6"/>
  <c r="J17" i="6"/>
  <c r="J18" i="6"/>
  <c r="J19" i="6"/>
  <c r="J20" i="6"/>
  <c r="J21" i="6"/>
  <c r="J22" i="6"/>
  <c r="J25" i="6"/>
  <c r="J26" i="6"/>
  <c r="J27" i="6"/>
  <c r="J28" i="6"/>
  <c r="J29" i="6"/>
  <c r="J31" i="6"/>
  <c r="J32" i="6"/>
  <c r="J33" i="6"/>
  <c r="J34" i="6"/>
  <c r="J35" i="6"/>
  <c r="J36" i="6"/>
  <c r="J38" i="6"/>
  <c r="J39" i="6"/>
  <c r="J40" i="6"/>
  <c r="J41" i="6"/>
  <c r="J42" i="6"/>
  <c r="J43" i="6"/>
  <c r="J44" i="6"/>
  <c r="J45" i="6"/>
  <c r="J46" i="6"/>
  <c r="J47" i="6"/>
  <c r="J48" i="6"/>
  <c r="J49" i="6"/>
  <c r="J51" i="6"/>
  <c r="J52" i="6"/>
  <c r="J54" i="6"/>
  <c r="J55" i="6"/>
  <c r="J57" i="6"/>
  <c r="J58" i="6"/>
  <c r="J59" i="6"/>
  <c r="J60" i="6"/>
  <c r="J61" i="6"/>
  <c r="J62" i="6"/>
  <c r="J63" i="6"/>
  <c r="M4" i="6"/>
  <c r="M5" i="6"/>
  <c r="M6" i="6"/>
  <c r="M10" i="6"/>
  <c r="M12" i="6"/>
  <c r="M13" i="6"/>
  <c r="M16" i="6"/>
  <c r="M17" i="6"/>
  <c r="M19" i="6"/>
  <c r="M20" i="6"/>
  <c r="M23" i="6"/>
  <c r="M24" i="6"/>
  <c r="M25" i="6"/>
  <c r="M26" i="6"/>
  <c r="M28" i="6"/>
  <c r="M29" i="6"/>
  <c r="M31" i="6"/>
  <c r="M32" i="6"/>
  <c r="M33" i="6"/>
  <c r="M35" i="6"/>
  <c r="M36" i="6"/>
  <c r="M37" i="6"/>
  <c r="M38" i="6"/>
  <c r="M40" i="6"/>
  <c r="M41" i="6"/>
  <c r="M42" i="6"/>
  <c r="M43" i="6"/>
  <c r="M44" i="6"/>
  <c r="M45" i="6"/>
  <c r="M46" i="6"/>
  <c r="M47" i="6"/>
  <c r="M48" i="6"/>
  <c r="M49" i="6"/>
  <c r="M53" i="6"/>
  <c r="M54" i="6"/>
  <c r="M55" i="6"/>
  <c r="M59" i="6"/>
  <c r="M60" i="6"/>
  <c r="M61" i="6"/>
  <c r="M62" i="6"/>
  <c r="P4" i="6"/>
  <c r="P5" i="6"/>
  <c r="P6" i="6"/>
  <c r="P9" i="6"/>
  <c r="P10" i="6"/>
  <c r="P11" i="6"/>
  <c r="P13" i="6"/>
  <c r="P16" i="6"/>
  <c r="P17" i="6"/>
  <c r="P19" i="6"/>
  <c r="P20" i="6"/>
  <c r="P23" i="6"/>
  <c r="P24" i="6"/>
  <c r="P25" i="6"/>
  <c r="P26" i="6"/>
  <c r="P28" i="6"/>
  <c r="P29" i="6"/>
  <c r="P31" i="6"/>
  <c r="P32" i="6"/>
  <c r="P33" i="6"/>
  <c r="P35" i="6"/>
  <c r="P36" i="6"/>
  <c r="P38" i="6"/>
  <c r="P41" i="6"/>
  <c r="P42" i="6"/>
  <c r="P43" i="6"/>
  <c r="P44" i="6"/>
  <c r="P45" i="6"/>
  <c r="P46" i="6"/>
  <c r="P47" i="6"/>
  <c r="P48" i="6"/>
  <c r="P49" i="6"/>
  <c r="P53" i="6"/>
  <c r="P54" i="6"/>
  <c r="P55" i="6"/>
  <c r="P59" i="6"/>
  <c r="P60" i="6"/>
  <c r="P61" i="6"/>
  <c r="P62" i="6"/>
  <c r="S4" i="6"/>
  <c r="S6" i="6"/>
  <c r="S10" i="6"/>
  <c r="S13" i="6"/>
  <c r="S16" i="6"/>
  <c r="S17" i="6"/>
  <c r="S19" i="6"/>
  <c r="S20" i="6"/>
  <c r="S24" i="6"/>
  <c r="S25" i="6"/>
  <c r="S26" i="6"/>
  <c r="S28" i="6"/>
  <c r="S29" i="6"/>
  <c r="S31" i="6"/>
  <c r="S32" i="6"/>
  <c r="S33" i="6"/>
  <c r="S36" i="6"/>
  <c r="S37" i="6"/>
  <c r="S38" i="6"/>
  <c r="S41" i="6"/>
  <c r="S42" i="6"/>
  <c r="S43" i="6"/>
  <c r="S45" i="6"/>
  <c r="S46" i="6"/>
  <c r="S47" i="6"/>
  <c r="S48" i="6"/>
  <c r="S49" i="6"/>
  <c r="S53" i="6"/>
  <c r="S54" i="6"/>
  <c r="S55" i="6"/>
  <c r="S59" i="6"/>
  <c r="S60" i="6"/>
  <c r="S61" i="6"/>
  <c r="S62" i="6"/>
  <c r="S3" i="6"/>
  <c r="J64" i="6" l="1"/>
  <c r="D64" i="6"/>
  <c r="P64" i="6"/>
  <c r="S64" i="6"/>
  <c r="M64" i="6"/>
  <c r="G64" i="6"/>
</calcChain>
</file>

<file path=xl/sharedStrings.xml><?xml version="1.0" encoding="utf-8"?>
<sst xmlns="http://schemas.openxmlformats.org/spreadsheetml/2006/main" count="93" uniqueCount="74">
  <si>
    <t>SUBJECT_NAME</t>
  </si>
  <si>
    <t>IB_EXAM_N</t>
  </si>
  <si>
    <t>IB_PASS_N</t>
  </si>
  <si>
    <t>Biology</t>
  </si>
  <si>
    <t>Chemistry</t>
  </si>
  <si>
    <t>Computer Science</t>
  </si>
  <si>
    <t>Economics</t>
  </si>
  <si>
    <t>English A: Native Language</t>
  </si>
  <si>
    <t>English B: Language Acquisition</t>
  </si>
  <si>
    <t>Environmental Systems and Societies</t>
  </si>
  <si>
    <t>Film</t>
  </si>
  <si>
    <t>French A: Native Language and Literature</t>
  </si>
  <si>
    <t>French AB: Beginning Language Acquisition</t>
  </si>
  <si>
    <t>French B: Language Acquisition</t>
  </si>
  <si>
    <t>German AB: Beginning Language Acquisition</t>
  </si>
  <si>
    <t>German B: Language Acquisition</t>
  </si>
  <si>
    <t>History</t>
  </si>
  <si>
    <t>Beginning History</t>
  </si>
  <si>
    <t>Human Rights</t>
  </si>
  <si>
    <t>Information Technology in a Global Society</t>
  </si>
  <si>
    <t>Japanese B: Language Acquisition</t>
  </si>
  <si>
    <t>Korean A: Native Language</t>
  </si>
  <si>
    <t>Latin</t>
  </si>
  <si>
    <t>Mathematical Studies</t>
  </si>
  <si>
    <t>Mathematics</t>
  </si>
  <si>
    <t>Music</t>
  </si>
  <si>
    <t>Philosophy</t>
  </si>
  <si>
    <t>Physics</t>
  </si>
  <si>
    <t>Politics</t>
  </si>
  <si>
    <t>Psychology</t>
  </si>
  <si>
    <t>Social and Cultural Anthropology</t>
  </si>
  <si>
    <t>Spanish A: Native Language and Literature</t>
  </si>
  <si>
    <t>Spanish AB: Beginning Language Acquisition</t>
  </si>
  <si>
    <t>Spanish B: Language Acquisition</t>
  </si>
  <si>
    <t>Theatre</t>
  </si>
  <si>
    <t>Theory of Knowledge</t>
  </si>
  <si>
    <t>Visual Arts</t>
  </si>
  <si>
    <t>World Religions</t>
  </si>
  <si>
    <t>Business and Management</t>
  </si>
  <si>
    <t>Classical Greek</t>
  </si>
  <si>
    <t>Dance</t>
  </si>
  <si>
    <t>French A: Native Language</t>
  </si>
  <si>
    <t>Japanese AB: Beginning Language Acquisition</t>
  </si>
  <si>
    <t>Peace and Constitutional Studies</t>
  </si>
  <si>
    <t>Design Technology</t>
  </si>
  <si>
    <t>Mandarin AB: Beginning Language Acquisition</t>
  </si>
  <si>
    <t>Geography</t>
  </si>
  <si>
    <t>World Studies</t>
  </si>
  <si>
    <t>ENGLISH A LAL:Language and Literature</t>
  </si>
  <si>
    <t>English Essay</t>
  </si>
  <si>
    <t>ENGLISH A LIT:Literature</t>
  </si>
  <si>
    <t>Literature and Performance</t>
  </si>
  <si>
    <t>French A Language and Literature</t>
  </si>
  <si>
    <t>Spanish A Literature</t>
  </si>
  <si>
    <t>French A Literature</t>
  </si>
  <si>
    <t>Thai A Literature</t>
  </si>
  <si>
    <t>Spanish A Language and Literature</t>
  </si>
  <si>
    <t>Swedish A Literature</t>
  </si>
  <si>
    <t>Japanese A Literature</t>
  </si>
  <si>
    <t>Chinese A Literature</t>
  </si>
  <si>
    <t>Sports, Exercise and Health Science</t>
  </si>
  <si>
    <t>Hebrew B: Language Acquisition</t>
  </si>
  <si>
    <t>Chinese A</t>
  </si>
  <si>
    <t>IB_PASS_%</t>
  </si>
  <si>
    <t>Spanish A</t>
  </si>
  <si>
    <t>State Summary</t>
  </si>
  <si>
    <t>% of IB Exams Passed</t>
  </si>
  <si>
    <t>Total Students that Took an IB Exam</t>
  </si>
  <si>
    <t>Total # of Schools with IB Results</t>
  </si>
  <si>
    <t>TOTALS</t>
  </si>
  <si>
    <t>Total IB_EXAM_N</t>
  </si>
  <si>
    <t># of IB EXAM_PASS_N</t>
  </si>
  <si>
    <t># of Graduates that Passed an IB Exam</t>
  </si>
  <si>
    <t>% of Graduates that Passed an IB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</si>
</sst>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/>
    <xf numFmtId="0" fontId="3" fillId="0" borderId="0" xfId="0" applyFont="1" applyFill="1"/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3" borderId="11" xfId="0" applyNumberFormat="1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164" fontId="5" fillId="0" borderId="4" xfId="1" applyNumberFormat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6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3" fillId="4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37.44140625" style="1" bestFit="1" customWidth="1"/>
    <col min="2" max="2" width="8" style="13" customWidth="1"/>
    <col min="3" max="4" width="8.88671875" style="13"/>
    <col min="5" max="5" width="8" style="13" customWidth="1"/>
    <col min="6" max="7" width="8.88671875" style="13"/>
    <col min="8" max="11" width="8.88671875" style="1"/>
    <col min="12" max="12" width="6.33203125" style="1" customWidth="1"/>
    <col min="13" max="16" width="8.88671875" style="1"/>
  </cols>
  <sheetData>
    <row r="1" spans="1:10" ht="26.4" thickBot="1" x14ac:dyDescent="0.55000000000000004">
      <c r="A1" s="38" t="s">
        <v>65</v>
      </c>
      <c r="B1" s="38"/>
      <c r="C1" s="38"/>
      <c r="D1" s="38"/>
      <c r="E1" s="38"/>
      <c r="F1" s="38"/>
      <c r="G1" s="38"/>
    </row>
    <row r="2" spans="1:10" ht="16.2" thickBot="1" x14ac:dyDescent="0.35">
      <c r="A2" s="2"/>
      <c r="B2" s="3">
        <v>2015</v>
      </c>
      <c r="C2" s="4">
        <v>2014</v>
      </c>
      <c r="D2" s="4">
        <v>2013</v>
      </c>
      <c r="E2" s="3">
        <v>2012</v>
      </c>
      <c r="F2" s="4">
        <v>2011</v>
      </c>
      <c r="G2" s="4">
        <v>2010</v>
      </c>
    </row>
    <row r="3" spans="1:10" ht="15.6" x14ac:dyDescent="0.3">
      <c r="A3" s="5" t="s">
        <v>70</v>
      </c>
      <c r="B3" s="6">
        <v>3494</v>
      </c>
      <c r="C3" s="7">
        <v>3160</v>
      </c>
      <c r="D3" s="7">
        <v>3312</v>
      </c>
      <c r="E3" s="6">
        <v>2683</v>
      </c>
      <c r="F3" s="7">
        <v>2434</v>
      </c>
      <c r="G3" s="7">
        <v>2030</v>
      </c>
    </row>
    <row r="4" spans="1:10" ht="15.6" x14ac:dyDescent="0.3">
      <c r="A4" s="8" t="s">
        <v>71</v>
      </c>
      <c r="B4" s="6">
        <v>2922</v>
      </c>
      <c r="C4" s="7">
        <v>2649</v>
      </c>
      <c r="D4" s="7">
        <v>2716</v>
      </c>
      <c r="E4" s="6">
        <v>2165</v>
      </c>
      <c r="F4" s="7">
        <v>2020</v>
      </c>
      <c r="G4" s="7">
        <v>1733</v>
      </c>
    </row>
    <row r="5" spans="1:10" ht="15.6" x14ac:dyDescent="0.3">
      <c r="A5" s="8" t="s">
        <v>66</v>
      </c>
      <c r="B5" s="9">
        <f>B4/B3</f>
        <v>0.83629078420148828</v>
      </c>
      <c r="C5" s="9">
        <f t="shared" ref="C5:G5" si="0">C4/C3</f>
        <v>0.83829113924050636</v>
      </c>
      <c r="D5" s="9">
        <f t="shared" si="0"/>
        <v>0.82004830917874394</v>
      </c>
      <c r="E5" s="9">
        <f t="shared" si="0"/>
        <v>0.80693253820350352</v>
      </c>
      <c r="F5" s="9">
        <f t="shared" si="0"/>
        <v>0.82990961380443717</v>
      </c>
      <c r="G5" s="9">
        <f t="shared" si="0"/>
        <v>0.85369458128078812</v>
      </c>
    </row>
    <row r="6" spans="1:10" ht="15.6" x14ac:dyDescent="0.3">
      <c r="A6" s="8" t="s">
        <v>67</v>
      </c>
      <c r="B6" s="6">
        <v>858</v>
      </c>
      <c r="C6" s="7">
        <v>706</v>
      </c>
      <c r="D6" s="7">
        <v>781</v>
      </c>
      <c r="E6" s="6">
        <v>656</v>
      </c>
      <c r="F6" s="7">
        <v>565</v>
      </c>
      <c r="G6" s="7">
        <v>456</v>
      </c>
    </row>
    <row r="7" spans="1:10" ht="16.2" thickBot="1" x14ac:dyDescent="0.35">
      <c r="A7" s="10" t="s">
        <v>68</v>
      </c>
      <c r="B7" s="11">
        <v>19</v>
      </c>
      <c r="C7" s="12">
        <v>20</v>
      </c>
      <c r="D7" s="12">
        <v>20</v>
      </c>
      <c r="E7" s="11">
        <v>19</v>
      </c>
      <c r="F7" s="12">
        <v>20</v>
      </c>
      <c r="G7" s="12">
        <v>17</v>
      </c>
    </row>
    <row r="11" spans="1:10" x14ac:dyDescent="0.3">
      <c r="H11" s="13"/>
      <c r="I11" s="13"/>
      <c r="J11" s="13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K1" workbookViewId="0">
      <pane ySplit="2" topLeftCell="A3" activePane="bottomLeft" state="frozen"/>
      <selection pane="bottomLeft" activeCell="B1" sqref="B1:D1"/>
    </sheetView>
  </sheetViews>
  <sheetFormatPr defaultRowHeight="13.8" x14ac:dyDescent="0.3"/>
  <cols>
    <col min="1" max="1" width="37.109375" style="15" bestFit="1" customWidth="1"/>
    <col min="2" max="2" width="10.33203125" style="23" bestFit="1" customWidth="1"/>
    <col min="3" max="3" width="9.5546875" style="23" bestFit="1" customWidth="1"/>
    <col min="4" max="4" width="9.6640625" style="15" bestFit="1" customWidth="1"/>
    <col min="5" max="5" width="10.33203125" style="23" bestFit="1" customWidth="1"/>
    <col min="6" max="6" width="9.5546875" style="23" bestFit="1" customWidth="1"/>
    <col min="7" max="7" width="9.6640625" style="23" bestFit="1" customWidth="1"/>
    <col min="8" max="8" width="10.33203125" style="23" bestFit="1" customWidth="1"/>
    <col min="9" max="9" width="9.5546875" style="23" bestFit="1" customWidth="1"/>
    <col min="10" max="10" width="9.6640625" style="23" bestFit="1" customWidth="1"/>
    <col min="11" max="11" width="10.33203125" style="23" bestFit="1" customWidth="1"/>
    <col min="12" max="12" width="9.5546875" style="23" bestFit="1" customWidth="1"/>
    <col min="13" max="13" width="9.6640625" style="23" bestFit="1" customWidth="1"/>
    <col min="14" max="14" width="10.33203125" style="23" bestFit="1" customWidth="1"/>
    <col min="15" max="15" width="9.5546875" style="23" bestFit="1" customWidth="1"/>
    <col min="16" max="16" width="9.6640625" style="23" bestFit="1" customWidth="1"/>
    <col min="17" max="17" width="10.33203125" style="23" bestFit="1" customWidth="1"/>
    <col min="18" max="18" width="9.5546875" style="23" bestFit="1" customWidth="1"/>
    <col min="19" max="19" width="9.6640625" style="23" bestFit="1" customWidth="1"/>
    <col min="20" max="16384" width="8.88671875" style="15"/>
  </cols>
  <sheetData>
    <row r="1" spans="1:19" x14ac:dyDescent="0.3">
      <c r="A1" s="14"/>
      <c r="B1" s="39">
        <v>2015</v>
      </c>
      <c r="C1" s="39"/>
      <c r="D1" s="39"/>
      <c r="E1" s="40">
        <v>2014</v>
      </c>
      <c r="F1" s="40"/>
      <c r="G1" s="40"/>
      <c r="H1" s="39">
        <v>2013</v>
      </c>
      <c r="I1" s="39"/>
      <c r="J1" s="39"/>
      <c r="K1" s="40">
        <v>2012</v>
      </c>
      <c r="L1" s="40"/>
      <c r="M1" s="40"/>
      <c r="N1" s="39">
        <v>2011</v>
      </c>
      <c r="O1" s="39"/>
      <c r="P1" s="39"/>
      <c r="Q1" s="40">
        <v>2010</v>
      </c>
      <c r="R1" s="40"/>
      <c r="S1" s="40"/>
    </row>
    <row r="2" spans="1:19" x14ac:dyDescent="0.3">
      <c r="A2" s="14" t="s">
        <v>0</v>
      </c>
      <c r="B2" s="16" t="s">
        <v>1</v>
      </c>
      <c r="C2" s="16" t="s">
        <v>2</v>
      </c>
      <c r="D2" s="16" t="s">
        <v>63</v>
      </c>
      <c r="E2" s="17" t="s">
        <v>1</v>
      </c>
      <c r="F2" s="17" t="s">
        <v>2</v>
      </c>
      <c r="G2" s="17" t="s">
        <v>63</v>
      </c>
      <c r="H2" s="16" t="s">
        <v>1</v>
      </c>
      <c r="I2" s="16" t="s">
        <v>2</v>
      </c>
      <c r="J2" s="16" t="s">
        <v>63</v>
      </c>
      <c r="K2" s="17" t="s">
        <v>1</v>
      </c>
      <c r="L2" s="17" t="s">
        <v>2</v>
      </c>
      <c r="M2" s="17" t="s">
        <v>63</v>
      </c>
      <c r="N2" s="16" t="s">
        <v>1</v>
      </c>
      <c r="O2" s="16" t="s">
        <v>2</v>
      </c>
      <c r="P2" s="16" t="s">
        <v>63</v>
      </c>
      <c r="Q2" s="17" t="s">
        <v>1</v>
      </c>
      <c r="R2" s="17" t="s">
        <v>2</v>
      </c>
      <c r="S2" s="17" t="s">
        <v>63</v>
      </c>
    </row>
    <row r="3" spans="1:19" x14ac:dyDescent="0.3">
      <c r="A3" s="18" t="s">
        <v>17</v>
      </c>
      <c r="B3" s="19"/>
      <c r="C3" s="19"/>
      <c r="D3" s="20"/>
      <c r="E3" s="21"/>
      <c r="F3" s="21"/>
      <c r="G3" s="22"/>
      <c r="H3" s="19"/>
      <c r="I3" s="19"/>
      <c r="J3" s="20"/>
      <c r="K3" s="21"/>
      <c r="L3" s="21"/>
      <c r="M3" s="22"/>
      <c r="N3" s="19"/>
      <c r="O3" s="19"/>
      <c r="P3" s="20"/>
      <c r="Q3" s="21">
        <v>13</v>
      </c>
      <c r="R3" s="21">
        <v>13</v>
      </c>
      <c r="S3" s="22">
        <f>R3/Q3</f>
        <v>1</v>
      </c>
    </row>
    <row r="4" spans="1:19" x14ac:dyDescent="0.3">
      <c r="A4" s="18" t="s">
        <v>3</v>
      </c>
      <c r="B4" s="19">
        <v>313</v>
      </c>
      <c r="C4" s="19">
        <v>196</v>
      </c>
      <c r="D4" s="20">
        <f t="shared" ref="D4:D63" si="0">C4/B4</f>
        <v>0.62619808306709268</v>
      </c>
      <c r="E4" s="21">
        <v>291</v>
      </c>
      <c r="F4" s="21">
        <v>184</v>
      </c>
      <c r="G4" s="22">
        <f t="shared" ref="G4:G63" si="1">F4/E4</f>
        <v>0.63230240549828176</v>
      </c>
      <c r="H4" s="19">
        <v>303</v>
      </c>
      <c r="I4" s="19">
        <v>196</v>
      </c>
      <c r="J4" s="20">
        <f t="shared" ref="J4:J63" si="2">I4/H4</f>
        <v>0.64686468646864681</v>
      </c>
      <c r="K4" s="21">
        <v>231</v>
      </c>
      <c r="L4" s="21">
        <v>149</v>
      </c>
      <c r="M4" s="22">
        <f t="shared" ref="M4:M62" si="3">L4/K4</f>
        <v>0.64502164502164505</v>
      </c>
      <c r="N4" s="19">
        <v>244</v>
      </c>
      <c r="O4" s="19">
        <v>162</v>
      </c>
      <c r="P4" s="20">
        <f t="shared" ref="P4:P62" si="4">O4/N4</f>
        <v>0.66393442622950816</v>
      </c>
      <c r="Q4" s="21">
        <v>199</v>
      </c>
      <c r="R4" s="21">
        <v>121</v>
      </c>
      <c r="S4" s="22">
        <f t="shared" ref="S4:S62" si="5">R4/Q4</f>
        <v>0.60804020100502509</v>
      </c>
    </row>
    <row r="5" spans="1:19" x14ac:dyDescent="0.3">
      <c r="A5" s="18" t="s">
        <v>38</v>
      </c>
      <c r="B5" s="19">
        <v>17</v>
      </c>
      <c r="C5" s="19">
        <v>10</v>
      </c>
      <c r="D5" s="20">
        <f t="shared" si="0"/>
        <v>0.58823529411764708</v>
      </c>
      <c r="E5" s="21">
        <v>16</v>
      </c>
      <c r="F5" s="21">
        <v>10</v>
      </c>
      <c r="G5" s="22">
        <f t="shared" si="1"/>
        <v>0.625</v>
      </c>
      <c r="H5" s="19">
        <v>17</v>
      </c>
      <c r="I5" s="19">
        <v>10</v>
      </c>
      <c r="J5" s="20">
        <f t="shared" si="2"/>
        <v>0.58823529411764708</v>
      </c>
      <c r="K5" s="21">
        <v>9</v>
      </c>
      <c r="L5" s="21">
        <v>5</v>
      </c>
      <c r="M5" s="22">
        <f t="shared" si="3"/>
        <v>0.55555555555555558</v>
      </c>
      <c r="N5" s="19">
        <v>17</v>
      </c>
      <c r="O5" s="19">
        <v>6</v>
      </c>
      <c r="P5" s="20">
        <f t="shared" si="4"/>
        <v>0.35294117647058826</v>
      </c>
      <c r="Q5" s="21"/>
      <c r="R5" s="21"/>
      <c r="S5" s="22"/>
    </row>
    <row r="6" spans="1:19" x14ac:dyDescent="0.3">
      <c r="A6" s="18" t="s">
        <v>4</v>
      </c>
      <c r="B6" s="19">
        <v>143</v>
      </c>
      <c r="C6" s="19">
        <v>92</v>
      </c>
      <c r="D6" s="20">
        <f t="shared" si="0"/>
        <v>0.64335664335664333</v>
      </c>
      <c r="E6" s="21">
        <v>111</v>
      </c>
      <c r="F6" s="21">
        <v>75</v>
      </c>
      <c r="G6" s="22">
        <f t="shared" si="1"/>
        <v>0.67567567567567566</v>
      </c>
      <c r="H6" s="19">
        <v>132</v>
      </c>
      <c r="I6" s="19">
        <v>79</v>
      </c>
      <c r="J6" s="20">
        <f t="shared" si="2"/>
        <v>0.59848484848484851</v>
      </c>
      <c r="K6" s="21">
        <v>109</v>
      </c>
      <c r="L6" s="21">
        <v>69</v>
      </c>
      <c r="M6" s="22">
        <f t="shared" si="3"/>
        <v>0.6330275229357798</v>
      </c>
      <c r="N6" s="19">
        <v>67</v>
      </c>
      <c r="O6" s="19">
        <v>42</v>
      </c>
      <c r="P6" s="20">
        <f t="shared" si="4"/>
        <v>0.62686567164179108</v>
      </c>
      <c r="Q6" s="21">
        <v>46</v>
      </c>
      <c r="R6" s="21">
        <v>24</v>
      </c>
      <c r="S6" s="22">
        <f t="shared" si="5"/>
        <v>0.52173913043478259</v>
      </c>
    </row>
    <row r="7" spans="1:19" x14ac:dyDescent="0.3">
      <c r="A7" s="18" t="s">
        <v>62</v>
      </c>
      <c r="B7" s="19">
        <v>4</v>
      </c>
      <c r="C7" s="19">
        <v>4</v>
      </c>
      <c r="D7" s="20">
        <f t="shared" si="0"/>
        <v>1</v>
      </c>
      <c r="E7" s="21">
        <v>3</v>
      </c>
      <c r="F7" s="21">
        <v>3</v>
      </c>
      <c r="G7" s="22">
        <f t="shared" si="1"/>
        <v>1</v>
      </c>
      <c r="H7" s="19"/>
      <c r="I7" s="19"/>
      <c r="J7" s="20"/>
      <c r="K7" s="21"/>
      <c r="L7" s="21"/>
      <c r="M7" s="22"/>
      <c r="N7" s="19"/>
      <c r="O7" s="19"/>
      <c r="P7" s="20"/>
      <c r="Q7" s="21"/>
      <c r="R7" s="21"/>
      <c r="S7" s="22"/>
    </row>
    <row r="8" spans="1:19" x14ac:dyDescent="0.3">
      <c r="A8" s="18" t="s">
        <v>59</v>
      </c>
      <c r="B8" s="19">
        <v>6</v>
      </c>
      <c r="C8" s="19">
        <v>6</v>
      </c>
      <c r="D8" s="20">
        <f t="shared" si="0"/>
        <v>1</v>
      </c>
      <c r="E8" s="21">
        <v>4</v>
      </c>
      <c r="F8" s="21">
        <v>4</v>
      </c>
      <c r="G8" s="22">
        <f t="shared" si="1"/>
        <v>1</v>
      </c>
      <c r="H8" s="19">
        <v>1</v>
      </c>
      <c r="I8" s="19">
        <v>1</v>
      </c>
      <c r="J8" s="20">
        <f t="shared" si="2"/>
        <v>1</v>
      </c>
      <c r="K8" s="21"/>
      <c r="L8" s="21"/>
      <c r="M8" s="22"/>
      <c r="N8" s="19"/>
      <c r="O8" s="19"/>
      <c r="P8" s="20"/>
      <c r="Q8" s="21"/>
      <c r="R8" s="21"/>
      <c r="S8" s="22"/>
    </row>
    <row r="9" spans="1:19" x14ac:dyDescent="0.3">
      <c r="A9" s="18" t="s">
        <v>39</v>
      </c>
      <c r="B9" s="19"/>
      <c r="C9" s="19"/>
      <c r="D9" s="20"/>
      <c r="E9" s="21"/>
      <c r="F9" s="21"/>
      <c r="G9" s="22"/>
      <c r="H9" s="19"/>
      <c r="I9" s="19"/>
      <c r="J9" s="20"/>
      <c r="K9" s="21"/>
      <c r="L9" s="21"/>
      <c r="M9" s="22"/>
      <c r="N9" s="19">
        <v>1</v>
      </c>
      <c r="O9" s="19">
        <v>1</v>
      </c>
      <c r="P9" s="20">
        <f t="shared" si="4"/>
        <v>1</v>
      </c>
      <c r="Q9" s="21"/>
      <c r="R9" s="21"/>
      <c r="S9" s="22"/>
    </row>
    <row r="10" spans="1:19" x14ac:dyDescent="0.3">
      <c r="A10" s="18" t="s">
        <v>5</v>
      </c>
      <c r="B10" s="19">
        <v>2</v>
      </c>
      <c r="C10" s="19">
        <v>2</v>
      </c>
      <c r="D10" s="20">
        <f t="shared" si="0"/>
        <v>1</v>
      </c>
      <c r="E10" s="21">
        <v>3</v>
      </c>
      <c r="F10" s="21">
        <v>2</v>
      </c>
      <c r="G10" s="22">
        <f t="shared" si="1"/>
        <v>0.66666666666666663</v>
      </c>
      <c r="H10" s="19">
        <v>2</v>
      </c>
      <c r="I10" s="19">
        <v>0</v>
      </c>
      <c r="J10" s="20">
        <f t="shared" si="2"/>
        <v>0</v>
      </c>
      <c r="K10" s="21">
        <v>7</v>
      </c>
      <c r="L10" s="21">
        <v>6</v>
      </c>
      <c r="M10" s="22">
        <f t="shared" si="3"/>
        <v>0.8571428571428571</v>
      </c>
      <c r="N10" s="19">
        <v>5</v>
      </c>
      <c r="O10" s="19">
        <v>5</v>
      </c>
      <c r="P10" s="20">
        <f t="shared" si="4"/>
        <v>1</v>
      </c>
      <c r="Q10" s="21">
        <v>1</v>
      </c>
      <c r="R10" s="21">
        <v>1</v>
      </c>
      <c r="S10" s="22">
        <f t="shared" si="5"/>
        <v>1</v>
      </c>
    </row>
    <row r="11" spans="1:19" x14ac:dyDescent="0.3">
      <c r="A11" s="18" t="s">
        <v>40</v>
      </c>
      <c r="B11" s="19">
        <v>4</v>
      </c>
      <c r="C11" s="19">
        <v>4</v>
      </c>
      <c r="D11" s="20">
        <f t="shared" si="0"/>
        <v>1</v>
      </c>
      <c r="E11" s="21">
        <v>3</v>
      </c>
      <c r="F11" s="21">
        <v>3</v>
      </c>
      <c r="G11" s="22">
        <f t="shared" si="1"/>
        <v>1</v>
      </c>
      <c r="H11" s="19">
        <v>4</v>
      </c>
      <c r="I11" s="19">
        <v>4</v>
      </c>
      <c r="J11" s="20">
        <f t="shared" si="2"/>
        <v>1</v>
      </c>
      <c r="K11" s="21"/>
      <c r="L11" s="21"/>
      <c r="M11" s="22"/>
      <c r="N11" s="19">
        <v>1</v>
      </c>
      <c r="O11" s="19">
        <v>1</v>
      </c>
      <c r="P11" s="20">
        <f t="shared" si="4"/>
        <v>1</v>
      </c>
      <c r="Q11" s="21"/>
      <c r="R11" s="21"/>
      <c r="S11" s="22"/>
    </row>
    <row r="12" spans="1:19" x14ac:dyDescent="0.3">
      <c r="A12" s="18" t="s">
        <v>44</v>
      </c>
      <c r="B12" s="19">
        <v>1</v>
      </c>
      <c r="C12" s="19">
        <v>1</v>
      </c>
      <c r="D12" s="20">
        <f t="shared" si="0"/>
        <v>1</v>
      </c>
      <c r="E12" s="21">
        <v>3</v>
      </c>
      <c r="F12" s="21">
        <v>3</v>
      </c>
      <c r="G12" s="22">
        <f t="shared" si="1"/>
        <v>1</v>
      </c>
      <c r="H12" s="19"/>
      <c r="I12" s="19"/>
      <c r="J12" s="20"/>
      <c r="K12" s="21">
        <v>2</v>
      </c>
      <c r="L12" s="21">
        <v>2</v>
      </c>
      <c r="M12" s="22">
        <f t="shared" si="3"/>
        <v>1</v>
      </c>
      <c r="N12" s="19"/>
      <c r="O12" s="19"/>
      <c r="P12" s="20"/>
      <c r="Q12" s="21"/>
      <c r="R12" s="21"/>
      <c r="S12" s="22"/>
    </row>
    <row r="13" spans="1:19" x14ac:dyDescent="0.3">
      <c r="A13" s="18" t="s">
        <v>6</v>
      </c>
      <c r="B13" s="19">
        <v>18</v>
      </c>
      <c r="C13" s="19">
        <v>17</v>
      </c>
      <c r="D13" s="20">
        <f t="shared" si="0"/>
        <v>0.94444444444444442</v>
      </c>
      <c r="E13" s="21">
        <v>29</v>
      </c>
      <c r="F13" s="21">
        <v>23</v>
      </c>
      <c r="G13" s="22">
        <f t="shared" si="1"/>
        <v>0.7931034482758621</v>
      </c>
      <c r="H13" s="19">
        <v>18</v>
      </c>
      <c r="I13" s="19">
        <v>14</v>
      </c>
      <c r="J13" s="20">
        <f t="shared" si="2"/>
        <v>0.77777777777777779</v>
      </c>
      <c r="K13" s="21">
        <v>20</v>
      </c>
      <c r="L13" s="21">
        <v>14</v>
      </c>
      <c r="M13" s="22">
        <f t="shared" si="3"/>
        <v>0.7</v>
      </c>
      <c r="N13" s="19">
        <v>17</v>
      </c>
      <c r="O13" s="19">
        <v>15</v>
      </c>
      <c r="P13" s="20">
        <f t="shared" si="4"/>
        <v>0.88235294117647056</v>
      </c>
      <c r="Q13" s="21">
        <v>19</v>
      </c>
      <c r="R13" s="21">
        <v>17</v>
      </c>
      <c r="S13" s="22">
        <f t="shared" si="5"/>
        <v>0.89473684210526316</v>
      </c>
    </row>
    <row r="14" spans="1:19" x14ac:dyDescent="0.3">
      <c r="A14" s="18" t="s">
        <v>48</v>
      </c>
      <c r="B14" s="19">
        <v>31</v>
      </c>
      <c r="C14" s="19">
        <v>31</v>
      </c>
      <c r="D14" s="20">
        <f t="shared" si="0"/>
        <v>1</v>
      </c>
      <c r="E14" s="21">
        <v>32</v>
      </c>
      <c r="F14" s="21">
        <v>32</v>
      </c>
      <c r="G14" s="22">
        <f t="shared" si="1"/>
        <v>1</v>
      </c>
      <c r="H14" s="19">
        <v>23</v>
      </c>
      <c r="I14" s="19">
        <v>22</v>
      </c>
      <c r="J14" s="20">
        <f t="shared" si="2"/>
        <v>0.95652173913043481</v>
      </c>
      <c r="K14" s="21"/>
      <c r="L14" s="21"/>
      <c r="M14" s="22"/>
      <c r="N14" s="19"/>
      <c r="O14" s="19"/>
      <c r="P14" s="20"/>
      <c r="Q14" s="21"/>
      <c r="R14" s="21"/>
      <c r="S14" s="22"/>
    </row>
    <row r="15" spans="1:19" x14ac:dyDescent="0.3">
      <c r="A15" s="18" t="s">
        <v>50</v>
      </c>
      <c r="B15" s="19">
        <v>601</v>
      </c>
      <c r="C15" s="19">
        <v>564</v>
      </c>
      <c r="D15" s="20">
        <f t="shared" si="0"/>
        <v>0.93843594009983367</v>
      </c>
      <c r="E15" s="21">
        <v>487</v>
      </c>
      <c r="F15" s="21">
        <v>468</v>
      </c>
      <c r="G15" s="22">
        <f t="shared" si="1"/>
        <v>0.96098562628336759</v>
      </c>
      <c r="H15" s="19">
        <v>560</v>
      </c>
      <c r="I15" s="19">
        <v>529</v>
      </c>
      <c r="J15" s="20">
        <f t="shared" si="2"/>
        <v>0.94464285714285712</v>
      </c>
      <c r="K15" s="21"/>
      <c r="L15" s="21"/>
      <c r="M15" s="22"/>
      <c r="N15" s="19"/>
      <c r="O15" s="19"/>
      <c r="P15" s="20"/>
      <c r="Q15" s="21"/>
      <c r="R15" s="21"/>
      <c r="S15" s="22"/>
    </row>
    <row r="16" spans="1:19" x14ac:dyDescent="0.3">
      <c r="A16" s="18" t="s">
        <v>7</v>
      </c>
      <c r="B16" s="19"/>
      <c r="C16" s="19"/>
      <c r="D16" s="20"/>
      <c r="E16" s="21"/>
      <c r="F16" s="21"/>
      <c r="G16" s="22"/>
      <c r="H16" s="19"/>
      <c r="I16" s="19"/>
      <c r="J16" s="20"/>
      <c r="K16" s="21">
        <v>495</v>
      </c>
      <c r="L16" s="21">
        <v>428</v>
      </c>
      <c r="M16" s="22">
        <f t="shared" si="3"/>
        <v>0.86464646464646466</v>
      </c>
      <c r="N16" s="19">
        <v>402</v>
      </c>
      <c r="O16" s="19">
        <v>378</v>
      </c>
      <c r="P16" s="20">
        <f t="shared" si="4"/>
        <v>0.94029850746268662</v>
      </c>
      <c r="Q16" s="21">
        <v>347</v>
      </c>
      <c r="R16" s="21">
        <v>331</v>
      </c>
      <c r="S16" s="22">
        <f t="shared" si="5"/>
        <v>0.95389048991354464</v>
      </c>
    </row>
    <row r="17" spans="1:19" x14ac:dyDescent="0.3">
      <c r="A17" s="18" t="s">
        <v>8</v>
      </c>
      <c r="B17" s="19">
        <v>13</v>
      </c>
      <c r="C17" s="19">
        <v>13</v>
      </c>
      <c r="D17" s="20">
        <f t="shared" si="0"/>
        <v>1</v>
      </c>
      <c r="E17" s="21">
        <v>6</v>
      </c>
      <c r="F17" s="21">
        <v>6</v>
      </c>
      <c r="G17" s="22">
        <f t="shared" si="1"/>
        <v>1</v>
      </c>
      <c r="H17" s="19">
        <v>6</v>
      </c>
      <c r="I17" s="19">
        <v>6</v>
      </c>
      <c r="J17" s="20">
        <f t="shared" si="2"/>
        <v>1</v>
      </c>
      <c r="K17" s="21">
        <v>3</v>
      </c>
      <c r="L17" s="21">
        <v>3</v>
      </c>
      <c r="M17" s="22">
        <f t="shared" si="3"/>
        <v>1</v>
      </c>
      <c r="N17" s="19">
        <v>1</v>
      </c>
      <c r="O17" s="19">
        <v>1</v>
      </c>
      <c r="P17" s="20">
        <f t="shared" si="4"/>
        <v>1</v>
      </c>
      <c r="Q17" s="21">
        <v>1</v>
      </c>
      <c r="R17" s="21">
        <v>1</v>
      </c>
      <c r="S17" s="22">
        <f t="shared" si="5"/>
        <v>1</v>
      </c>
    </row>
    <row r="18" spans="1:19" x14ac:dyDescent="0.3">
      <c r="A18" s="18" t="s">
        <v>49</v>
      </c>
      <c r="B18" s="19">
        <v>58</v>
      </c>
      <c r="C18" s="19">
        <v>58</v>
      </c>
      <c r="D18" s="20">
        <f t="shared" si="0"/>
        <v>1</v>
      </c>
      <c r="E18" s="21">
        <v>53</v>
      </c>
      <c r="F18" s="21">
        <v>53</v>
      </c>
      <c r="G18" s="22">
        <f t="shared" si="1"/>
        <v>1</v>
      </c>
      <c r="H18" s="19">
        <v>85</v>
      </c>
      <c r="I18" s="19">
        <v>85</v>
      </c>
      <c r="J18" s="20">
        <f t="shared" si="2"/>
        <v>1</v>
      </c>
      <c r="K18" s="21"/>
      <c r="L18" s="21"/>
      <c r="M18" s="22"/>
      <c r="N18" s="19"/>
      <c r="O18" s="19"/>
      <c r="P18" s="20"/>
      <c r="Q18" s="21"/>
      <c r="R18" s="21"/>
      <c r="S18" s="22"/>
    </row>
    <row r="19" spans="1:19" x14ac:dyDescent="0.3">
      <c r="A19" s="18" t="s">
        <v>9</v>
      </c>
      <c r="B19" s="19">
        <v>45</v>
      </c>
      <c r="C19" s="19">
        <v>32</v>
      </c>
      <c r="D19" s="20">
        <f t="shared" si="0"/>
        <v>0.71111111111111114</v>
      </c>
      <c r="E19" s="21">
        <v>49</v>
      </c>
      <c r="F19" s="21">
        <v>33</v>
      </c>
      <c r="G19" s="22">
        <f t="shared" si="1"/>
        <v>0.67346938775510201</v>
      </c>
      <c r="H19" s="19">
        <v>38</v>
      </c>
      <c r="I19" s="19">
        <v>26</v>
      </c>
      <c r="J19" s="20">
        <f t="shared" si="2"/>
        <v>0.68421052631578949</v>
      </c>
      <c r="K19" s="21">
        <v>25</v>
      </c>
      <c r="L19" s="21">
        <v>16</v>
      </c>
      <c r="M19" s="22">
        <f t="shared" si="3"/>
        <v>0.64</v>
      </c>
      <c r="N19" s="19">
        <v>26</v>
      </c>
      <c r="O19" s="19">
        <v>17</v>
      </c>
      <c r="P19" s="20">
        <f t="shared" si="4"/>
        <v>0.65384615384615385</v>
      </c>
      <c r="Q19" s="21">
        <v>3</v>
      </c>
      <c r="R19" s="21">
        <v>2</v>
      </c>
      <c r="S19" s="22">
        <f t="shared" si="5"/>
        <v>0.66666666666666663</v>
      </c>
    </row>
    <row r="20" spans="1:19" x14ac:dyDescent="0.3">
      <c r="A20" s="18" t="s">
        <v>10</v>
      </c>
      <c r="B20" s="19">
        <v>7</v>
      </c>
      <c r="C20" s="19">
        <v>7</v>
      </c>
      <c r="D20" s="20">
        <f t="shared" si="0"/>
        <v>1</v>
      </c>
      <c r="E20" s="21">
        <v>13</v>
      </c>
      <c r="F20" s="21">
        <v>8</v>
      </c>
      <c r="G20" s="22">
        <f t="shared" si="1"/>
        <v>0.61538461538461542</v>
      </c>
      <c r="H20" s="19">
        <v>9</v>
      </c>
      <c r="I20" s="19">
        <v>7</v>
      </c>
      <c r="J20" s="20">
        <f t="shared" si="2"/>
        <v>0.77777777777777779</v>
      </c>
      <c r="K20" s="21">
        <v>9</v>
      </c>
      <c r="L20" s="21">
        <v>7</v>
      </c>
      <c r="M20" s="22">
        <f t="shared" si="3"/>
        <v>0.77777777777777779</v>
      </c>
      <c r="N20" s="19">
        <v>11</v>
      </c>
      <c r="O20" s="19">
        <v>8</v>
      </c>
      <c r="P20" s="20">
        <f t="shared" si="4"/>
        <v>0.72727272727272729</v>
      </c>
      <c r="Q20" s="21">
        <v>10</v>
      </c>
      <c r="R20" s="21">
        <v>10</v>
      </c>
      <c r="S20" s="22">
        <f t="shared" si="5"/>
        <v>1</v>
      </c>
    </row>
    <row r="21" spans="1:19" x14ac:dyDescent="0.3">
      <c r="A21" s="18" t="s">
        <v>52</v>
      </c>
      <c r="B21" s="19">
        <v>6</v>
      </c>
      <c r="C21" s="19">
        <v>6</v>
      </c>
      <c r="D21" s="20">
        <f t="shared" si="0"/>
        <v>1</v>
      </c>
      <c r="E21" s="21">
        <v>3</v>
      </c>
      <c r="F21" s="21">
        <v>3</v>
      </c>
      <c r="G21" s="22">
        <f t="shared" si="1"/>
        <v>1</v>
      </c>
      <c r="H21" s="19">
        <v>7</v>
      </c>
      <c r="I21" s="19">
        <v>7</v>
      </c>
      <c r="J21" s="20">
        <f t="shared" si="2"/>
        <v>1</v>
      </c>
      <c r="K21" s="21"/>
      <c r="L21" s="21"/>
      <c r="M21" s="22"/>
      <c r="N21" s="19"/>
      <c r="O21" s="19"/>
      <c r="P21" s="20"/>
      <c r="Q21" s="21"/>
      <c r="R21" s="21"/>
      <c r="S21" s="22"/>
    </row>
    <row r="22" spans="1:19" x14ac:dyDescent="0.3">
      <c r="A22" s="18" t="s">
        <v>54</v>
      </c>
      <c r="B22" s="19"/>
      <c r="C22" s="19"/>
      <c r="D22" s="20"/>
      <c r="E22" s="21"/>
      <c r="F22" s="21"/>
      <c r="G22" s="22"/>
      <c r="H22" s="19">
        <v>1</v>
      </c>
      <c r="I22" s="19">
        <v>1</v>
      </c>
      <c r="J22" s="20">
        <f t="shared" si="2"/>
        <v>1</v>
      </c>
      <c r="K22" s="21"/>
      <c r="L22" s="21"/>
      <c r="M22" s="22"/>
      <c r="N22" s="19"/>
      <c r="O22" s="19"/>
      <c r="P22" s="20"/>
      <c r="Q22" s="21"/>
      <c r="R22" s="21"/>
      <c r="S22" s="22"/>
    </row>
    <row r="23" spans="1:19" x14ac:dyDescent="0.3">
      <c r="A23" s="18" t="s">
        <v>41</v>
      </c>
      <c r="B23" s="19"/>
      <c r="C23" s="19"/>
      <c r="D23" s="20"/>
      <c r="E23" s="21"/>
      <c r="F23" s="21"/>
      <c r="G23" s="22"/>
      <c r="H23" s="19"/>
      <c r="I23" s="19"/>
      <c r="J23" s="20"/>
      <c r="K23" s="21">
        <v>2</v>
      </c>
      <c r="L23" s="21">
        <v>2</v>
      </c>
      <c r="M23" s="22">
        <f t="shared" si="3"/>
        <v>1</v>
      </c>
      <c r="N23" s="19">
        <v>1</v>
      </c>
      <c r="O23" s="19">
        <v>1</v>
      </c>
      <c r="P23" s="20">
        <f t="shared" si="4"/>
        <v>1</v>
      </c>
      <c r="Q23" s="21"/>
      <c r="R23" s="21"/>
      <c r="S23" s="22"/>
    </row>
    <row r="24" spans="1:19" x14ac:dyDescent="0.3">
      <c r="A24" s="18" t="s">
        <v>11</v>
      </c>
      <c r="B24" s="19"/>
      <c r="C24" s="19"/>
      <c r="D24" s="20"/>
      <c r="E24" s="21"/>
      <c r="F24" s="21"/>
      <c r="G24" s="22"/>
      <c r="H24" s="19"/>
      <c r="I24" s="19"/>
      <c r="J24" s="20"/>
      <c r="K24" s="21">
        <v>6</v>
      </c>
      <c r="L24" s="21">
        <v>6</v>
      </c>
      <c r="M24" s="22">
        <f t="shared" si="3"/>
        <v>1</v>
      </c>
      <c r="N24" s="19">
        <v>8</v>
      </c>
      <c r="O24" s="19">
        <v>8</v>
      </c>
      <c r="P24" s="20">
        <f t="shared" si="4"/>
        <v>1</v>
      </c>
      <c r="Q24" s="21">
        <v>7</v>
      </c>
      <c r="R24" s="21">
        <v>7</v>
      </c>
      <c r="S24" s="22">
        <f t="shared" si="5"/>
        <v>1</v>
      </c>
    </row>
    <row r="25" spans="1:19" x14ac:dyDescent="0.3">
      <c r="A25" s="18" t="s">
        <v>12</v>
      </c>
      <c r="B25" s="19">
        <v>12</v>
      </c>
      <c r="C25" s="19">
        <v>10</v>
      </c>
      <c r="D25" s="20">
        <f t="shared" si="0"/>
        <v>0.83333333333333337</v>
      </c>
      <c r="E25" s="21">
        <v>14</v>
      </c>
      <c r="F25" s="21">
        <v>14</v>
      </c>
      <c r="G25" s="22">
        <f t="shared" si="1"/>
        <v>1</v>
      </c>
      <c r="H25" s="19">
        <v>21</v>
      </c>
      <c r="I25" s="19">
        <v>20</v>
      </c>
      <c r="J25" s="20">
        <f t="shared" si="2"/>
        <v>0.95238095238095233</v>
      </c>
      <c r="K25" s="21">
        <v>12</v>
      </c>
      <c r="L25" s="21">
        <v>9</v>
      </c>
      <c r="M25" s="22">
        <f t="shared" si="3"/>
        <v>0.75</v>
      </c>
      <c r="N25" s="19">
        <v>16</v>
      </c>
      <c r="O25" s="19">
        <v>14</v>
      </c>
      <c r="P25" s="20">
        <f t="shared" si="4"/>
        <v>0.875</v>
      </c>
      <c r="Q25" s="21">
        <v>12</v>
      </c>
      <c r="R25" s="21">
        <v>11</v>
      </c>
      <c r="S25" s="22">
        <f t="shared" si="5"/>
        <v>0.91666666666666663</v>
      </c>
    </row>
    <row r="26" spans="1:19" x14ac:dyDescent="0.3">
      <c r="A26" s="18" t="s">
        <v>13</v>
      </c>
      <c r="B26" s="19">
        <v>91</v>
      </c>
      <c r="C26" s="19">
        <v>80</v>
      </c>
      <c r="D26" s="20">
        <f t="shared" si="0"/>
        <v>0.87912087912087911</v>
      </c>
      <c r="E26" s="21">
        <v>66</v>
      </c>
      <c r="F26" s="21">
        <v>60</v>
      </c>
      <c r="G26" s="22">
        <f t="shared" si="1"/>
        <v>0.90909090909090906</v>
      </c>
      <c r="H26" s="19">
        <v>69</v>
      </c>
      <c r="I26" s="19">
        <v>57</v>
      </c>
      <c r="J26" s="20">
        <f t="shared" si="2"/>
        <v>0.82608695652173914</v>
      </c>
      <c r="K26" s="21">
        <v>73</v>
      </c>
      <c r="L26" s="21">
        <v>61</v>
      </c>
      <c r="M26" s="22">
        <f t="shared" si="3"/>
        <v>0.83561643835616439</v>
      </c>
      <c r="N26" s="19">
        <v>64</v>
      </c>
      <c r="O26" s="19">
        <v>46</v>
      </c>
      <c r="P26" s="20">
        <f t="shared" si="4"/>
        <v>0.71875</v>
      </c>
      <c r="Q26" s="21">
        <v>67</v>
      </c>
      <c r="R26" s="21">
        <v>53</v>
      </c>
      <c r="S26" s="22">
        <f t="shared" si="5"/>
        <v>0.79104477611940294</v>
      </c>
    </row>
    <row r="27" spans="1:19" x14ac:dyDescent="0.3">
      <c r="A27" s="18" t="s">
        <v>46</v>
      </c>
      <c r="B27" s="19">
        <v>1</v>
      </c>
      <c r="C27" s="19">
        <v>1</v>
      </c>
      <c r="D27" s="20">
        <f t="shared" si="0"/>
        <v>1</v>
      </c>
      <c r="E27" s="21">
        <v>1</v>
      </c>
      <c r="F27" s="21">
        <v>1</v>
      </c>
      <c r="G27" s="22">
        <f t="shared" si="1"/>
        <v>1</v>
      </c>
      <c r="H27" s="19">
        <v>2</v>
      </c>
      <c r="I27" s="19">
        <v>2</v>
      </c>
      <c r="J27" s="20">
        <f t="shared" si="2"/>
        <v>1</v>
      </c>
      <c r="K27" s="21"/>
      <c r="L27" s="21"/>
      <c r="M27" s="22"/>
      <c r="N27" s="19"/>
      <c r="O27" s="19"/>
      <c r="P27" s="20"/>
      <c r="Q27" s="21"/>
      <c r="R27" s="21"/>
      <c r="S27" s="22"/>
    </row>
    <row r="28" spans="1:19" x14ac:dyDescent="0.3">
      <c r="A28" s="18" t="s">
        <v>14</v>
      </c>
      <c r="B28" s="19">
        <v>7</v>
      </c>
      <c r="C28" s="19">
        <v>6</v>
      </c>
      <c r="D28" s="20">
        <f t="shared" si="0"/>
        <v>0.8571428571428571</v>
      </c>
      <c r="E28" s="21">
        <v>10</v>
      </c>
      <c r="F28" s="21">
        <v>9</v>
      </c>
      <c r="G28" s="22">
        <f t="shared" si="1"/>
        <v>0.9</v>
      </c>
      <c r="H28" s="19">
        <v>7</v>
      </c>
      <c r="I28" s="19">
        <v>4</v>
      </c>
      <c r="J28" s="20">
        <f t="shared" si="2"/>
        <v>0.5714285714285714</v>
      </c>
      <c r="K28" s="21">
        <v>6</v>
      </c>
      <c r="L28" s="21">
        <v>4</v>
      </c>
      <c r="M28" s="22">
        <f t="shared" si="3"/>
        <v>0.66666666666666663</v>
      </c>
      <c r="N28" s="19">
        <v>13</v>
      </c>
      <c r="O28" s="19">
        <v>6</v>
      </c>
      <c r="P28" s="20">
        <f t="shared" si="4"/>
        <v>0.46153846153846156</v>
      </c>
      <c r="Q28" s="21">
        <v>4</v>
      </c>
      <c r="R28" s="21">
        <v>4</v>
      </c>
      <c r="S28" s="22">
        <f t="shared" si="5"/>
        <v>1</v>
      </c>
    </row>
    <row r="29" spans="1:19" x14ac:dyDescent="0.3">
      <c r="A29" s="18" t="s">
        <v>15</v>
      </c>
      <c r="B29" s="19">
        <v>33</v>
      </c>
      <c r="C29" s="19">
        <v>32</v>
      </c>
      <c r="D29" s="20">
        <f t="shared" si="0"/>
        <v>0.96969696969696972</v>
      </c>
      <c r="E29" s="21">
        <v>25</v>
      </c>
      <c r="F29" s="21">
        <v>24</v>
      </c>
      <c r="G29" s="22">
        <f t="shared" si="1"/>
        <v>0.96</v>
      </c>
      <c r="H29" s="19">
        <v>25</v>
      </c>
      <c r="I29" s="19">
        <v>24</v>
      </c>
      <c r="J29" s="20">
        <f t="shared" si="2"/>
        <v>0.96</v>
      </c>
      <c r="K29" s="21">
        <v>18</v>
      </c>
      <c r="L29" s="21">
        <v>17</v>
      </c>
      <c r="M29" s="22">
        <f t="shared" si="3"/>
        <v>0.94444444444444442</v>
      </c>
      <c r="N29" s="19">
        <v>21</v>
      </c>
      <c r="O29" s="19">
        <v>20</v>
      </c>
      <c r="P29" s="20">
        <f t="shared" si="4"/>
        <v>0.95238095238095233</v>
      </c>
      <c r="Q29" s="21">
        <v>17</v>
      </c>
      <c r="R29" s="21">
        <v>16</v>
      </c>
      <c r="S29" s="22">
        <f t="shared" si="5"/>
        <v>0.94117647058823528</v>
      </c>
    </row>
    <row r="30" spans="1:19" x14ac:dyDescent="0.3">
      <c r="A30" s="18" t="s">
        <v>61</v>
      </c>
      <c r="B30" s="19">
        <v>4</v>
      </c>
      <c r="C30" s="19">
        <v>2</v>
      </c>
      <c r="D30" s="20">
        <f t="shared" si="0"/>
        <v>0.5</v>
      </c>
      <c r="E30" s="21"/>
      <c r="F30" s="21"/>
      <c r="G30" s="22"/>
      <c r="H30" s="19"/>
      <c r="I30" s="19"/>
      <c r="J30" s="20"/>
      <c r="K30" s="21"/>
      <c r="L30" s="21"/>
      <c r="M30" s="22"/>
      <c r="N30" s="19"/>
      <c r="O30" s="19"/>
      <c r="P30" s="20"/>
      <c r="Q30" s="21"/>
      <c r="R30" s="21"/>
      <c r="S30" s="22"/>
    </row>
    <row r="31" spans="1:19" x14ac:dyDescent="0.3">
      <c r="A31" s="18" t="s">
        <v>16</v>
      </c>
      <c r="B31" s="19">
        <v>434</v>
      </c>
      <c r="C31" s="19">
        <v>376</v>
      </c>
      <c r="D31" s="20">
        <f t="shared" si="0"/>
        <v>0.86635944700460832</v>
      </c>
      <c r="E31" s="21">
        <v>369</v>
      </c>
      <c r="F31" s="21">
        <v>323</v>
      </c>
      <c r="G31" s="22">
        <f t="shared" si="1"/>
        <v>0.87533875338753386</v>
      </c>
      <c r="H31" s="19">
        <v>353</v>
      </c>
      <c r="I31" s="19">
        <v>307</v>
      </c>
      <c r="J31" s="20">
        <f t="shared" si="2"/>
        <v>0.86968838526912184</v>
      </c>
      <c r="K31" s="21">
        <v>313</v>
      </c>
      <c r="L31" s="21">
        <v>259</v>
      </c>
      <c r="M31" s="22">
        <f t="shared" si="3"/>
        <v>0.82747603833865813</v>
      </c>
      <c r="N31" s="19">
        <v>300</v>
      </c>
      <c r="O31" s="19">
        <v>250</v>
      </c>
      <c r="P31" s="20">
        <f t="shared" si="4"/>
        <v>0.83333333333333337</v>
      </c>
      <c r="Q31" s="21">
        <v>267</v>
      </c>
      <c r="R31" s="21">
        <v>230</v>
      </c>
      <c r="S31" s="22">
        <f t="shared" si="5"/>
        <v>0.86142322097378277</v>
      </c>
    </row>
    <row r="32" spans="1:19" x14ac:dyDescent="0.3">
      <c r="A32" s="18" t="s">
        <v>18</v>
      </c>
      <c r="B32" s="19">
        <v>6</v>
      </c>
      <c r="C32" s="19">
        <v>6</v>
      </c>
      <c r="D32" s="20">
        <f t="shared" si="0"/>
        <v>1</v>
      </c>
      <c r="E32" s="21">
        <v>4</v>
      </c>
      <c r="F32" s="21">
        <v>4</v>
      </c>
      <c r="G32" s="22">
        <f t="shared" si="1"/>
        <v>1</v>
      </c>
      <c r="H32" s="19">
        <v>3</v>
      </c>
      <c r="I32" s="19">
        <v>3</v>
      </c>
      <c r="J32" s="20">
        <f t="shared" si="2"/>
        <v>1</v>
      </c>
      <c r="K32" s="21">
        <v>3</v>
      </c>
      <c r="L32" s="21">
        <v>3</v>
      </c>
      <c r="M32" s="22">
        <f t="shared" si="3"/>
        <v>1</v>
      </c>
      <c r="N32" s="19">
        <v>4</v>
      </c>
      <c r="O32" s="19">
        <v>4</v>
      </c>
      <c r="P32" s="20">
        <f t="shared" si="4"/>
        <v>1</v>
      </c>
      <c r="Q32" s="21">
        <v>4</v>
      </c>
      <c r="R32" s="21">
        <v>4</v>
      </c>
      <c r="S32" s="22">
        <f t="shared" si="5"/>
        <v>1</v>
      </c>
    </row>
    <row r="33" spans="1:19" x14ac:dyDescent="0.3">
      <c r="A33" s="18" t="s">
        <v>19</v>
      </c>
      <c r="B33" s="19">
        <v>2</v>
      </c>
      <c r="C33" s="19">
        <v>2</v>
      </c>
      <c r="D33" s="20">
        <f t="shared" si="0"/>
        <v>1</v>
      </c>
      <c r="E33" s="21">
        <v>5</v>
      </c>
      <c r="F33" s="21">
        <v>5</v>
      </c>
      <c r="G33" s="22">
        <f t="shared" si="1"/>
        <v>1</v>
      </c>
      <c r="H33" s="19">
        <v>9</v>
      </c>
      <c r="I33" s="19">
        <v>5</v>
      </c>
      <c r="J33" s="20">
        <f t="shared" si="2"/>
        <v>0.55555555555555558</v>
      </c>
      <c r="K33" s="21">
        <v>1</v>
      </c>
      <c r="L33" s="21">
        <v>1</v>
      </c>
      <c r="M33" s="22">
        <f t="shared" si="3"/>
        <v>1</v>
      </c>
      <c r="N33" s="19">
        <v>2</v>
      </c>
      <c r="O33" s="19">
        <v>2</v>
      </c>
      <c r="P33" s="20">
        <f t="shared" si="4"/>
        <v>1</v>
      </c>
      <c r="Q33" s="21">
        <v>4</v>
      </c>
      <c r="R33" s="21">
        <v>4</v>
      </c>
      <c r="S33" s="22">
        <f t="shared" si="5"/>
        <v>1</v>
      </c>
    </row>
    <row r="34" spans="1:19" x14ac:dyDescent="0.3">
      <c r="A34" s="18" t="s">
        <v>58</v>
      </c>
      <c r="B34" s="19"/>
      <c r="C34" s="19"/>
      <c r="D34" s="20"/>
      <c r="E34" s="21"/>
      <c r="F34" s="21"/>
      <c r="G34" s="22"/>
      <c r="H34" s="19">
        <v>1</v>
      </c>
      <c r="I34" s="19">
        <v>1</v>
      </c>
      <c r="J34" s="20">
        <f t="shared" si="2"/>
        <v>1</v>
      </c>
      <c r="K34" s="21"/>
      <c r="L34" s="21"/>
      <c r="M34" s="22"/>
      <c r="N34" s="19"/>
      <c r="O34" s="19"/>
      <c r="P34" s="20"/>
      <c r="Q34" s="21"/>
      <c r="R34" s="21"/>
      <c r="S34" s="22"/>
    </row>
    <row r="35" spans="1:19" x14ac:dyDescent="0.3">
      <c r="A35" s="18" t="s">
        <v>42</v>
      </c>
      <c r="B35" s="19">
        <v>1</v>
      </c>
      <c r="C35" s="19">
        <v>1</v>
      </c>
      <c r="D35" s="20">
        <f t="shared" si="0"/>
        <v>1</v>
      </c>
      <c r="E35" s="21">
        <v>1</v>
      </c>
      <c r="F35" s="21">
        <v>0</v>
      </c>
      <c r="G35" s="22">
        <f t="shared" si="1"/>
        <v>0</v>
      </c>
      <c r="H35" s="19">
        <v>3</v>
      </c>
      <c r="I35" s="19">
        <v>2</v>
      </c>
      <c r="J35" s="20">
        <f t="shared" si="2"/>
        <v>0.66666666666666663</v>
      </c>
      <c r="K35" s="21">
        <v>1</v>
      </c>
      <c r="L35" s="21">
        <v>1</v>
      </c>
      <c r="M35" s="22">
        <f t="shared" si="3"/>
        <v>1</v>
      </c>
      <c r="N35" s="19">
        <v>2</v>
      </c>
      <c r="O35" s="19">
        <v>2</v>
      </c>
      <c r="P35" s="20">
        <f t="shared" si="4"/>
        <v>1</v>
      </c>
      <c r="Q35" s="21"/>
      <c r="R35" s="21"/>
      <c r="S35" s="22"/>
    </row>
    <row r="36" spans="1:19" x14ac:dyDescent="0.3">
      <c r="A36" s="18" t="s">
        <v>20</v>
      </c>
      <c r="B36" s="19">
        <v>1</v>
      </c>
      <c r="C36" s="19">
        <v>1</v>
      </c>
      <c r="D36" s="20">
        <f t="shared" si="0"/>
        <v>1</v>
      </c>
      <c r="E36" s="21">
        <v>2</v>
      </c>
      <c r="F36" s="21">
        <v>2</v>
      </c>
      <c r="G36" s="22">
        <f t="shared" si="1"/>
        <v>1</v>
      </c>
      <c r="H36" s="19">
        <v>4</v>
      </c>
      <c r="I36" s="19">
        <v>4</v>
      </c>
      <c r="J36" s="20">
        <f t="shared" si="2"/>
        <v>1</v>
      </c>
      <c r="K36" s="21">
        <v>1</v>
      </c>
      <c r="L36" s="21">
        <v>1</v>
      </c>
      <c r="M36" s="22">
        <f t="shared" si="3"/>
        <v>1</v>
      </c>
      <c r="N36" s="19">
        <v>2</v>
      </c>
      <c r="O36" s="19">
        <v>2</v>
      </c>
      <c r="P36" s="20">
        <f t="shared" si="4"/>
        <v>1</v>
      </c>
      <c r="Q36" s="21">
        <v>3</v>
      </c>
      <c r="R36" s="21">
        <v>3</v>
      </c>
      <c r="S36" s="22">
        <f t="shared" si="5"/>
        <v>1</v>
      </c>
    </row>
    <row r="37" spans="1:19" x14ac:dyDescent="0.3">
      <c r="A37" s="18" t="s">
        <v>21</v>
      </c>
      <c r="B37" s="19"/>
      <c r="C37" s="19"/>
      <c r="D37" s="20"/>
      <c r="E37" s="21"/>
      <c r="F37" s="21"/>
      <c r="G37" s="22"/>
      <c r="H37" s="19"/>
      <c r="I37" s="19"/>
      <c r="J37" s="20"/>
      <c r="K37" s="21">
        <v>1</v>
      </c>
      <c r="L37" s="21">
        <v>1</v>
      </c>
      <c r="M37" s="22">
        <f t="shared" si="3"/>
        <v>1</v>
      </c>
      <c r="N37" s="19"/>
      <c r="O37" s="19"/>
      <c r="P37" s="20"/>
      <c r="Q37" s="21">
        <v>1</v>
      </c>
      <c r="R37" s="21">
        <v>1</v>
      </c>
      <c r="S37" s="22">
        <f t="shared" si="5"/>
        <v>1</v>
      </c>
    </row>
    <row r="38" spans="1:19" x14ac:dyDescent="0.3">
      <c r="A38" s="18" t="s">
        <v>22</v>
      </c>
      <c r="B38" s="19">
        <v>21</v>
      </c>
      <c r="C38" s="19">
        <v>16</v>
      </c>
      <c r="D38" s="20">
        <f t="shared" si="0"/>
        <v>0.76190476190476186</v>
      </c>
      <c r="E38" s="21">
        <v>40</v>
      </c>
      <c r="F38" s="21">
        <v>29</v>
      </c>
      <c r="G38" s="22">
        <f t="shared" si="1"/>
        <v>0.72499999999999998</v>
      </c>
      <c r="H38" s="19">
        <v>22</v>
      </c>
      <c r="I38" s="19">
        <v>12</v>
      </c>
      <c r="J38" s="20">
        <f t="shared" si="2"/>
        <v>0.54545454545454541</v>
      </c>
      <c r="K38" s="21">
        <v>16</v>
      </c>
      <c r="L38" s="21">
        <v>14</v>
      </c>
      <c r="M38" s="22">
        <f t="shared" si="3"/>
        <v>0.875</v>
      </c>
      <c r="N38" s="19">
        <v>6</v>
      </c>
      <c r="O38" s="19">
        <v>2</v>
      </c>
      <c r="P38" s="20">
        <f t="shared" si="4"/>
        <v>0.33333333333333331</v>
      </c>
      <c r="Q38" s="21">
        <v>10</v>
      </c>
      <c r="R38" s="21">
        <v>6</v>
      </c>
      <c r="S38" s="22">
        <f t="shared" si="5"/>
        <v>0.6</v>
      </c>
    </row>
    <row r="39" spans="1:19" x14ac:dyDescent="0.3">
      <c r="A39" s="18" t="s">
        <v>51</v>
      </c>
      <c r="B39" s="19">
        <v>1</v>
      </c>
      <c r="C39" s="19">
        <v>1</v>
      </c>
      <c r="D39" s="20">
        <f t="shared" si="0"/>
        <v>1</v>
      </c>
      <c r="E39" s="21">
        <v>1</v>
      </c>
      <c r="F39" s="21">
        <v>1</v>
      </c>
      <c r="G39" s="22">
        <f t="shared" si="1"/>
        <v>1</v>
      </c>
      <c r="H39" s="19">
        <v>1</v>
      </c>
      <c r="I39" s="19">
        <v>1</v>
      </c>
      <c r="J39" s="20">
        <f t="shared" si="2"/>
        <v>1</v>
      </c>
      <c r="K39" s="21"/>
      <c r="L39" s="21"/>
      <c r="M39" s="22"/>
      <c r="N39" s="19"/>
      <c r="O39" s="19"/>
      <c r="P39" s="20"/>
      <c r="Q39" s="21"/>
      <c r="R39" s="21"/>
      <c r="S39" s="22"/>
    </row>
    <row r="40" spans="1:19" x14ac:dyDescent="0.3">
      <c r="A40" s="18" t="s">
        <v>45</v>
      </c>
      <c r="B40" s="19">
        <v>3</v>
      </c>
      <c r="C40" s="19">
        <v>3</v>
      </c>
      <c r="D40" s="20">
        <f t="shared" si="0"/>
        <v>1</v>
      </c>
      <c r="E40" s="21">
        <v>2</v>
      </c>
      <c r="F40" s="21">
        <v>2</v>
      </c>
      <c r="G40" s="22">
        <f t="shared" si="1"/>
        <v>1</v>
      </c>
      <c r="H40" s="19">
        <v>1</v>
      </c>
      <c r="I40" s="19">
        <v>1</v>
      </c>
      <c r="J40" s="20">
        <f t="shared" si="2"/>
        <v>1</v>
      </c>
      <c r="K40" s="21">
        <v>1</v>
      </c>
      <c r="L40" s="21">
        <v>0</v>
      </c>
      <c r="M40" s="22">
        <f t="shared" si="3"/>
        <v>0</v>
      </c>
      <c r="N40" s="19"/>
      <c r="O40" s="19"/>
      <c r="P40" s="20"/>
      <c r="Q40" s="21"/>
      <c r="R40" s="21"/>
      <c r="S40" s="22"/>
    </row>
    <row r="41" spans="1:19" x14ac:dyDescent="0.3">
      <c r="A41" s="18" t="s">
        <v>23</v>
      </c>
      <c r="B41" s="19">
        <v>204</v>
      </c>
      <c r="C41" s="19">
        <v>135</v>
      </c>
      <c r="D41" s="20">
        <f t="shared" si="0"/>
        <v>0.66176470588235292</v>
      </c>
      <c r="E41" s="21">
        <v>171</v>
      </c>
      <c r="F41" s="21">
        <v>127</v>
      </c>
      <c r="G41" s="22">
        <f t="shared" si="1"/>
        <v>0.74269005847953218</v>
      </c>
      <c r="H41" s="19">
        <v>187</v>
      </c>
      <c r="I41" s="19">
        <v>154</v>
      </c>
      <c r="J41" s="20">
        <f t="shared" si="2"/>
        <v>0.82352941176470584</v>
      </c>
      <c r="K41" s="21">
        <v>143</v>
      </c>
      <c r="L41" s="21">
        <v>116</v>
      </c>
      <c r="M41" s="22">
        <f t="shared" si="3"/>
        <v>0.81118881118881114</v>
      </c>
      <c r="N41" s="19">
        <v>160</v>
      </c>
      <c r="O41" s="19">
        <v>141</v>
      </c>
      <c r="P41" s="20">
        <f t="shared" si="4"/>
        <v>0.88124999999999998</v>
      </c>
      <c r="Q41" s="21">
        <v>126</v>
      </c>
      <c r="R41" s="21">
        <v>108</v>
      </c>
      <c r="S41" s="22">
        <f t="shared" si="5"/>
        <v>0.8571428571428571</v>
      </c>
    </row>
    <row r="42" spans="1:19" x14ac:dyDescent="0.3">
      <c r="A42" s="18" t="s">
        <v>24</v>
      </c>
      <c r="B42" s="19">
        <v>268</v>
      </c>
      <c r="C42" s="19">
        <v>168</v>
      </c>
      <c r="D42" s="20">
        <f t="shared" si="0"/>
        <v>0.62686567164179108</v>
      </c>
      <c r="E42" s="21">
        <v>249</v>
      </c>
      <c r="F42" s="21">
        <v>143</v>
      </c>
      <c r="G42" s="22">
        <f t="shared" si="1"/>
        <v>0.57429718875502012</v>
      </c>
      <c r="H42" s="19">
        <v>287</v>
      </c>
      <c r="I42" s="19">
        <v>147</v>
      </c>
      <c r="J42" s="20">
        <f t="shared" si="2"/>
        <v>0.51219512195121952</v>
      </c>
      <c r="K42" s="21">
        <v>232</v>
      </c>
      <c r="L42" s="21">
        <v>141</v>
      </c>
      <c r="M42" s="22">
        <f t="shared" si="3"/>
        <v>0.60775862068965514</v>
      </c>
      <c r="N42" s="19">
        <v>200</v>
      </c>
      <c r="O42" s="19">
        <v>123</v>
      </c>
      <c r="P42" s="20">
        <f t="shared" si="4"/>
        <v>0.61499999999999999</v>
      </c>
      <c r="Q42" s="21">
        <v>167</v>
      </c>
      <c r="R42" s="21">
        <v>119</v>
      </c>
      <c r="S42" s="22">
        <f t="shared" si="5"/>
        <v>0.71257485029940115</v>
      </c>
    </row>
    <row r="43" spans="1:19" x14ac:dyDescent="0.3">
      <c r="A43" s="18" t="s">
        <v>25</v>
      </c>
      <c r="B43" s="19">
        <v>58</v>
      </c>
      <c r="C43" s="19">
        <v>53</v>
      </c>
      <c r="D43" s="20">
        <f t="shared" si="0"/>
        <v>0.91379310344827591</v>
      </c>
      <c r="E43" s="21">
        <v>47</v>
      </c>
      <c r="F43" s="21">
        <v>35</v>
      </c>
      <c r="G43" s="22">
        <f t="shared" si="1"/>
        <v>0.74468085106382975</v>
      </c>
      <c r="H43" s="19">
        <v>62</v>
      </c>
      <c r="I43" s="19">
        <v>44</v>
      </c>
      <c r="J43" s="20">
        <f t="shared" si="2"/>
        <v>0.70967741935483875</v>
      </c>
      <c r="K43" s="21">
        <v>40</v>
      </c>
      <c r="L43" s="21">
        <v>35</v>
      </c>
      <c r="M43" s="22">
        <f t="shared" si="3"/>
        <v>0.875</v>
      </c>
      <c r="N43" s="19">
        <v>57</v>
      </c>
      <c r="O43" s="19">
        <v>50</v>
      </c>
      <c r="P43" s="20">
        <f t="shared" si="4"/>
        <v>0.8771929824561403</v>
      </c>
      <c r="Q43" s="21">
        <v>41</v>
      </c>
      <c r="R43" s="21">
        <v>38</v>
      </c>
      <c r="S43" s="22">
        <f t="shared" si="5"/>
        <v>0.92682926829268297</v>
      </c>
    </row>
    <row r="44" spans="1:19" x14ac:dyDescent="0.3">
      <c r="A44" s="18" t="s">
        <v>43</v>
      </c>
      <c r="B44" s="19">
        <v>5</v>
      </c>
      <c r="C44" s="19">
        <v>5</v>
      </c>
      <c r="D44" s="20">
        <f t="shared" si="0"/>
        <v>1</v>
      </c>
      <c r="E44" s="21">
        <v>3</v>
      </c>
      <c r="F44" s="21">
        <v>3</v>
      </c>
      <c r="G44" s="22">
        <f t="shared" si="1"/>
        <v>1</v>
      </c>
      <c r="H44" s="19">
        <v>2</v>
      </c>
      <c r="I44" s="19">
        <v>2</v>
      </c>
      <c r="J44" s="20">
        <f t="shared" si="2"/>
        <v>1</v>
      </c>
      <c r="K44" s="21">
        <v>2</v>
      </c>
      <c r="L44" s="21">
        <v>2</v>
      </c>
      <c r="M44" s="22">
        <f t="shared" si="3"/>
        <v>1</v>
      </c>
      <c r="N44" s="19">
        <v>3</v>
      </c>
      <c r="O44" s="19">
        <v>3</v>
      </c>
      <c r="P44" s="20">
        <f t="shared" si="4"/>
        <v>1</v>
      </c>
      <c r="Q44" s="21"/>
      <c r="R44" s="21"/>
      <c r="S44" s="22"/>
    </row>
    <row r="45" spans="1:19" x14ac:dyDescent="0.3">
      <c r="A45" s="18" t="s">
        <v>26</v>
      </c>
      <c r="B45" s="19">
        <v>11</v>
      </c>
      <c r="C45" s="19">
        <v>9</v>
      </c>
      <c r="D45" s="20">
        <f t="shared" si="0"/>
        <v>0.81818181818181823</v>
      </c>
      <c r="E45" s="21">
        <v>18</v>
      </c>
      <c r="F45" s="21">
        <v>13</v>
      </c>
      <c r="G45" s="22">
        <f t="shared" si="1"/>
        <v>0.72222222222222221</v>
      </c>
      <c r="H45" s="19">
        <v>29</v>
      </c>
      <c r="I45" s="19">
        <v>28</v>
      </c>
      <c r="J45" s="20">
        <f t="shared" si="2"/>
        <v>0.96551724137931039</v>
      </c>
      <c r="K45" s="21">
        <v>11</v>
      </c>
      <c r="L45" s="21">
        <v>7</v>
      </c>
      <c r="M45" s="22">
        <f t="shared" si="3"/>
        <v>0.63636363636363635</v>
      </c>
      <c r="N45" s="19">
        <v>13</v>
      </c>
      <c r="O45" s="19">
        <v>11</v>
      </c>
      <c r="P45" s="20">
        <f t="shared" si="4"/>
        <v>0.84615384615384615</v>
      </c>
      <c r="Q45" s="21">
        <v>14</v>
      </c>
      <c r="R45" s="21">
        <v>10</v>
      </c>
      <c r="S45" s="22">
        <f t="shared" si="5"/>
        <v>0.7142857142857143</v>
      </c>
    </row>
    <row r="46" spans="1:19" x14ac:dyDescent="0.3">
      <c r="A46" s="18" t="s">
        <v>27</v>
      </c>
      <c r="B46" s="19">
        <v>77</v>
      </c>
      <c r="C46" s="19">
        <v>38</v>
      </c>
      <c r="D46" s="20">
        <f t="shared" si="0"/>
        <v>0.4935064935064935</v>
      </c>
      <c r="E46" s="21">
        <v>81</v>
      </c>
      <c r="F46" s="21">
        <v>54</v>
      </c>
      <c r="G46" s="22">
        <f t="shared" si="1"/>
        <v>0.66666666666666663</v>
      </c>
      <c r="H46" s="19">
        <v>63</v>
      </c>
      <c r="I46" s="19">
        <v>30</v>
      </c>
      <c r="J46" s="20">
        <f t="shared" si="2"/>
        <v>0.47619047619047616</v>
      </c>
      <c r="K46" s="21">
        <v>67</v>
      </c>
      <c r="L46" s="21">
        <v>44</v>
      </c>
      <c r="M46" s="22">
        <f t="shared" si="3"/>
        <v>0.65671641791044777</v>
      </c>
      <c r="N46" s="19">
        <v>44</v>
      </c>
      <c r="O46" s="19">
        <v>31</v>
      </c>
      <c r="P46" s="20">
        <f t="shared" si="4"/>
        <v>0.70454545454545459</v>
      </c>
      <c r="Q46" s="21">
        <v>37</v>
      </c>
      <c r="R46" s="21">
        <v>26</v>
      </c>
      <c r="S46" s="22">
        <f t="shared" si="5"/>
        <v>0.70270270270270274</v>
      </c>
    </row>
    <row r="47" spans="1:19" x14ac:dyDescent="0.3">
      <c r="A47" s="18" t="s">
        <v>28</v>
      </c>
      <c r="B47" s="19">
        <v>12</v>
      </c>
      <c r="C47" s="19">
        <v>12</v>
      </c>
      <c r="D47" s="20">
        <f t="shared" si="0"/>
        <v>1</v>
      </c>
      <c r="E47" s="21">
        <v>14</v>
      </c>
      <c r="F47" s="21">
        <v>14</v>
      </c>
      <c r="G47" s="22">
        <f t="shared" si="1"/>
        <v>1</v>
      </c>
      <c r="H47" s="19">
        <v>4</v>
      </c>
      <c r="I47" s="19">
        <v>4</v>
      </c>
      <c r="J47" s="20">
        <f t="shared" si="2"/>
        <v>1</v>
      </c>
      <c r="K47" s="21">
        <v>5</v>
      </c>
      <c r="L47" s="21">
        <v>5</v>
      </c>
      <c r="M47" s="22">
        <f t="shared" si="3"/>
        <v>1</v>
      </c>
      <c r="N47" s="19">
        <v>6</v>
      </c>
      <c r="O47" s="19">
        <v>6</v>
      </c>
      <c r="P47" s="20">
        <f t="shared" si="4"/>
        <v>1</v>
      </c>
      <c r="Q47" s="21">
        <v>6</v>
      </c>
      <c r="R47" s="21">
        <v>6</v>
      </c>
      <c r="S47" s="22">
        <f t="shared" si="5"/>
        <v>1</v>
      </c>
    </row>
    <row r="48" spans="1:19" x14ac:dyDescent="0.3">
      <c r="A48" s="18" t="s">
        <v>29</v>
      </c>
      <c r="B48" s="19">
        <v>136</v>
      </c>
      <c r="C48" s="19">
        <v>109</v>
      </c>
      <c r="D48" s="20">
        <f t="shared" si="0"/>
        <v>0.80147058823529416</v>
      </c>
      <c r="E48" s="21">
        <v>95</v>
      </c>
      <c r="F48" s="21">
        <v>78</v>
      </c>
      <c r="G48" s="22">
        <f t="shared" si="1"/>
        <v>0.82105263157894737</v>
      </c>
      <c r="H48" s="19">
        <v>103</v>
      </c>
      <c r="I48" s="19">
        <v>84</v>
      </c>
      <c r="J48" s="20">
        <f t="shared" si="2"/>
        <v>0.81553398058252424</v>
      </c>
      <c r="K48" s="21">
        <v>74</v>
      </c>
      <c r="L48" s="21">
        <v>66</v>
      </c>
      <c r="M48" s="22">
        <f t="shared" si="3"/>
        <v>0.89189189189189189</v>
      </c>
      <c r="N48" s="19">
        <v>61</v>
      </c>
      <c r="O48" s="19">
        <v>52</v>
      </c>
      <c r="P48" s="20">
        <f t="shared" si="4"/>
        <v>0.85245901639344257</v>
      </c>
      <c r="Q48" s="21">
        <v>61</v>
      </c>
      <c r="R48" s="21">
        <v>56</v>
      </c>
      <c r="S48" s="22">
        <f t="shared" si="5"/>
        <v>0.91803278688524592</v>
      </c>
    </row>
    <row r="49" spans="1:19" x14ac:dyDescent="0.3">
      <c r="A49" s="18" t="s">
        <v>30</v>
      </c>
      <c r="B49" s="19">
        <v>32</v>
      </c>
      <c r="C49" s="19">
        <v>28</v>
      </c>
      <c r="D49" s="20">
        <f t="shared" si="0"/>
        <v>0.875</v>
      </c>
      <c r="E49" s="21">
        <v>30</v>
      </c>
      <c r="F49" s="21">
        <v>23</v>
      </c>
      <c r="G49" s="22">
        <f t="shared" si="1"/>
        <v>0.76666666666666672</v>
      </c>
      <c r="H49" s="19">
        <v>22</v>
      </c>
      <c r="I49" s="19">
        <v>20</v>
      </c>
      <c r="J49" s="20">
        <f t="shared" si="2"/>
        <v>0.90909090909090906</v>
      </c>
      <c r="K49" s="21">
        <v>22</v>
      </c>
      <c r="L49" s="21">
        <v>22</v>
      </c>
      <c r="M49" s="22">
        <f t="shared" si="3"/>
        <v>1</v>
      </c>
      <c r="N49" s="19">
        <v>17</v>
      </c>
      <c r="O49" s="19">
        <v>17</v>
      </c>
      <c r="P49" s="20">
        <f t="shared" si="4"/>
        <v>1</v>
      </c>
      <c r="Q49" s="21">
        <v>13</v>
      </c>
      <c r="R49" s="21">
        <v>13</v>
      </c>
      <c r="S49" s="22">
        <f t="shared" si="5"/>
        <v>1</v>
      </c>
    </row>
    <row r="50" spans="1:19" x14ac:dyDescent="0.3">
      <c r="A50" s="18" t="s">
        <v>64</v>
      </c>
      <c r="B50" s="19"/>
      <c r="C50" s="19"/>
      <c r="D50" s="20"/>
      <c r="E50" s="21">
        <v>1</v>
      </c>
      <c r="F50" s="21">
        <v>1</v>
      </c>
      <c r="G50" s="22">
        <f t="shared" si="1"/>
        <v>1</v>
      </c>
      <c r="H50" s="19"/>
      <c r="I50" s="19"/>
      <c r="J50" s="20"/>
      <c r="K50" s="21"/>
      <c r="L50" s="21"/>
      <c r="M50" s="22"/>
      <c r="N50" s="19"/>
      <c r="O50" s="19"/>
      <c r="P50" s="20"/>
      <c r="Q50" s="21"/>
      <c r="R50" s="21"/>
      <c r="S50" s="22"/>
    </row>
    <row r="51" spans="1:19" x14ac:dyDescent="0.3">
      <c r="A51" s="18" t="s">
        <v>56</v>
      </c>
      <c r="B51" s="19">
        <v>4</v>
      </c>
      <c r="C51" s="19">
        <v>4</v>
      </c>
      <c r="D51" s="20">
        <f t="shared" si="0"/>
        <v>1</v>
      </c>
      <c r="E51" s="21">
        <v>5</v>
      </c>
      <c r="F51" s="21">
        <v>5</v>
      </c>
      <c r="G51" s="22">
        <f t="shared" si="1"/>
        <v>1</v>
      </c>
      <c r="H51" s="19">
        <v>4</v>
      </c>
      <c r="I51" s="19">
        <v>4</v>
      </c>
      <c r="J51" s="20">
        <f t="shared" si="2"/>
        <v>1</v>
      </c>
      <c r="K51" s="21"/>
      <c r="L51" s="21"/>
      <c r="M51" s="22"/>
      <c r="N51" s="19"/>
      <c r="O51" s="19"/>
      <c r="P51" s="20"/>
      <c r="Q51" s="21"/>
      <c r="R51" s="21"/>
      <c r="S51" s="22"/>
    </row>
    <row r="52" spans="1:19" x14ac:dyDescent="0.3">
      <c r="A52" s="18" t="s">
        <v>53</v>
      </c>
      <c r="B52" s="19"/>
      <c r="C52" s="19"/>
      <c r="D52" s="20"/>
      <c r="E52" s="21"/>
      <c r="F52" s="21"/>
      <c r="G52" s="22"/>
      <c r="H52" s="19">
        <v>2</v>
      </c>
      <c r="I52" s="19">
        <v>2</v>
      </c>
      <c r="J52" s="20">
        <f t="shared" si="2"/>
        <v>1</v>
      </c>
      <c r="K52" s="21"/>
      <c r="L52" s="21"/>
      <c r="M52" s="22"/>
      <c r="N52" s="19"/>
      <c r="O52" s="19"/>
      <c r="P52" s="20"/>
      <c r="Q52" s="21"/>
      <c r="R52" s="21"/>
      <c r="S52" s="22"/>
    </row>
    <row r="53" spans="1:19" x14ac:dyDescent="0.3">
      <c r="A53" s="18" t="s">
        <v>31</v>
      </c>
      <c r="B53" s="19"/>
      <c r="C53" s="19"/>
      <c r="D53" s="20"/>
      <c r="E53" s="21"/>
      <c r="F53" s="21"/>
      <c r="G53" s="22"/>
      <c r="H53" s="19"/>
      <c r="I53" s="19"/>
      <c r="J53" s="20"/>
      <c r="K53" s="21">
        <v>6</v>
      </c>
      <c r="L53" s="21">
        <v>6</v>
      </c>
      <c r="M53" s="22">
        <f t="shared" si="3"/>
        <v>1</v>
      </c>
      <c r="N53" s="19">
        <v>12</v>
      </c>
      <c r="O53" s="19">
        <v>12</v>
      </c>
      <c r="P53" s="20">
        <f t="shared" si="4"/>
        <v>1</v>
      </c>
      <c r="Q53" s="21">
        <v>3</v>
      </c>
      <c r="R53" s="21">
        <v>3</v>
      </c>
      <c r="S53" s="22">
        <f t="shared" si="5"/>
        <v>1</v>
      </c>
    </row>
    <row r="54" spans="1:19" x14ac:dyDescent="0.3">
      <c r="A54" s="18" t="s">
        <v>32</v>
      </c>
      <c r="B54" s="19">
        <v>12</v>
      </c>
      <c r="C54" s="19">
        <v>12</v>
      </c>
      <c r="D54" s="20">
        <f t="shared" si="0"/>
        <v>1</v>
      </c>
      <c r="E54" s="21">
        <v>20</v>
      </c>
      <c r="F54" s="21">
        <v>14</v>
      </c>
      <c r="G54" s="22">
        <f t="shared" si="1"/>
        <v>0.7</v>
      </c>
      <c r="H54" s="19">
        <v>15</v>
      </c>
      <c r="I54" s="19">
        <v>12</v>
      </c>
      <c r="J54" s="20">
        <f t="shared" si="2"/>
        <v>0.8</v>
      </c>
      <c r="K54" s="21">
        <v>13</v>
      </c>
      <c r="L54" s="21">
        <v>11</v>
      </c>
      <c r="M54" s="22">
        <f t="shared" si="3"/>
        <v>0.84615384615384615</v>
      </c>
      <c r="N54" s="19">
        <v>8</v>
      </c>
      <c r="O54" s="19">
        <v>8</v>
      </c>
      <c r="P54" s="20">
        <f t="shared" si="4"/>
        <v>1</v>
      </c>
      <c r="Q54" s="21">
        <v>4</v>
      </c>
      <c r="R54" s="21">
        <v>3</v>
      </c>
      <c r="S54" s="22">
        <f t="shared" si="5"/>
        <v>0.75</v>
      </c>
    </row>
    <row r="55" spans="1:19" x14ac:dyDescent="0.3">
      <c r="A55" s="18" t="s">
        <v>33</v>
      </c>
      <c r="B55" s="19">
        <v>269</v>
      </c>
      <c r="C55" s="19">
        <v>266</v>
      </c>
      <c r="D55" s="20">
        <f t="shared" si="0"/>
        <v>0.98884758364312264</v>
      </c>
      <c r="E55" s="21">
        <v>279</v>
      </c>
      <c r="F55" s="21">
        <v>267</v>
      </c>
      <c r="G55" s="22">
        <f t="shared" si="1"/>
        <v>0.956989247311828</v>
      </c>
      <c r="H55" s="19">
        <v>315</v>
      </c>
      <c r="I55" s="19">
        <v>290</v>
      </c>
      <c r="J55" s="20">
        <f t="shared" si="2"/>
        <v>0.92063492063492058</v>
      </c>
      <c r="K55" s="21">
        <v>276</v>
      </c>
      <c r="L55" s="21">
        <v>225</v>
      </c>
      <c r="M55" s="22">
        <f t="shared" si="3"/>
        <v>0.81521739130434778</v>
      </c>
      <c r="N55" s="19">
        <v>213</v>
      </c>
      <c r="O55" s="19">
        <v>185</v>
      </c>
      <c r="P55" s="20">
        <f t="shared" si="4"/>
        <v>0.86854460093896713</v>
      </c>
      <c r="Q55" s="21">
        <v>183</v>
      </c>
      <c r="R55" s="21">
        <v>165</v>
      </c>
      <c r="S55" s="22">
        <f t="shared" si="5"/>
        <v>0.90163934426229508</v>
      </c>
    </row>
    <row r="56" spans="1:19" x14ac:dyDescent="0.3">
      <c r="A56" s="18" t="s">
        <v>60</v>
      </c>
      <c r="B56" s="19">
        <v>3</v>
      </c>
      <c r="C56" s="19">
        <v>2</v>
      </c>
      <c r="D56" s="20">
        <f t="shared" si="0"/>
        <v>0.66666666666666663</v>
      </c>
      <c r="E56" s="21">
        <v>3</v>
      </c>
      <c r="F56" s="21">
        <v>2</v>
      </c>
      <c r="G56" s="22">
        <f t="shared" si="1"/>
        <v>0.66666666666666663</v>
      </c>
      <c r="H56" s="19"/>
      <c r="I56" s="19"/>
      <c r="J56" s="20"/>
      <c r="K56" s="21"/>
      <c r="L56" s="21"/>
      <c r="M56" s="22"/>
      <c r="N56" s="19"/>
      <c r="O56" s="19"/>
      <c r="P56" s="20"/>
      <c r="Q56" s="21"/>
      <c r="R56" s="21"/>
      <c r="S56" s="22"/>
    </row>
    <row r="57" spans="1:19" x14ac:dyDescent="0.3">
      <c r="A57" s="18" t="s">
        <v>57</v>
      </c>
      <c r="B57" s="19"/>
      <c r="C57" s="19"/>
      <c r="D57" s="20"/>
      <c r="E57" s="21">
        <v>1</v>
      </c>
      <c r="F57" s="21">
        <v>1</v>
      </c>
      <c r="G57" s="22">
        <f t="shared" si="1"/>
        <v>1</v>
      </c>
      <c r="H57" s="19">
        <v>1</v>
      </c>
      <c r="I57" s="19">
        <v>1</v>
      </c>
      <c r="J57" s="20">
        <f t="shared" si="2"/>
        <v>1</v>
      </c>
      <c r="K57" s="21"/>
      <c r="L57" s="21"/>
      <c r="M57" s="22"/>
      <c r="N57" s="19"/>
      <c r="O57" s="19"/>
      <c r="P57" s="20"/>
      <c r="Q57" s="21"/>
      <c r="R57" s="21"/>
      <c r="S57" s="22"/>
    </row>
    <row r="58" spans="1:19" x14ac:dyDescent="0.3">
      <c r="A58" s="18" t="s">
        <v>55</v>
      </c>
      <c r="B58" s="19"/>
      <c r="C58" s="19"/>
      <c r="D58" s="20"/>
      <c r="E58" s="21"/>
      <c r="F58" s="21"/>
      <c r="G58" s="22"/>
      <c r="H58" s="19">
        <v>1</v>
      </c>
      <c r="I58" s="19">
        <v>1</v>
      </c>
      <c r="J58" s="20">
        <f t="shared" si="2"/>
        <v>1</v>
      </c>
      <c r="K58" s="21"/>
      <c r="L58" s="21"/>
      <c r="M58" s="22"/>
      <c r="N58" s="19"/>
      <c r="O58" s="19"/>
      <c r="P58" s="20"/>
      <c r="Q58" s="21"/>
      <c r="R58" s="21"/>
      <c r="S58" s="22"/>
    </row>
    <row r="59" spans="1:19" x14ac:dyDescent="0.3">
      <c r="A59" s="18" t="s">
        <v>34</v>
      </c>
      <c r="B59" s="19">
        <v>16</v>
      </c>
      <c r="C59" s="19">
        <v>16</v>
      </c>
      <c r="D59" s="20">
        <f t="shared" si="0"/>
        <v>1</v>
      </c>
      <c r="E59" s="21">
        <v>10</v>
      </c>
      <c r="F59" s="21">
        <v>9</v>
      </c>
      <c r="G59" s="22">
        <f t="shared" si="1"/>
        <v>0.9</v>
      </c>
      <c r="H59" s="19">
        <v>16</v>
      </c>
      <c r="I59" s="19">
        <v>16</v>
      </c>
      <c r="J59" s="20">
        <f t="shared" si="2"/>
        <v>1</v>
      </c>
      <c r="K59" s="21">
        <v>17</v>
      </c>
      <c r="L59" s="21">
        <v>15</v>
      </c>
      <c r="M59" s="22">
        <f t="shared" si="3"/>
        <v>0.88235294117647056</v>
      </c>
      <c r="N59" s="19">
        <v>17</v>
      </c>
      <c r="O59" s="19">
        <v>12</v>
      </c>
      <c r="P59" s="20">
        <f t="shared" si="4"/>
        <v>0.70588235294117652</v>
      </c>
      <c r="Q59" s="21">
        <v>14</v>
      </c>
      <c r="R59" s="21">
        <v>11</v>
      </c>
      <c r="S59" s="22">
        <f t="shared" si="5"/>
        <v>0.7857142857142857</v>
      </c>
    </row>
    <row r="60" spans="1:19" x14ac:dyDescent="0.3">
      <c r="A60" s="18" t="s">
        <v>35</v>
      </c>
      <c r="B60" s="19">
        <v>372</v>
      </c>
      <c r="C60" s="19">
        <v>372</v>
      </c>
      <c r="D60" s="20">
        <f t="shared" si="0"/>
        <v>1</v>
      </c>
      <c r="E60" s="21">
        <v>363</v>
      </c>
      <c r="F60" s="21">
        <v>363</v>
      </c>
      <c r="G60" s="22">
        <f t="shared" si="1"/>
        <v>1</v>
      </c>
      <c r="H60" s="19">
        <v>356</v>
      </c>
      <c r="I60" s="19">
        <v>356</v>
      </c>
      <c r="J60" s="20">
        <f t="shared" si="2"/>
        <v>1</v>
      </c>
      <c r="K60" s="21">
        <v>300</v>
      </c>
      <c r="L60" s="21">
        <v>300</v>
      </c>
      <c r="M60" s="22">
        <f t="shared" si="3"/>
        <v>1</v>
      </c>
      <c r="N60" s="19">
        <v>287</v>
      </c>
      <c r="O60" s="19">
        <v>287</v>
      </c>
      <c r="P60" s="20">
        <f t="shared" si="4"/>
        <v>1</v>
      </c>
      <c r="Q60" s="21">
        <v>246</v>
      </c>
      <c r="R60" s="21">
        <v>246</v>
      </c>
      <c r="S60" s="22">
        <f t="shared" si="5"/>
        <v>1</v>
      </c>
    </row>
    <row r="61" spans="1:19" x14ac:dyDescent="0.3">
      <c r="A61" s="18" t="s">
        <v>36</v>
      </c>
      <c r="B61" s="19">
        <v>107</v>
      </c>
      <c r="C61" s="19">
        <v>91</v>
      </c>
      <c r="D61" s="20">
        <f t="shared" si="0"/>
        <v>0.85046728971962615</v>
      </c>
      <c r="E61" s="21">
        <v>116</v>
      </c>
      <c r="F61" s="21">
        <v>105</v>
      </c>
      <c r="G61" s="22">
        <f t="shared" si="1"/>
        <v>0.90517241379310343</v>
      </c>
      <c r="H61" s="19">
        <v>107</v>
      </c>
      <c r="I61" s="19">
        <v>82</v>
      </c>
      <c r="J61" s="20">
        <f t="shared" si="2"/>
        <v>0.76635514018691586</v>
      </c>
      <c r="K61" s="21">
        <v>107</v>
      </c>
      <c r="L61" s="21">
        <v>88</v>
      </c>
      <c r="M61" s="22">
        <f t="shared" si="3"/>
        <v>0.82242990654205606</v>
      </c>
      <c r="N61" s="19">
        <v>103</v>
      </c>
      <c r="O61" s="19">
        <v>87</v>
      </c>
      <c r="P61" s="20">
        <f t="shared" si="4"/>
        <v>0.84466019417475724</v>
      </c>
      <c r="Q61" s="21">
        <v>77</v>
      </c>
      <c r="R61" s="21">
        <v>67</v>
      </c>
      <c r="S61" s="22">
        <f t="shared" si="5"/>
        <v>0.87012987012987009</v>
      </c>
    </row>
    <row r="62" spans="1:19" x14ac:dyDescent="0.3">
      <c r="A62" s="18" t="s">
        <v>37</v>
      </c>
      <c r="B62" s="19">
        <v>7</v>
      </c>
      <c r="C62" s="19">
        <v>7</v>
      </c>
      <c r="D62" s="20">
        <f t="shared" si="0"/>
        <v>1</v>
      </c>
      <c r="E62" s="21">
        <v>4</v>
      </c>
      <c r="F62" s="21">
        <v>4</v>
      </c>
      <c r="G62" s="22">
        <f t="shared" si="1"/>
        <v>1</v>
      </c>
      <c r="H62" s="19">
        <v>4</v>
      </c>
      <c r="I62" s="19">
        <v>4</v>
      </c>
      <c r="J62" s="20">
        <f t="shared" si="2"/>
        <v>1</v>
      </c>
      <c r="K62" s="21">
        <v>4</v>
      </c>
      <c r="L62" s="21">
        <v>4</v>
      </c>
      <c r="M62" s="22">
        <f t="shared" si="3"/>
        <v>1</v>
      </c>
      <c r="N62" s="19">
        <v>2</v>
      </c>
      <c r="O62" s="19">
        <v>2</v>
      </c>
      <c r="P62" s="20">
        <f t="shared" si="4"/>
        <v>1</v>
      </c>
      <c r="Q62" s="21">
        <v>3</v>
      </c>
      <c r="R62" s="21">
        <v>3</v>
      </c>
      <c r="S62" s="22">
        <f t="shared" si="5"/>
        <v>1</v>
      </c>
    </row>
    <row r="63" spans="1:19" ht="14.4" thickBot="1" x14ac:dyDescent="0.35">
      <c r="A63" s="24" t="s">
        <v>47</v>
      </c>
      <c r="B63" s="25">
        <v>15</v>
      </c>
      <c r="C63" s="25">
        <v>15</v>
      </c>
      <c r="D63" s="26">
        <f t="shared" si="0"/>
        <v>1</v>
      </c>
      <c r="E63" s="27">
        <v>4</v>
      </c>
      <c r="F63" s="27">
        <v>4</v>
      </c>
      <c r="G63" s="28">
        <f t="shared" si="1"/>
        <v>1</v>
      </c>
      <c r="H63" s="25">
        <v>5</v>
      </c>
      <c r="I63" s="25">
        <v>5</v>
      </c>
      <c r="J63" s="26">
        <f t="shared" si="2"/>
        <v>1</v>
      </c>
      <c r="K63" s="27"/>
      <c r="L63" s="27"/>
      <c r="M63" s="28"/>
      <c r="N63" s="25"/>
      <c r="O63" s="25"/>
      <c r="P63" s="26"/>
      <c r="Q63" s="27"/>
      <c r="R63" s="27"/>
      <c r="S63" s="28"/>
    </row>
    <row r="64" spans="1:19" ht="16.2" thickBot="1" x14ac:dyDescent="0.35">
      <c r="A64" s="29" t="s">
        <v>69</v>
      </c>
      <c r="B64" s="30">
        <f>SUM(B3:B63)</f>
        <v>3494</v>
      </c>
      <c r="C64" s="30">
        <f>SUM(C3:C63)</f>
        <v>2922</v>
      </c>
      <c r="D64" s="31">
        <f>C64/B64</f>
        <v>0.83629078420148828</v>
      </c>
      <c r="E64" s="30">
        <f>SUM(E3:E63)</f>
        <v>3160</v>
      </c>
      <c r="F64" s="30">
        <f>SUM(F3:F63)</f>
        <v>2649</v>
      </c>
      <c r="G64" s="32">
        <f>F64/E64</f>
        <v>0.83829113924050636</v>
      </c>
      <c r="H64" s="30">
        <f>SUM(H3:H63)</f>
        <v>3312</v>
      </c>
      <c r="I64" s="30">
        <f>SUM(I3:I63)</f>
        <v>2716</v>
      </c>
      <c r="J64" s="32">
        <f>I64/H64</f>
        <v>0.82004830917874394</v>
      </c>
      <c r="K64" s="30">
        <f>SUM(K3:K63)</f>
        <v>2683</v>
      </c>
      <c r="L64" s="30">
        <f>SUM(L3:L63)</f>
        <v>2165</v>
      </c>
      <c r="M64" s="32">
        <f>L64/K64</f>
        <v>0.80693253820350352</v>
      </c>
      <c r="N64" s="30">
        <f>SUM(N3:N63)</f>
        <v>2434</v>
      </c>
      <c r="O64" s="30">
        <f>SUM(O3:O63)</f>
        <v>2020</v>
      </c>
      <c r="P64" s="32">
        <f>O64/N64</f>
        <v>0.82990961380443717</v>
      </c>
      <c r="Q64" s="30">
        <f>SUM(Q3:Q63)</f>
        <v>2030</v>
      </c>
      <c r="R64" s="30">
        <f>SUM(R3:R63)</f>
        <v>1733</v>
      </c>
      <c r="S64" s="32">
        <f>R64/Q64</f>
        <v>0.85369458128078812</v>
      </c>
    </row>
    <row r="67" spans="2:5" x14ac:dyDescent="0.3">
      <c r="B67" s="35" t="s">
        <v>1</v>
      </c>
      <c r="C67" s="36" t="s">
        <v>72</v>
      </c>
      <c r="D67" s="36"/>
      <c r="E67" s="37"/>
    </row>
    <row r="68" spans="2:5" x14ac:dyDescent="0.3">
      <c r="B68" s="33" t="s">
        <v>2</v>
      </c>
      <c r="C68" s="34" t="s">
        <v>72</v>
      </c>
      <c r="D68" s="34"/>
    </row>
    <row r="69" spans="2:5" x14ac:dyDescent="0.3">
      <c r="B69" s="35" t="s">
        <v>63</v>
      </c>
      <c r="C69" s="36" t="s">
        <v>73</v>
      </c>
      <c r="D69" s="36"/>
      <c r="E69" s="37"/>
    </row>
  </sheetData>
  <mergeCells count="6">
    <mergeCell ref="B1:D1"/>
    <mergeCell ref="Q1:S1"/>
    <mergeCell ref="N1:P1"/>
    <mergeCell ref="K1:M1"/>
    <mergeCell ref="H1:J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REPORT</vt:lpstr>
      <vt:lpstr>COURSE EXAM BREAKDOWN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Hammad Rahman</dc:creator>
  <cp:lastModifiedBy>Leslie-Ann James</cp:lastModifiedBy>
  <dcterms:created xsi:type="dcterms:W3CDTF">2016-10-03T12:59:45Z</dcterms:created>
  <dcterms:modified xsi:type="dcterms:W3CDTF">2016-10-21T14:50:56Z</dcterms:modified>
</cp:coreProperties>
</file>