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paino\Desktop\For Don\"/>
    </mc:Choice>
  </mc:AlternateContent>
  <bookViews>
    <workbookView xWindow="0" yWindow="0" windowWidth="17970" windowHeight="5355" tabRatio="777" activeTab="2"/>
  </bookViews>
  <sheets>
    <sheet name="Federal Statewide Summary" sheetId="7" r:id="rId1"/>
    <sheet name="Federal Domain Summaries" sheetId="8" r:id="rId2"/>
    <sheet name="Federal State Comparison" sheetId="9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5" i="8" l="1"/>
  <c r="C34" i="8"/>
  <c r="C33" i="8"/>
  <c r="C32" i="8"/>
  <c r="C31" i="8"/>
  <c r="G26" i="8"/>
  <c r="C26" i="8"/>
  <c r="G25" i="8"/>
  <c r="C25" i="8"/>
  <c r="G24" i="8"/>
  <c r="C24" i="8"/>
  <c r="G23" i="8"/>
  <c r="C23" i="8"/>
  <c r="G22" i="8"/>
  <c r="C22" i="8"/>
  <c r="G17" i="8"/>
  <c r="C17" i="8"/>
  <c r="G16" i="8"/>
  <c r="C16" i="8"/>
  <c r="G15" i="8"/>
  <c r="C15" i="8"/>
  <c r="G14" i="8"/>
  <c r="C14" i="8"/>
  <c r="G13" i="8"/>
  <c r="C13" i="8"/>
  <c r="G8" i="8"/>
  <c r="C8" i="8"/>
  <c r="G7" i="8"/>
  <c r="C7" i="8"/>
  <c r="G6" i="8"/>
  <c r="C6" i="8"/>
  <c r="G5" i="8"/>
  <c r="C5" i="8"/>
  <c r="G4" i="8"/>
  <c r="C4" i="8"/>
  <c r="C49" i="7"/>
  <c r="C48" i="7"/>
  <c r="C47" i="7"/>
  <c r="C46" i="7"/>
  <c r="C45" i="7"/>
  <c r="C44" i="7"/>
  <c r="G39" i="7"/>
  <c r="C39" i="7"/>
  <c r="G38" i="7"/>
  <c r="C38" i="7"/>
  <c r="G37" i="7"/>
  <c r="C37" i="7"/>
  <c r="G36" i="7"/>
  <c r="C36" i="7"/>
  <c r="G35" i="7"/>
  <c r="C35" i="7"/>
  <c r="G34" i="7"/>
  <c r="C34" i="7"/>
  <c r="G29" i="7"/>
  <c r="C29" i="7"/>
  <c r="G28" i="7"/>
  <c r="C28" i="7"/>
  <c r="G27" i="7"/>
  <c r="C27" i="7"/>
  <c r="G26" i="7"/>
  <c r="C26" i="7"/>
  <c r="G25" i="7"/>
  <c r="C25" i="7"/>
  <c r="G24" i="7"/>
  <c r="C24" i="7"/>
  <c r="G19" i="7"/>
  <c r="C19" i="7"/>
  <c r="G18" i="7"/>
  <c r="C18" i="7"/>
  <c r="G17" i="7"/>
  <c r="C17" i="7"/>
  <c r="G16" i="7"/>
  <c r="C16" i="7"/>
  <c r="G15" i="7"/>
  <c r="C15" i="7"/>
  <c r="G14" i="7"/>
  <c r="C14" i="7"/>
  <c r="C9" i="7"/>
  <c r="C8" i="7"/>
  <c r="C7" i="7"/>
  <c r="C6" i="7"/>
  <c r="C5" i="7"/>
  <c r="C4" i="7"/>
</calcChain>
</file>

<file path=xl/sharedStrings.xml><?xml version="1.0" encoding="utf-8"?>
<sst xmlns="http://schemas.openxmlformats.org/spreadsheetml/2006/main" count="175" uniqueCount="32">
  <si>
    <t>A</t>
  </si>
  <si>
    <t>B</t>
  </si>
  <si>
    <t>C</t>
  </si>
  <si>
    <t>D</t>
  </si>
  <si>
    <t>F</t>
  </si>
  <si>
    <t>No Grade</t>
  </si>
  <si>
    <t>Grade</t>
  </si>
  <si>
    <t>School Count</t>
  </si>
  <si>
    <t>Percent</t>
  </si>
  <si>
    <t>Elementary/Middle Schools (Grades 3-8)</t>
  </si>
  <si>
    <t>Traditional Public Schools</t>
  </si>
  <si>
    <t>Charter Public Schools</t>
  </si>
  <si>
    <t>Student Count</t>
  </si>
  <si>
    <t>All Schools</t>
  </si>
  <si>
    <t>Same Grade</t>
  </si>
  <si>
    <t>2017-18</t>
  </si>
  <si>
    <t>High Schools 
(Grades 9-12)</t>
  </si>
  <si>
    <t>Combined Schools 
(Mix of Grades 3-8 and 9-12)</t>
  </si>
  <si>
    <t>Feeder Schools 
(Grades K-2)</t>
  </si>
  <si>
    <t>Students Served 
(Grade 3-12 Enrollment)</t>
  </si>
  <si>
    <t>2017-18 State Grade</t>
  </si>
  <si>
    <t>2017-18 Federal Grade</t>
  </si>
  <si>
    <t>Included schools with valid state and federal grade</t>
  </si>
  <si>
    <t>State Grade Higher</t>
  </si>
  <si>
    <t>Federal Grade Higher</t>
  </si>
  <si>
    <t>Academic Achievement
(Grades 3-8)</t>
  </si>
  <si>
    <t>Academic Achievement
(Grade 10)</t>
  </si>
  <si>
    <t>Academic Progress
(Grades 4-8)</t>
  </si>
  <si>
    <t>Graduation Rate
(Grade 12)</t>
  </si>
  <si>
    <t>College and Career
Readiness
(Grade 12)</t>
  </si>
  <si>
    <t>Progress in Achieving 
English Language Proficiency
(All Grades)</t>
  </si>
  <si>
    <t>Addressing Chronic Absenteeism
(Grades K-8)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</si>
</sst>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.0%"/>
    <numFmt numFmtId="165" formatCode="_(* #,##0_);_(* \(#,##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2" fillId="0" borderId="1" xfId="0" applyFont="1" applyBorder="1"/>
    <xf numFmtId="0" fontId="0" fillId="0" borderId="1" xfId="0" applyBorder="1"/>
    <xf numFmtId="0" fontId="0" fillId="0" borderId="0" xfId="0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0" fontId="0" fillId="3" borderId="0" xfId="0" applyFill="1" applyAlignment="1">
      <alignment horizontal="center"/>
    </xf>
    <xf numFmtId="164" fontId="0" fillId="3" borderId="0" xfId="1" applyNumberFormat="1" applyFont="1" applyFill="1" applyAlignment="1">
      <alignment horizontal="center"/>
    </xf>
    <xf numFmtId="0" fontId="2" fillId="0" borderId="0" xfId="0" applyFont="1" applyBorder="1" applyAlignment="1"/>
    <xf numFmtId="0" fontId="0" fillId="0" borderId="0" xfId="0" applyBorder="1"/>
    <xf numFmtId="165" fontId="0" fillId="3" borderId="0" xfId="2" applyNumberFormat="1" applyFont="1" applyFill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3" borderId="2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/>
    <xf numFmtId="0" fontId="0" fillId="0" borderId="0" xfId="0" applyFont="1" applyAlignment="1">
      <alignment horizontal="center"/>
    </xf>
    <xf numFmtId="0" fontId="2" fillId="5" borderId="0" xfId="0" applyFont="1" applyFill="1" applyAlignment="1">
      <alignment horizontal="center" vertical="center" wrapText="1"/>
    </xf>
  </cellXfs>
  <cellStyles count="3">
    <cellStyle name="Comma" xfId="2" builtinId="3"/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FF6767"/>
      <color rgb="FFFF434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"/>
  <sheetViews>
    <sheetView zoomScale="90" zoomScaleNormal="90" workbookViewId="0"/>
  </sheetViews>
  <sheetFormatPr defaultRowHeight="15" x14ac:dyDescent="0.25"/>
  <cols>
    <col min="1" max="1" width="9.42578125" bestFit="1" customWidth="1"/>
    <col min="2" max="2" width="14.42578125" style="1" customWidth="1"/>
    <col min="3" max="3" width="11.7109375" style="1" customWidth="1"/>
    <col min="4" max="4" width="14.42578125" style="1" customWidth="1"/>
    <col min="5" max="5" width="9.28515625" style="1" bestFit="1" customWidth="1"/>
    <col min="6" max="6" width="12.42578125" bestFit="1" customWidth="1"/>
    <col min="7" max="7" width="9.42578125" bestFit="1" customWidth="1"/>
    <col min="8" max="8" width="12.5703125" bestFit="1" customWidth="1"/>
    <col min="9" max="9" width="7.85546875" bestFit="1" customWidth="1"/>
  </cols>
  <sheetData>
    <row r="1" spans="1:9" x14ac:dyDescent="0.25">
      <c r="A1" s="4"/>
      <c r="B1" s="19" t="s">
        <v>13</v>
      </c>
      <c r="C1" s="20"/>
      <c r="D1"/>
      <c r="E1"/>
    </row>
    <row r="2" spans="1:9" x14ac:dyDescent="0.25">
      <c r="A2" s="3"/>
      <c r="B2" s="17" t="s">
        <v>15</v>
      </c>
      <c r="C2" s="18"/>
      <c r="D2"/>
      <c r="E2"/>
    </row>
    <row r="3" spans="1:9" x14ac:dyDescent="0.25">
      <c r="A3" s="3" t="s">
        <v>6</v>
      </c>
      <c r="B3" s="10" t="s">
        <v>7</v>
      </c>
      <c r="C3" s="10" t="s">
        <v>8</v>
      </c>
      <c r="D3"/>
      <c r="E3"/>
    </row>
    <row r="4" spans="1:9" x14ac:dyDescent="0.25">
      <c r="A4" s="2" t="s">
        <v>0</v>
      </c>
      <c r="B4" s="11">
        <v>196</v>
      </c>
      <c r="C4" s="12">
        <f>B4/SUM($B$4:$B$9)</f>
        <v>0.10787011557512383</v>
      </c>
      <c r="D4"/>
      <c r="E4"/>
    </row>
    <row r="5" spans="1:9" x14ac:dyDescent="0.25">
      <c r="A5" s="2" t="s">
        <v>1</v>
      </c>
      <c r="B5" s="11">
        <v>729</v>
      </c>
      <c r="C5" s="12">
        <f t="shared" ref="C5:C9" si="0">B5/SUM($B$4:$B$9)</f>
        <v>0.40121078701155749</v>
      </c>
      <c r="D5"/>
      <c r="E5"/>
    </row>
    <row r="6" spans="1:9" x14ac:dyDescent="0.25">
      <c r="A6" s="2" t="s">
        <v>2</v>
      </c>
      <c r="B6" s="11">
        <v>548</v>
      </c>
      <c r="C6" s="12">
        <f t="shared" si="0"/>
        <v>0.30159603742432584</v>
      </c>
      <c r="D6"/>
      <c r="E6"/>
    </row>
    <row r="7" spans="1:9" x14ac:dyDescent="0.25">
      <c r="A7" s="2" t="s">
        <v>3</v>
      </c>
      <c r="B7" s="11">
        <v>221</v>
      </c>
      <c r="C7" s="12">
        <f t="shared" si="0"/>
        <v>0.12162905888827738</v>
      </c>
      <c r="D7"/>
      <c r="E7"/>
    </row>
    <row r="8" spans="1:9" x14ac:dyDescent="0.25">
      <c r="A8" s="2" t="s">
        <v>4</v>
      </c>
      <c r="B8" s="11">
        <v>117</v>
      </c>
      <c r="C8" s="12">
        <f t="shared" si="0"/>
        <v>6.439185470555861E-2</v>
      </c>
      <c r="D8"/>
      <c r="E8"/>
    </row>
    <row r="9" spans="1:9" x14ac:dyDescent="0.25">
      <c r="A9" s="2" t="s">
        <v>5</v>
      </c>
      <c r="B9" s="11">
        <v>6</v>
      </c>
      <c r="C9" s="12">
        <f t="shared" si="0"/>
        <v>3.3021463951568518E-3</v>
      </c>
      <c r="D9"/>
      <c r="E9"/>
    </row>
    <row r="10" spans="1:9" x14ac:dyDescent="0.25">
      <c r="D10"/>
      <c r="E10"/>
      <c r="G10" s="14"/>
      <c r="H10" s="14"/>
      <c r="I10" s="14"/>
    </row>
    <row r="11" spans="1:9" ht="30" customHeight="1" x14ac:dyDescent="0.25">
      <c r="A11" s="4"/>
      <c r="B11" s="16" t="s">
        <v>9</v>
      </c>
      <c r="C11" s="16"/>
      <c r="D11" s="13"/>
      <c r="E11" s="4"/>
      <c r="F11" s="16" t="s">
        <v>16</v>
      </c>
      <c r="G11" s="16"/>
    </row>
    <row r="12" spans="1:9" x14ac:dyDescent="0.25">
      <c r="A12" s="3"/>
      <c r="B12" s="17" t="s">
        <v>15</v>
      </c>
      <c r="C12" s="18"/>
      <c r="D12" s="13"/>
      <c r="E12" s="3"/>
      <c r="F12" s="17" t="s">
        <v>15</v>
      </c>
      <c r="G12" s="18"/>
    </row>
    <row r="13" spans="1:9" x14ac:dyDescent="0.25">
      <c r="A13" s="3" t="s">
        <v>6</v>
      </c>
      <c r="B13" s="10" t="s">
        <v>7</v>
      </c>
      <c r="C13" s="10" t="s">
        <v>8</v>
      </c>
      <c r="D13"/>
      <c r="E13" s="3" t="s">
        <v>6</v>
      </c>
      <c r="F13" s="10" t="s">
        <v>7</v>
      </c>
      <c r="G13" s="10" t="s">
        <v>8</v>
      </c>
    </row>
    <row r="14" spans="1:9" x14ac:dyDescent="0.25">
      <c r="A14" s="2" t="s">
        <v>0</v>
      </c>
      <c r="B14" s="11">
        <v>135</v>
      </c>
      <c r="C14" s="12">
        <f>B14/SUM($B$14:$B$19)</f>
        <v>9.8540145985401464E-2</v>
      </c>
      <c r="D14"/>
      <c r="E14" s="2" t="s">
        <v>0</v>
      </c>
      <c r="F14" s="11">
        <v>47</v>
      </c>
      <c r="G14" s="12">
        <f t="shared" ref="G14:G19" si="1">F14/SUM($F$14:$F$19)</f>
        <v>0.17537313432835822</v>
      </c>
    </row>
    <row r="15" spans="1:9" x14ac:dyDescent="0.25">
      <c r="A15" s="2" t="s">
        <v>1</v>
      </c>
      <c r="B15" s="11">
        <v>534</v>
      </c>
      <c r="C15" s="12">
        <f t="shared" ref="C15:C19" si="2">B15/SUM($B$14:$B$19)</f>
        <v>0.38978102189781022</v>
      </c>
      <c r="D15"/>
      <c r="E15" s="2" t="s">
        <v>1</v>
      </c>
      <c r="F15" s="11">
        <v>121</v>
      </c>
      <c r="G15" s="12">
        <f t="shared" si="1"/>
        <v>0.45149253731343286</v>
      </c>
    </row>
    <row r="16" spans="1:9" x14ac:dyDescent="0.25">
      <c r="A16" s="2" t="s">
        <v>2</v>
      </c>
      <c r="B16" s="11">
        <v>412</v>
      </c>
      <c r="C16" s="12">
        <f t="shared" si="2"/>
        <v>0.30072992700729928</v>
      </c>
      <c r="D16"/>
      <c r="E16" s="2" t="s">
        <v>2</v>
      </c>
      <c r="F16" s="11">
        <v>73</v>
      </c>
      <c r="G16" s="12">
        <f t="shared" si="1"/>
        <v>0.27238805970149255</v>
      </c>
    </row>
    <row r="17" spans="1:7" x14ac:dyDescent="0.25">
      <c r="A17" s="2" t="s">
        <v>3</v>
      </c>
      <c r="B17" s="11">
        <v>197</v>
      </c>
      <c r="C17" s="12">
        <f t="shared" si="2"/>
        <v>0.14379562043795621</v>
      </c>
      <c r="D17"/>
      <c r="E17" s="2" t="s">
        <v>3</v>
      </c>
      <c r="F17" s="11">
        <v>10</v>
      </c>
      <c r="G17" s="12">
        <f t="shared" si="1"/>
        <v>3.7313432835820892E-2</v>
      </c>
    </row>
    <row r="18" spans="1:7" x14ac:dyDescent="0.25">
      <c r="A18" s="2" t="s">
        <v>4</v>
      </c>
      <c r="B18" s="11">
        <v>91</v>
      </c>
      <c r="C18" s="12">
        <f t="shared" si="2"/>
        <v>6.6423357664233573E-2</v>
      </c>
      <c r="D18"/>
      <c r="E18" s="2" t="s">
        <v>4</v>
      </c>
      <c r="F18" s="11">
        <v>12</v>
      </c>
      <c r="G18" s="12">
        <f t="shared" si="1"/>
        <v>4.4776119402985072E-2</v>
      </c>
    </row>
    <row r="19" spans="1:7" x14ac:dyDescent="0.25">
      <c r="A19" s="2" t="s">
        <v>5</v>
      </c>
      <c r="B19" s="11">
        <v>1</v>
      </c>
      <c r="C19" s="12">
        <f t="shared" si="2"/>
        <v>7.2992700729927003E-4</v>
      </c>
      <c r="D19"/>
      <c r="E19" s="2" t="s">
        <v>5</v>
      </c>
      <c r="F19" s="11">
        <v>5</v>
      </c>
      <c r="G19" s="12">
        <f t="shared" si="1"/>
        <v>1.8656716417910446E-2</v>
      </c>
    </row>
    <row r="21" spans="1:7" ht="33" customHeight="1" x14ac:dyDescent="0.25">
      <c r="A21" s="4"/>
      <c r="B21" s="16" t="s">
        <v>17</v>
      </c>
      <c r="C21" s="16"/>
      <c r="D21"/>
      <c r="E21" s="4"/>
      <c r="F21" s="16" t="s">
        <v>18</v>
      </c>
      <c r="G21" s="16"/>
    </row>
    <row r="22" spans="1:7" x14ac:dyDescent="0.25">
      <c r="A22" s="3"/>
      <c r="B22" s="17" t="s">
        <v>15</v>
      </c>
      <c r="C22" s="18"/>
      <c r="D22"/>
      <c r="E22" s="3"/>
      <c r="F22" s="17" t="s">
        <v>15</v>
      </c>
      <c r="G22" s="18"/>
    </row>
    <row r="23" spans="1:7" x14ac:dyDescent="0.25">
      <c r="A23" s="3" t="s">
        <v>6</v>
      </c>
      <c r="B23" s="10" t="s">
        <v>7</v>
      </c>
      <c r="C23" s="10" t="s">
        <v>8</v>
      </c>
      <c r="D23"/>
      <c r="E23" s="3" t="s">
        <v>6</v>
      </c>
      <c r="F23" s="10" t="s">
        <v>7</v>
      </c>
      <c r="G23" s="10" t="s">
        <v>8</v>
      </c>
    </row>
    <row r="24" spans="1:7" x14ac:dyDescent="0.25">
      <c r="A24" s="2" t="s">
        <v>0</v>
      </c>
      <c r="B24" s="11">
        <v>12</v>
      </c>
      <c r="C24" s="12">
        <f>B24/(SUM($B$24:$B$29))</f>
        <v>8.8888888888888892E-2</v>
      </c>
      <c r="D24"/>
      <c r="E24" s="2" t="s">
        <v>0</v>
      </c>
      <c r="F24" s="11">
        <v>2</v>
      </c>
      <c r="G24" s="12">
        <f t="shared" ref="G24:G29" si="3">F24/SUM($F$24:$F$29)</f>
        <v>4.7619047619047616E-2</v>
      </c>
    </row>
    <row r="25" spans="1:7" x14ac:dyDescent="0.25">
      <c r="A25" s="2" t="s">
        <v>1</v>
      </c>
      <c r="B25" s="11">
        <v>56</v>
      </c>
      <c r="C25" s="12">
        <f t="shared" ref="C25:C29" si="4">B25/(SUM($B$24:$B$29))</f>
        <v>0.4148148148148148</v>
      </c>
      <c r="D25"/>
      <c r="E25" s="2" t="s">
        <v>1</v>
      </c>
      <c r="F25" s="11">
        <v>18</v>
      </c>
      <c r="G25" s="12">
        <f t="shared" si="3"/>
        <v>0.42857142857142855</v>
      </c>
    </row>
    <row r="26" spans="1:7" x14ac:dyDescent="0.25">
      <c r="A26" s="2" t="s">
        <v>2</v>
      </c>
      <c r="B26" s="11">
        <v>46</v>
      </c>
      <c r="C26" s="12">
        <f t="shared" si="4"/>
        <v>0.34074074074074073</v>
      </c>
      <c r="D26"/>
      <c r="E26" s="2" t="s">
        <v>2</v>
      </c>
      <c r="F26" s="11">
        <v>17</v>
      </c>
      <c r="G26" s="12">
        <f t="shared" si="3"/>
        <v>0.40476190476190477</v>
      </c>
    </row>
    <row r="27" spans="1:7" x14ac:dyDescent="0.25">
      <c r="A27" s="2" t="s">
        <v>3</v>
      </c>
      <c r="B27" s="11">
        <v>8</v>
      </c>
      <c r="C27" s="12">
        <f t="shared" si="4"/>
        <v>5.9259259259259262E-2</v>
      </c>
      <c r="D27"/>
      <c r="E27" s="2" t="s">
        <v>3</v>
      </c>
      <c r="F27" s="11">
        <v>5</v>
      </c>
      <c r="G27" s="12">
        <f t="shared" si="3"/>
        <v>0.11904761904761904</v>
      </c>
    </row>
    <row r="28" spans="1:7" x14ac:dyDescent="0.25">
      <c r="A28" s="2" t="s">
        <v>4</v>
      </c>
      <c r="B28" s="11">
        <v>13</v>
      </c>
      <c r="C28" s="12">
        <f t="shared" si="4"/>
        <v>9.6296296296296297E-2</v>
      </c>
      <c r="D28"/>
      <c r="E28" s="2" t="s">
        <v>4</v>
      </c>
      <c r="F28" s="11">
        <v>0</v>
      </c>
      <c r="G28" s="12">
        <f t="shared" si="3"/>
        <v>0</v>
      </c>
    </row>
    <row r="29" spans="1:7" x14ac:dyDescent="0.25">
      <c r="A29" s="2" t="s">
        <v>5</v>
      </c>
      <c r="B29" s="11">
        <v>0</v>
      </c>
      <c r="C29" s="12">
        <f t="shared" si="4"/>
        <v>0</v>
      </c>
      <c r="D29"/>
      <c r="E29" s="2" t="s">
        <v>5</v>
      </c>
      <c r="F29" s="11">
        <v>0</v>
      </c>
      <c r="G29" s="12">
        <f t="shared" si="3"/>
        <v>0</v>
      </c>
    </row>
    <row r="31" spans="1:7" x14ac:dyDescent="0.25">
      <c r="A31" s="4"/>
      <c r="B31" s="16" t="s">
        <v>10</v>
      </c>
      <c r="C31" s="16"/>
      <c r="D31"/>
      <c r="E31" s="4"/>
      <c r="F31" s="16" t="s">
        <v>11</v>
      </c>
      <c r="G31" s="16"/>
    </row>
    <row r="32" spans="1:7" x14ac:dyDescent="0.25">
      <c r="A32" s="3"/>
      <c r="B32" s="17" t="s">
        <v>15</v>
      </c>
      <c r="C32" s="18"/>
      <c r="D32"/>
      <c r="E32" s="3"/>
      <c r="F32" s="17" t="s">
        <v>15</v>
      </c>
      <c r="G32" s="18"/>
    </row>
    <row r="33" spans="1:7" x14ac:dyDescent="0.25">
      <c r="A33" s="3" t="s">
        <v>6</v>
      </c>
      <c r="B33" s="10" t="s">
        <v>7</v>
      </c>
      <c r="C33" s="10" t="s">
        <v>8</v>
      </c>
      <c r="D33"/>
      <c r="E33" s="3" t="s">
        <v>6</v>
      </c>
      <c r="F33" s="10" t="s">
        <v>7</v>
      </c>
      <c r="G33" s="10" t="s">
        <v>8</v>
      </c>
    </row>
    <row r="34" spans="1:7" x14ac:dyDescent="0.25">
      <c r="A34" s="2" t="s">
        <v>0</v>
      </c>
      <c r="B34" s="11">
        <v>181</v>
      </c>
      <c r="C34" s="12">
        <f>B34/(SUM($B$34:$B$39))</f>
        <v>0.1046242774566474</v>
      </c>
      <c r="D34"/>
      <c r="E34" s="2" t="s">
        <v>0</v>
      </c>
      <c r="F34" s="11">
        <v>15</v>
      </c>
      <c r="G34" s="12">
        <f t="shared" ref="G34:G39" si="5">F34/SUM($F$34:$F$39)</f>
        <v>0.17241379310344829</v>
      </c>
    </row>
    <row r="35" spans="1:7" x14ac:dyDescent="0.25">
      <c r="A35" s="2" t="s">
        <v>1</v>
      </c>
      <c r="B35" s="11">
        <v>718</v>
      </c>
      <c r="C35" s="12">
        <f t="shared" ref="C35:C39" si="6">B35/(SUM($B$34:$B$39))</f>
        <v>0.41502890173410406</v>
      </c>
      <c r="D35"/>
      <c r="E35" s="2" t="s">
        <v>1</v>
      </c>
      <c r="F35" s="11">
        <v>11</v>
      </c>
      <c r="G35" s="12">
        <f t="shared" si="5"/>
        <v>0.12643678160919541</v>
      </c>
    </row>
    <row r="36" spans="1:7" x14ac:dyDescent="0.25">
      <c r="A36" s="2" t="s">
        <v>2</v>
      </c>
      <c r="B36" s="11">
        <v>531</v>
      </c>
      <c r="C36" s="12">
        <f t="shared" si="6"/>
        <v>0.30693641618497108</v>
      </c>
      <c r="D36"/>
      <c r="E36" s="2" t="s">
        <v>2</v>
      </c>
      <c r="F36" s="11">
        <v>17</v>
      </c>
      <c r="G36" s="12">
        <f t="shared" si="5"/>
        <v>0.19540229885057472</v>
      </c>
    </row>
    <row r="37" spans="1:7" x14ac:dyDescent="0.25">
      <c r="A37" s="2" t="s">
        <v>3</v>
      </c>
      <c r="B37" s="11">
        <v>204</v>
      </c>
      <c r="C37" s="12">
        <f t="shared" si="6"/>
        <v>0.11791907514450867</v>
      </c>
      <c r="D37"/>
      <c r="E37" s="2" t="s">
        <v>3</v>
      </c>
      <c r="F37" s="11">
        <v>17</v>
      </c>
      <c r="G37" s="12">
        <f t="shared" si="5"/>
        <v>0.19540229885057472</v>
      </c>
    </row>
    <row r="38" spans="1:7" x14ac:dyDescent="0.25">
      <c r="A38" s="2" t="s">
        <v>4</v>
      </c>
      <c r="B38" s="11">
        <v>96</v>
      </c>
      <c r="C38" s="12">
        <f t="shared" si="6"/>
        <v>5.5491329479768786E-2</v>
      </c>
      <c r="D38"/>
      <c r="E38" s="2" t="s">
        <v>4</v>
      </c>
      <c r="F38" s="11">
        <v>21</v>
      </c>
      <c r="G38" s="12">
        <f t="shared" si="5"/>
        <v>0.2413793103448276</v>
      </c>
    </row>
    <row r="39" spans="1:7" x14ac:dyDescent="0.25">
      <c r="A39" s="2" t="s">
        <v>5</v>
      </c>
      <c r="B39" s="11">
        <v>0</v>
      </c>
      <c r="C39" s="12">
        <f t="shared" si="6"/>
        <v>0</v>
      </c>
      <c r="D39"/>
      <c r="E39" s="2" t="s">
        <v>5</v>
      </c>
      <c r="F39" s="11">
        <v>6</v>
      </c>
      <c r="G39" s="12">
        <f t="shared" si="5"/>
        <v>6.8965517241379309E-2</v>
      </c>
    </row>
    <row r="41" spans="1:7" ht="30" customHeight="1" x14ac:dyDescent="0.25">
      <c r="A41" s="4"/>
      <c r="B41" s="16" t="s">
        <v>19</v>
      </c>
      <c r="C41" s="16"/>
      <c r="D41"/>
      <c r="E41"/>
    </row>
    <row r="42" spans="1:7" x14ac:dyDescent="0.25">
      <c r="A42" s="3"/>
      <c r="B42" s="17" t="s">
        <v>15</v>
      </c>
      <c r="C42" s="18"/>
      <c r="D42"/>
      <c r="E42"/>
    </row>
    <row r="43" spans="1:7" x14ac:dyDescent="0.25">
      <c r="A43" s="3" t="s">
        <v>6</v>
      </c>
      <c r="B43" s="10" t="s">
        <v>12</v>
      </c>
      <c r="C43" s="10" t="s">
        <v>8</v>
      </c>
      <c r="D43"/>
      <c r="E43"/>
    </row>
    <row r="44" spans="1:7" x14ac:dyDescent="0.25">
      <c r="A44" s="2" t="s">
        <v>0</v>
      </c>
      <c r="B44" s="15">
        <v>110818</v>
      </c>
      <c r="C44" s="12">
        <f>B44/(SUM($B$44:$B$49))</f>
        <v>0.13900031357792411</v>
      </c>
      <c r="D44"/>
      <c r="E44"/>
    </row>
    <row r="45" spans="1:7" x14ac:dyDescent="0.25">
      <c r="A45" s="2" t="s">
        <v>1</v>
      </c>
      <c r="B45" s="15">
        <v>317659</v>
      </c>
      <c r="C45" s="12">
        <f t="shared" ref="C45:C49" si="7">B45/(SUM($B$44:$B$49))</f>
        <v>0.3984433991846974</v>
      </c>
      <c r="D45"/>
      <c r="E45"/>
    </row>
    <row r="46" spans="1:7" x14ac:dyDescent="0.25">
      <c r="A46" s="2" t="s">
        <v>2</v>
      </c>
      <c r="B46" s="15">
        <v>242951</v>
      </c>
      <c r="C46" s="12">
        <f t="shared" si="7"/>
        <v>0.30473628096582001</v>
      </c>
      <c r="D46"/>
      <c r="E46"/>
    </row>
    <row r="47" spans="1:7" x14ac:dyDescent="0.25">
      <c r="A47" s="2" t="s">
        <v>3</v>
      </c>
      <c r="B47" s="15">
        <v>82077</v>
      </c>
      <c r="C47" s="12">
        <f t="shared" si="7"/>
        <v>0.10295014111006585</v>
      </c>
      <c r="D47"/>
      <c r="E47"/>
    </row>
    <row r="48" spans="1:7" x14ac:dyDescent="0.25">
      <c r="A48" s="2" t="s">
        <v>4</v>
      </c>
      <c r="B48" s="15">
        <v>40247</v>
      </c>
      <c r="C48" s="12">
        <f t="shared" si="7"/>
        <v>5.0482282847287549E-2</v>
      </c>
      <c r="D48"/>
      <c r="E48"/>
    </row>
    <row r="49" spans="1:5" x14ac:dyDescent="0.25">
      <c r="A49" s="2" t="s">
        <v>5</v>
      </c>
      <c r="B49" s="15">
        <v>3498</v>
      </c>
      <c r="C49" s="12">
        <f t="shared" si="7"/>
        <v>4.3875823142050796E-3</v>
      </c>
      <c r="D49"/>
      <c r="E49"/>
    </row>
    <row r="50" spans="1:5" x14ac:dyDescent="0.25">
      <c r="D50"/>
      <c r="E50"/>
    </row>
  </sheetData>
  <mergeCells count="16">
    <mergeCell ref="F11:G11"/>
    <mergeCell ref="F32:G32"/>
    <mergeCell ref="F31:G31"/>
    <mergeCell ref="B22:C22"/>
    <mergeCell ref="F22:G22"/>
    <mergeCell ref="B12:C12"/>
    <mergeCell ref="F12:G12"/>
    <mergeCell ref="F21:G21"/>
    <mergeCell ref="B41:C41"/>
    <mergeCell ref="B42:C42"/>
    <mergeCell ref="B1:C1"/>
    <mergeCell ref="B11:C11"/>
    <mergeCell ref="B21:C21"/>
    <mergeCell ref="B31:C31"/>
    <mergeCell ref="B32:C32"/>
    <mergeCell ref="B2:C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zoomScale="90" zoomScaleNormal="90" workbookViewId="0"/>
  </sheetViews>
  <sheetFormatPr defaultRowHeight="15" x14ac:dyDescent="0.25"/>
  <cols>
    <col min="1" max="1" width="9.42578125" bestFit="1" customWidth="1"/>
    <col min="2" max="2" width="14.42578125" style="1" customWidth="1"/>
    <col min="3" max="3" width="11.7109375" style="1" customWidth="1"/>
    <col min="4" max="4" width="14.42578125" style="1" customWidth="1"/>
    <col min="5" max="5" width="9.28515625" style="1" bestFit="1" customWidth="1"/>
    <col min="6" max="6" width="12.42578125" bestFit="1" customWidth="1"/>
    <col min="7" max="7" width="7.85546875" bestFit="1" customWidth="1"/>
    <col min="8" max="8" width="12.5703125" bestFit="1" customWidth="1"/>
    <col min="9" max="9" width="7.85546875" bestFit="1" customWidth="1"/>
  </cols>
  <sheetData>
    <row r="1" spans="1:7" ht="30" customHeight="1" x14ac:dyDescent="0.25">
      <c r="A1" s="4"/>
      <c r="B1" s="16" t="s">
        <v>25</v>
      </c>
      <c r="C1" s="16"/>
      <c r="D1" s="13"/>
      <c r="E1" s="4"/>
      <c r="F1" s="16" t="s">
        <v>26</v>
      </c>
      <c r="G1" s="16"/>
    </row>
    <row r="2" spans="1:7" x14ac:dyDescent="0.25">
      <c r="A2" s="3"/>
      <c r="B2" s="17" t="s">
        <v>15</v>
      </c>
      <c r="C2" s="18"/>
      <c r="D2" s="13"/>
      <c r="E2" s="3"/>
      <c r="F2" s="17" t="s">
        <v>15</v>
      </c>
      <c r="G2" s="18"/>
    </row>
    <row r="3" spans="1:7" x14ac:dyDescent="0.25">
      <c r="A3" s="3" t="s">
        <v>6</v>
      </c>
      <c r="B3" s="10" t="s">
        <v>7</v>
      </c>
      <c r="C3" s="10" t="s">
        <v>8</v>
      </c>
      <c r="D3"/>
      <c r="E3" s="3" t="s">
        <v>6</v>
      </c>
      <c r="F3" s="10" t="s">
        <v>7</v>
      </c>
      <c r="G3" s="10" t="s">
        <v>8</v>
      </c>
    </row>
    <row r="4" spans="1:7" x14ac:dyDescent="0.25">
      <c r="A4" s="2" t="s">
        <v>0</v>
      </c>
      <c r="B4" s="11">
        <v>14</v>
      </c>
      <c r="C4" s="12">
        <f>B4/SUM($B$4:$B$8)</f>
        <v>9.3645484949832769E-3</v>
      </c>
      <c r="D4"/>
      <c r="E4" s="2" t="s">
        <v>0</v>
      </c>
      <c r="F4" s="11">
        <v>36</v>
      </c>
      <c r="G4" s="12">
        <f>F4/SUM($F$4:$F$8)</f>
        <v>9.8092643051771122E-2</v>
      </c>
    </row>
    <row r="5" spans="1:7" x14ac:dyDescent="0.25">
      <c r="A5" s="2" t="s">
        <v>1</v>
      </c>
      <c r="B5" s="11">
        <v>138</v>
      </c>
      <c r="C5" s="12">
        <f>B5/SUM($B$4:$B$8)</f>
        <v>9.2307692307692313E-2</v>
      </c>
      <c r="D5"/>
      <c r="E5" s="2" t="s">
        <v>1</v>
      </c>
      <c r="F5" s="11">
        <v>69</v>
      </c>
      <c r="G5" s="12">
        <f>F5/SUM($F$4:$F$8)</f>
        <v>0.18801089918256131</v>
      </c>
    </row>
    <row r="6" spans="1:7" x14ac:dyDescent="0.25">
      <c r="A6" s="2" t="s">
        <v>2</v>
      </c>
      <c r="B6" s="11">
        <v>297</v>
      </c>
      <c r="C6" s="12">
        <f>B6/SUM($B$4:$B$8)</f>
        <v>0.19866220735785953</v>
      </c>
      <c r="D6"/>
      <c r="E6" s="2" t="s">
        <v>2</v>
      </c>
      <c r="F6" s="11">
        <v>111</v>
      </c>
      <c r="G6" s="12">
        <f>F6/SUM($F$4:$F$8)</f>
        <v>0.3024523160762943</v>
      </c>
    </row>
    <row r="7" spans="1:7" x14ac:dyDescent="0.25">
      <c r="A7" s="2" t="s">
        <v>3</v>
      </c>
      <c r="B7" s="11">
        <v>409</v>
      </c>
      <c r="C7" s="12">
        <f>B7/SUM($B$4:$B$8)</f>
        <v>0.27357859531772577</v>
      </c>
      <c r="D7"/>
      <c r="E7" s="2" t="s">
        <v>3</v>
      </c>
      <c r="F7" s="11">
        <v>90</v>
      </c>
      <c r="G7" s="12">
        <f>F7/SUM($F$4:$F$8)</f>
        <v>0.24523160762942781</v>
      </c>
    </row>
    <row r="8" spans="1:7" x14ac:dyDescent="0.25">
      <c r="A8" s="2" t="s">
        <v>4</v>
      </c>
      <c r="B8" s="11">
        <v>637</v>
      </c>
      <c r="C8" s="12">
        <f>B8/SUM($B$4:$B$8)</f>
        <v>0.42608695652173911</v>
      </c>
      <c r="D8"/>
      <c r="E8" s="2" t="s">
        <v>4</v>
      </c>
      <c r="F8" s="11">
        <v>61</v>
      </c>
      <c r="G8" s="12">
        <f>F8/SUM($F$4:$F$8)</f>
        <v>0.16621253405994552</v>
      </c>
    </row>
    <row r="10" spans="1:7" ht="33" customHeight="1" x14ac:dyDescent="0.25">
      <c r="A10" s="4"/>
      <c r="B10" s="16" t="s">
        <v>27</v>
      </c>
      <c r="C10" s="16"/>
      <c r="D10"/>
      <c r="E10" s="4"/>
      <c r="F10" s="16" t="s">
        <v>28</v>
      </c>
      <c r="G10" s="16"/>
    </row>
    <row r="11" spans="1:7" x14ac:dyDescent="0.25">
      <c r="A11" s="3"/>
      <c r="B11" s="17" t="s">
        <v>15</v>
      </c>
      <c r="C11" s="18"/>
      <c r="D11"/>
      <c r="E11" s="3"/>
      <c r="F11" s="17" t="s">
        <v>15</v>
      </c>
      <c r="G11" s="18"/>
    </row>
    <row r="12" spans="1:7" x14ac:dyDescent="0.25">
      <c r="A12" s="3" t="s">
        <v>6</v>
      </c>
      <c r="B12" s="10" t="s">
        <v>7</v>
      </c>
      <c r="C12" s="10" t="s">
        <v>8</v>
      </c>
      <c r="D12"/>
      <c r="E12" s="3" t="s">
        <v>6</v>
      </c>
      <c r="F12" s="10" t="s">
        <v>7</v>
      </c>
      <c r="G12" s="10" t="s">
        <v>8</v>
      </c>
    </row>
    <row r="13" spans="1:7" x14ac:dyDescent="0.25">
      <c r="A13" s="2" t="s">
        <v>0</v>
      </c>
      <c r="B13" s="11">
        <v>1147</v>
      </c>
      <c r="C13" s="12">
        <f>B13/(SUM($B$13:$B$17))</f>
        <v>0.75163826998689387</v>
      </c>
      <c r="D13"/>
      <c r="E13" s="2" t="s">
        <v>0</v>
      </c>
      <c r="F13" s="11">
        <v>62</v>
      </c>
      <c r="G13" s="12">
        <f>F13/SUM($F$13:$F$17)</f>
        <v>0.16315789473684211</v>
      </c>
    </row>
    <row r="14" spans="1:7" x14ac:dyDescent="0.25">
      <c r="A14" s="2" t="s">
        <v>1</v>
      </c>
      <c r="B14" s="11">
        <v>250</v>
      </c>
      <c r="C14" s="12">
        <f>B14/(SUM($B$13:$B$17))</f>
        <v>0.16382699868938402</v>
      </c>
      <c r="D14"/>
      <c r="E14" s="2" t="s">
        <v>1</v>
      </c>
      <c r="F14" s="11">
        <v>139</v>
      </c>
      <c r="G14" s="12">
        <f>F14/SUM($F$13:$F$17)</f>
        <v>0.36578947368421055</v>
      </c>
    </row>
    <row r="15" spans="1:7" x14ac:dyDescent="0.25">
      <c r="A15" s="2" t="s">
        <v>2</v>
      </c>
      <c r="B15" s="11">
        <v>91</v>
      </c>
      <c r="C15" s="12">
        <f>B15/(SUM($B$13:$B$17))</f>
        <v>5.9633027522935783E-2</v>
      </c>
      <c r="D15"/>
      <c r="E15" s="2" t="s">
        <v>2</v>
      </c>
      <c r="F15" s="11">
        <v>114</v>
      </c>
      <c r="G15" s="12">
        <f>F15/SUM($F$13:$F$17)</f>
        <v>0.3</v>
      </c>
    </row>
    <row r="16" spans="1:7" x14ac:dyDescent="0.25">
      <c r="A16" s="2" t="s">
        <v>3</v>
      </c>
      <c r="B16" s="11">
        <v>27</v>
      </c>
      <c r="C16" s="12">
        <f>B16/(SUM($B$13:$B$17))</f>
        <v>1.7693315858453473E-2</v>
      </c>
      <c r="D16"/>
      <c r="E16" s="2" t="s">
        <v>3</v>
      </c>
      <c r="F16" s="11">
        <v>33</v>
      </c>
      <c r="G16" s="12">
        <f>F16/SUM($F$13:$F$17)</f>
        <v>8.6842105263157901E-2</v>
      </c>
    </row>
    <row r="17" spans="1:7" x14ac:dyDescent="0.25">
      <c r="A17" s="2" t="s">
        <v>4</v>
      </c>
      <c r="B17" s="11">
        <v>11</v>
      </c>
      <c r="C17" s="12">
        <f>B17/(SUM($B$13:$B$17))</f>
        <v>7.2083879423328967E-3</v>
      </c>
      <c r="D17"/>
      <c r="E17" s="2" t="s">
        <v>4</v>
      </c>
      <c r="F17" s="11">
        <v>32</v>
      </c>
      <c r="G17" s="12">
        <f>F17/SUM($F$13:$F$17)</f>
        <v>8.4210526315789472E-2</v>
      </c>
    </row>
    <row r="19" spans="1:7" ht="66" customHeight="1" x14ac:dyDescent="0.25">
      <c r="A19" s="4"/>
      <c r="B19" s="16" t="s">
        <v>29</v>
      </c>
      <c r="C19" s="16"/>
      <c r="D19"/>
      <c r="E19" s="4"/>
      <c r="F19" s="16" t="s">
        <v>30</v>
      </c>
      <c r="G19" s="16"/>
    </row>
    <row r="20" spans="1:7" x14ac:dyDescent="0.25">
      <c r="A20" s="3"/>
      <c r="B20" s="17" t="s">
        <v>15</v>
      </c>
      <c r="C20" s="18"/>
      <c r="D20"/>
      <c r="E20" s="3"/>
      <c r="F20" s="17" t="s">
        <v>15</v>
      </c>
      <c r="G20" s="18"/>
    </row>
    <row r="21" spans="1:7" x14ac:dyDescent="0.25">
      <c r="A21" s="3" t="s">
        <v>6</v>
      </c>
      <c r="B21" s="10" t="s">
        <v>7</v>
      </c>
      <c r="C21" s="10" t="s">
        <v>8</v>
      </c>
      <c r="D21"/>
      <c r="E21" s="3" t="s">
        <v>6</v>
      </c>
      <c r="F21" s="10" t="s">
        <v>7</v>
      </c>
      <c r="G21" s="10" t="s">
        <v>8</v>
      </c>
    </row>
    <row r="22" spans="1:7" x14ac:dyDescent="0.25">
      <c r="A22" s="2" t="s">
        <v>0</v>
      </c>
      <c r="B22" s="11">
        <v>355</v>
      </c>
      <c r="C22" s="12">
        <f>B22/(SUM($B$22:$B$26))</f>
        <v>0.93421052631578949</v>
      </c>
      <c r="D22"/>
      <c r="E22" s="2" t="s">
        <v>0</v>
      </c>
      <c r="F22" s="11">
        <v>13</v>
      </c>
      <c r="G22" s="12">
        <f>F22/SUM($F$22:$F$26)</f>
        <v>2.7196652719665274E-2</v>
      </c>
    </row>
    <row r="23" spans="1:7" x14ac:dyDescent="0.25">
      <c r="A23" s="2" t="s">
        <v>1</v>
      </c>
      <c r="B23" s="11">
        <v>3</v>
      </c>
      <c r="C23" s="12">
        <f>B23/(SUM($B$22:$B$26))</f>
        <v>7.8947368421052634E-3</v>
      </c>
      <c r="D23"/>
      <c r="E23" s="2" t="s">
        <v>1</v>
      </c>
      <c r="F23" s="11">
        <v>30</v>
      </c>
      <c r="G23" s="12">
        <f>F23/SUM($F$22:$F$26)</f>
        <v>6.2761506276150625E-2</v>
      </c>
    </row>
    <row r="24" spans="1:7" x14ac:dyDescent="0.25">
      <c r="A24" s="2" t="s">
        <v>2</v>
      </c>
      <c r="B24" s="11">
        <v>1</v>
      </c>
      <c r="C24" s="12">
        <f>B24/(SUM($B$22:$B$26))</f>
        <v>2.631578947368421E-3</v>
      </c>
      <c r="D24"/>
      <c r="E24" s="2" t="s">
        <v>2</v>
      </c>
      <c r="F24" s="11">
        <v>30</v>
      </c>
      <c r="G24" s="12">
        <f>F24/SUM($F$22:$F$26)</f>
        <v>6.2761506276150625E-2</v>
      </c>
    </row>
    <row r="25" spans="1:7" x14ac:dyDescent="0.25">
      <c r="A25" s="2" t="s">
        <v>3</v>
      </c>
      <c r="B25" s="11">
        <v>3</v>
      </c>
      <c r="C25" s="12">
        <f>B25/(SUM($B$22:$B$26))</f>
        <v>7.8947368421052634E-3</v>
      </c>
      <c r="D25"/>
      <c r="E25" s="2" t="s">
        <v>3</v>
      </c>
      <c r="F25" s="11">
        <v>57</v>
      </c>
      <c r="G25" s="12">
        <f>F25/SUM($F$22:$F$26)</f>
        <v>0.1192468619246862</v>
      </c>
    </row>
    <row r="26" spans="1:7" x14ac:dyDescent="0.25">
      <c r="A26" s="2" t="s">
        <v>4</v>
      </c>
      <c r="B26" s="11">
        <v>18</v>
      </c>
      <c r="C26" s="12">
        <f>B26/(SUM($B$22:$B$26))</f>
        <v>4.736842105263158E-2</v>
      </c>
      <c r="D26"/>
      <c r="E26" s="2" t="s">
        <v>4</v>
      </c>
      <c r="F26" s="11">
        <v>348</v>
      </c>
      <c r="G26" s="12">
        <f>F26/SUM($F$22:$F$26)</f>
        <v>0.72803347280334729</v>
      </c>
    </row>
    <row r="28" spans="1:7" ht="53.45" customHeight="1" x14ac:dyDescent="0.25">
      <c r="A28" s="4"/>
      <c r="B28" s="16" t="s">
        <v>31</v>
      </c>
      <c r="C28" s="16"/>
      <c r="D28"/>
      <c r="E28"/>
    </row>
    <row r="29" spans="1:7" x14ac:dyDescent="0.25">
      <c r="A29" s="3"/>
      <c r="B29" s="17" t="s">
        <v>15</v>
      </c>
      <c r="C29" s="18"/>
      <c r="D29"/>
      <c r="E29"/>
    </row>
    <row r="30" spans="1:7" x14ac:dyDescent="0.25">
      <c r="A30" s="3" t="s">
        <v>6</v>
      </c>
      <c r="B30" s="10" t="s">
        <v>12</v>
      </c>
      <c r="C30" s="10" t="s">
        <v>8</v>
      </c>
      <c r="D30"/>
      <c r="E30"/>
    </row>
    <row r="31" spans="1:7" x14ac:dyDescent="0.25">
      <c r="A31" s="2" t="s">
        <v>0</v>
      </c>
      <c r="B31" s="15">
        <v>481</v>
      </c>
      <c r="C31" s="12">
        <f>B31/(SUM($B$31:$B$35))</f>
        <v>0.3210947930574099</v>
      </c>
      <c r="D31"/>
      <c r="E31"/>
    </row>
    <row r="32" spans="1:7" x14ac:dyDescent="0.25">
      <c r="A32" s="2" t="s">
        <v>1</v>
      </c>
      <c r="B32" s="15">
        <v>522</v>
      </c>
      <c r="C32" s="12">
        <f>B32/(SUM($B$31:$B$35))</f>
        <v>0.34846461949265689</v>
      </c>
      <c r="D32"/>
      <c r="E32"/>
    </row>
    <row r="33" spans="1:5" x14ac:dyDescent="0.25">
      <c r="A33" s="2" t="s">
        <v>2</v>
      </c>
      <c r="B33" s="15">
        <v>337</v>
      </c>
      <c r="C33" s="12">
        <f>B33/(SUM($B$31:$B$35))</f>
        <v>0.22496662216288385</v>
      </c>
      <c r="D33"/>
      <c r="E33"/>
    </row>
    <row r="34" spans="1:5" x14ac:dyDescent="0.25">
      <c r="A34" s="2" t="s">
        <v>3</v>
      </c>
      <c r="B34" s="15">
        <v>109</v>
      </c>
      <c r="C34" s="12">
        <f>B34/(SUM($B$31:$B$35))</f>
        <v>7.2763684913217622E-2</v>
      </c>
      <c r="D34"/>
      <c r="E34"/>
    </row>
    <row r="35" spans="1:5" x14ac:dyDescent="0.25">
      <c r="A35" s="2" t="s">
        <v>4</v>
      </c>
      <c r="B35" s="15">
        <v>49</v>
      </c>
      <c r="C35" s="12">
        <f>B35/(SUM($B$31:$B$35))</f>
        <v>3.2710280373831772E-2</v>
      </c>
      <c r="D35"/>
      <c r="E35"/>
    </row>
    <row r="36" spans="1:5" x14ac:dyDescent="0.25">
      <c r="D36"/>
      <c r="E36"/>
    </row>
  </sheetData>
  <mergeCells count="14">
    <mergeCell ref="B1:C1"/>
    <mergeCell ref="F1:G1"/>
    <mergeCell ref="B2:C2"/>
    <mergeCell ref="F2:G2"/>
    <mergeCell ref="B20:C20"/>
    <mergeCell ref="F20:G20"/>
    <mergeCell ref="B28:C28"/>
    <mergeCell ref="B29:C29"/>
    <mergeCell ref="B10:C10"/>
    <mergeCell ref="F10:G10"/>
    <mergeCell ref="B11:C11"/>
    <mergeCell ref="F11:G11"/>
    <mergeCell ref="B19:C19"/>
    <mergeCell ref="F19:G19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tabSelected="1" workbookViewId="0"/>
  </sheetViews>
  <sheetFormatPr defaultRowHeight="15" x14ac:dyDescent="0.25"/>
  <cols>
    <col min="1" max="1" width="11.85546875" customWidth="1"/>
    <col min="2" max="7" width="7.140625" customWidth="1"/>
  </cols>
  <sheetData>
    <row r="1" spans="1:7" x14ac:dyDescent="0.25">
      <c r="C1" s="21" t="s">
        <v>21</v>
      </c>
      <c r="D1" s="21"/>
      <c r="E1" s="21"/>
      <c r="F1" s="21"/>
      <c r="G1" s="21"/>
    </row>
    <row r="2" spans="1:7" x14ac:dyDescent="0.25">
      <c r="B2" s="5"/>
      <c r="C2" s="9" t="s">
        <v>0</v>
      </c>
      <c r="D2" s="9" t="s">
        <v>1</v>
      </c>
      <c r="E2" s="9" t="s">
        <v>2</v>
      </c>
      <c r="F2" s="9" t="s">
        <v>3</v>
      </c>
      <c r="G2" s="9" t="s">
        <v>4</v>
      </c>
    </row>
    <row r="3" spans="1:7" ht="37.5" customHeight="1" x14ac:dyDescent="0.25">
      <c r="A3" s="25" t="s">
        <v>20</v>
      </c>
      <c r="B3" s="8" t="s">
        <v>0</v>
      </c>
      <c r="C3" s="6">
        <v>190</v>
      </c>
      <c r="D3" s="7">
        <v>269</v>
      </c>
      <c r="E3" s="7">
        <v>8</v>
      </c>
      <c r="F3" s="7">
        <v>0</v>
      </c>
      <c r="G3" s="7">
        <v>0</v>
      </c>
    </row>
    <row r="4" spans="1:7" ht="37.5" customHeight="1" x14ac:dyDescent="0.25">
      <c r="A4" s="25"/>
      <c r="B4" s="8" t="s">
        <v>1</v>
      </c>
      <c r="C4" s="7">
        <v>6</v>
      </c>
      <c r="D4" s="6">
        <v>449</v>
      </c>
      <c r="E4" s="7">
        <v>205</v>
      </c>
      <c r="F4" s="7">
        <v>5</v>
      </c>
      <c r="G4" s="7">
        <v>0</v>
      </c>
    </row>
    <row r="5" spans="1:7" ht="37.5" customHeight="1" x14ac:dyDescent="0.25">
      <c r="A5" s="25"/>
      <c r="B5" s="8" t="s">
        <v>2</v>
      </c>
      <c r="C5" s="7">
        <v>0</v>
      </c>
      <c r="D5" s="7">
        <v>11</v>
      </c>
      <c r="E5" s="6">
        <v>322</v>
      </c>
      <c r="F5" s="7">
        <v>55</v>
      </c>
      <c r="G5" s="7">
        <v>2</v>
      </c>
    </row>
    <row r="6" spans="1:7" ht="37.5" customHeight="1" x14ac:dyDescent="0.25">
      <c r="A6" s="25"/>
      <c r="B6" s="8" t="s">
        <v>3</v>
      </c>
      <c r="C6" s="7">
        <v>0</v>
      </c>
      <c r="D6" s="7">
        <v>0</v>
      </c>
      <c r="E6" s="7">
        <v>12</v>
      </c>
      <c r="F6" s="6">
        <v>155</v>
      </c>
      <c r="G6" s="7">
        <v>21</v>
      </c>
    </row>
    <row r="7" spans="1:7" ht="37.5" customHeight="1" x14ac:dyDescent="0.25">
      <c r="A7" s="25"/>
      <c r="B7" s="8" t="s">
        <v>4</v>
      </c>
      <c r="C7" s="7">
        <v>0</v>
      </c>
      <c r="D7" s="7">
        <v>0</v>
      </c>
      <c r="E7" s="7">
        <v>0</v>
      </c>
      <c r="F7" s="7">
        <v>5</v>
      </c>
      <c r="G7" s="6">
        <v>82</v>
      </c>
    </row>
    <row r="9" spans="1:7" x14ac:dyDescent="0.25">
      <c r="A9" s="22" t="s">
        <v>22</v>
      </c>
      <c r="B9" s="22"/>
      <c r="C9" s="22"/>
      <c r="D9" s="22"/>
      <c r="E9" s="22"/>
      <c r="F9" s="22"/>
      <c r="G9" s="22"/>
    </row>
    <row r="11" spans="1:7" x14ac:dyDescent="0.25">
      <c r="A11" s="2"/>
      <c r="B11" s="2"/>
      <c r="C11" s="22" t="s">
        <v>7</v>
      </c>
      <c r="D11" s="22"/>
    </row>
    <row r="12" spans="1:7" x14ac:dyDescent="0.25">
      <c r="A12" s="23" t="s">
        <v>23</v>
      </c>
      <c r="B12" s="23"/>
      <c r="C12" s="24">
        <v>565</v>
      </c>
      <c r="D12" s="24"/>
    </row>
    <row r="13" spans="1:7" x14ac:dyDescent="0.25">
      <c r="A13" s="23" t="s">
        <v>14</v>
      </c>
      <c r="B13" s="23"/>
      <c r="C13" s="24">
        <v>1198</v>
      </c>
      <c r="D13" s="24"/>
    </row>
    <row r="14" spans="1:7" x14ac:dyDescent="0.25">
      <c r="A14" s="23" t="s">
        <v>24</v>
      </c>
      <c r="B14" s="23"/>
      <c r="C14" s="24">
        <v>34</v>
      </c>
      <c r="D14" s="24"/>
    </row>
  </sheetData>
  <mergeCells count="10">
    <mergeCell ref="A13:B13"/>
    <mergeCell ref="C13:D13"/>
    <mergeCell ref="A14:B14"/>
    <mergeCell ref="C14:D14"/>
    <mergeCell ref="C1:G1"/>
    <mergeCell ref="A3:A7"/>
    <mergeCell ref="A9:G9"/>
    <mergeCell ref="C11:D11"/>
    <mergeCell ref="A12:B12"/>
    <mergeCell ref="C12:D1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Federal Statewide Summary</vt:lpstr>
      <vt:lpstr>Federal Domain Summaries</vt:lpstr>
      <vt:lpstr>Federal State Comparison</vt:lpstr>
    </vt:vector>
  </TitlesOfParts>
  <Company>Indiana Office of Technology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Milkey, Jeff (Admin)</dc:creator>
  <cp:lastModifiedBy>Paino, Maggie</cp:lastModifiedBy>
  <dcterms:created xsi:type="dcterms:W3CDTF">2017-10-02T13:28:06Z</dcterms:created>
  <dcterms:modified xsi:type="dcterms:W3CDTF">2018-10-31T21:28:39Z</dcterms:modified>
</cp:coreProperties>
</file>