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560" activeTab="0"/>
  </bookViews>
  <sheets>
    <sheet name="Sheet1" sheetId="1" r:id="rId1"/>
    <sheet name="GL upload" sheetId="2" r:id="rId2"/>
    <sheet name="Bud Journals" sheetId="3" r:id="rId3"/>
    <sheet name="Bud Journals (2)" sheetId="4" r:id="rId4"/>
    <sheet name="from Anaylsts" sheetId="5" r:id="rId5"/>
    <sheet name="Sheet3" sheetId="6" r:id="rId6"/>
  </sheets>
  <definedNames/>
  <calcPr fullCalcOnLoad="1"/>
</workbook>
</file>

<file path=xl/comments5.xml><?xml version="1.0" encoding="utf-8"?>
<comments xmlns="http://schemas.openxmlformats.org/spreadsheetml/2006/main">
  <authors>
    <author>chrmiller</author>
  </authors>
  <commentList>
    <comment ref="L1" authorId="0">
      <text>
        <r>
          <rPr>
            <b/>
            <sz val="8"/>
            <rFont val="Tahoma"/>
            <family val="2"/>
          </rPr>
          <t>chrmiller:</t>
        </r>
        <r>
          <rPr>
            <sz val="8"/>
            <rFont val="Tahoma"/>
            <family val="2"/>
          </rPr>
          <t xml:space="preserve">
Locality required for agency 800</t>
        </r>
      </text>
    </comment>
    <comment ref="M1" authorId="0">
      <text>
        <r>
          <rPr>
            <b/>
            <sz val="8"/>
            <rFont val="Tahoma"/>
            <family val="2"/>
          </rPr>
          <t>chrmiller:</t>
        </r>
        <r>
          <rPr>
            <sz val="8"/>
            <rFont val="Tahoma"/>
            <family val="2"/>
          </rPr>
          <t xml:space="preserve">
Source Type required for agencies 300 and 495</t>
        </r>
      </text>
    </comment>
    <comment ref="N1" authorId="0">
      <text>
        <r>
          <rPr>
            <b/>
            <sz val="8"/>
            <rFont val="Tahoma"/>
            <family val="2"/>
          </rPr>
          <t>chrmiller:</t>
        </r>
        <r>
          <rPr>
            <sz val="8"/>
            <rFont val="Tahoma"/>
            <family val="2"/>
          </rPr>
          <t xml:space="preserve">
Category required for agency 300</t>
        </r>
      </text>
    </comment>
    <comment ref="O1" authorId="0">
      <text>
        <r>
          <rPr>
            <b/>
            <sz val="8"/>
            <rFont val="Tahoma"/>
            <family val="2"/>
          </rPr>
          <t>chrmiller:</t>
        </r>
        <r>
          <rPr>
            <sz val="8"/>
            <rFont val="Tahoma"/>
            <family val="2"/>
          </rPr>
          <t xml:space="preserve">
Sub Category required for agency 300</t>
        </r>
      </text>
    </comment>
    <comment ref="AB1" authorId="0">
      <text>
        <r>
          <rPr>
            <b/>
            <sz val="8"/>
            <rFont val="Tahoma"/>
            <family val="2"/>
          </rPr>
          <t>chrmiller:</t>
        </r>
        <r>
          <rPr>
            <sz val="8"/>
            <rFont val="Tahoma"/>
            <family val="2"/>
          </rPr>
          <t xml:space="preserve">
Locality required for agency 800</t>
        </r>
      </text>
    </comment>
    <comment ref="AC1" authorId="0">
      <text>
        <r>
          <rPr>
            <b/>
            <sz val="8"/>
            <rFont val="Tahoma"/>
            <family val="2"/>
          </rPr>
          <t>chrmiller:</t>
        </r>
        <r>
          <rPr>
            <sz val="8"/>
            <rFont val="Tahoma"/>
            <family val="2"/>
          </rPr>
          <t xml:space="preserve">
Source Type required for agencies 300 and 495</t>
        </r>
      </text>
    </comment>
    <comment ref="AD1" authorId="0">
      <text>
        <r>
          <rPr>
            <b/>
            <sz val="8"/>
            <rFont val="Tahoma"/>
            <family val="2"/>
          </rPr>
          <t>chrmiller:</t>
        </r>
        <r>
          <rPr>
            <sz val="8"/>
            <rFont val="Tahoma"/>
            <family val="2"/>
          </rPr>
          <t xml:space="preserve">
Category required for agency 300</t>
        </r>
      </text>
    </comment>
    <comment ref="AE1" authorId="0">
      <text>
        <r>
          <rPr>
            <b/>
            <sz val="8"/>
            <rFont val="Tahoma"/>
            <family val="2"/>
          </rPr>
          <t>chrmiller:</t>
        </r>
        <r>
          <rPr>
            <sz val="8"/>
            <rFont val="Tahoma"/>
            <family val="2"/>
          </rPr>
          <t xml:space="preserve">
Sub Category required for agency 300</t>
        </r>
      </text>
    </comment>
  </commentList>
</comments>
</file>

<file path=xl/sharedStrings.xml><?xml version="1.0" encoding="utf-8"?>
<sst xmlns="http://schemas.openxmlformats.org/spreadsheetml/2006/main" count="809" uniqueCount="226">
  <si>
    <t>Unit</t>
  </si>
  <si>
    <t>Ledger</t>
  </si>
  <si>
    <t>Account</t>
  </si>
  <si>
    <t>Fund</t>
  </si>
  <si>
    <t>Program</t>
  </si>
  <si>
    <t>Amount</t>
  </si>
  <si>
    <t>Budget Ref</t>
  </si>
  <si>
    <t>Dept ID</t>
  </si>
  <si>
    <t>Description</t>
  </si>
  <si>
    <t>Reference</t>
  </si>
  <si>
    <t>Proj Unit</t>
  </si>
  <si>
    <t>Project</t>
  </si>
  <si>
    <t>Activity</t>
  </si>
  <si>
    <t>Locality</t>
  </si>
  <si>
    <t>Incident</t>
  </si>
  <si>
    <t>Product</t>
  </si>
  <si>
    <t>Res Type</t>
  </si>
  <si>
    <t>Category</t>
  </si>
  <si>
    <t>Sub Cat.</t>
  </si>
  <si>
    <t>Analysis</t>
  </si>
  <si>
    <t>Agency</t>
  </si>
  <si>
    <t>Bud Ref</t>
  </si>
  <si>
    <t>Point</t>
  </si>
  <si>
    <t>Space</t>
  </si>
  <si>
    <t>Date</t>
  </si>
  <si>
    <t>Bud Perod</t>
  </si>
  <si>
    <t>Type</t>
  </si>
  <si>
    <t>F_AF</t>
  </si>
  <si>
    <t>T_AF</t>
  </si>
  <si>
    <t>Order</t>
  </si>
  <si>
    <t>Audit</t>
  </si>
  <si>
    <t>Interim or Regular</t>
  </si>
  <si>
    <t xml:space="preserve">F Agency </t>
  </si>
  <si>
    <t>F Fund</t>
  </si>
  <si>
    <t>F Program</t>
  </si>
  <si>
    <t>F Amount</t>
  </si>
  <si>
    <t>F Point</t>
  </si>
  <si>
    <t>F Dept ID</t>
  </si>
  <si>
    <t>F CAFR Fund</t>
  </si>
  <si>
    <t>F Ctl</t>
  </si>
  <si>
    <t>F Agency Name</t>
  </si>
  <si>
    <t>F FC Name</t>
  </si>
  <si>
    <t>T Agency</t>
  </si>
  <si>
    <t xml:space="preserve">T  Fund </t>
  </si>
  <si>
    <t>T Program</t>
  </si>
  <si>
    <t>T  Amount</t>
  </si>
  <si>
    <t>T Point</t>
  </si>
  <si>
    <t>T  Dept ID</t>
  </si>
  <si>
    <t>T CAFR Fund</t>
  </si>
  <si>
    <t>T Ctl</t>
  </si>
  <si>
    <t>T Agency Name</t>
  </si>
  <si>
    <t>T FC Name</t>
  </si>
  <si>
    <t>Analyst</t>
  </si>
  <si>
    <t>T Audit</t>
  </si>
  <si>
    <t>F Audit</t>
  </si>
  <si>
    <t>Source Type</t>
  </si>
  <si>
    <t>00719</t>
  </si>
  <si>
    <t>15156</t>
  </si>
  <si>
    <t>70000</t>
  </si>
  <si>
    <t>0</t>
  </si>
  <si>
    <t>455004</t>
  </si>
  <si>
    <t>Transfer remaining open balance to new dedicated fund per IC 23-13-11</t>
  </si>
  <si>
    <t>44078</t>
  </si>
  <si>
    <t>Transfer remaining open balance to new dedicated fund per IC 23-13-12</t>
  </si>
  <si>
    <t>00260</t>
  </si>
  <si>
    <t>18219</t>
  </si>
  <si>
    <t>10000</t>
  </si>
  <si>
    <t>1</t>
  </si>
  <si>
    <t>481011</t>
  </si>
  <si>
    <t>Transfer the amount borrowed in FY2016 back to SEF Fund</t>
  </si>
  <si>
    <t>45770</t>
  </si>
  <si>
    <t>481000</t>
  </si>
  <si>
    <t>Transfer the amount loaned to Marketing Fund in FY2016 back to SEF Fund</t>
  </si>
  <si>
    <t>Butler</t>
  </si>
  <si>
    <t>00057</t>
  </si>
  <si>
    <t>Governor's Residence Repairs</t>
  </si>
  <si>
    <t>00061</t>
  </si>
  <si>
    <t>19040</t>
  </si>
  <si>
    <t>10400</t>
  </si>
  <si>
    <t>039000</t>
  </si>
  <si>
    <t>061GOV-RES-RR17</t>
  </si>
  <si>
    <t>ALL0000</t>
  </si>
  <si>
    <t>STHOUS-FLOOR-RR</t>
  </si>
  <si>
    <t>STATE00</t>
  </si>
  <si>
    <t>Old Flooring Project moving to current</t>
  </si>
  <si>
    <t>061CP-SHFLOOR17</t>
  </si>
  <si>
    <t>Current Biennium Flooring Project</t>
  </si>
  <si>
    <t>RR Projects 30th Street Warehouse Repairs</t>
  </si>
  <si>
    <t>061RR-30THST-17</t>
  </si>
  <si>
    <t xml:space="preserve">Statehouse Skylight Repair </t>
  </si>
  <si>
    <t>061CP-SHSKYLITE</t>
  </si>
  <si>
    <t>Banschbach</t>
  </si>
  <si>
    <t>00690</t>
  </si>
  <si>
    <t>70574</t>
  </si>
  <si>
    <t>183014</t>
  </si>
  <si>
    <t>690CPRRPOWERHSE</t>
  </si>
  <si>
    <t xml:space="preserve">The Department of Correction is requesting to replace the boiler controls at Indiana State Prison. The current controls are inoperable and are unable to be repaired. </t>
  </si>
  <si>
    <t>00620</t>
  </si>
  <si>
    <t>70550</t>
  </si>
  <si>
    <t>165015</t>
  </si>
  <si>
    <t>620CPBOILERCNRL</t>
  </si>
  <si>
    <t>00515</t>
  </si>
  <si>
    <t>71380</t>
  </si>
  <si>
    <t xml:space="preserve">The Toilet Paper Operation was relocated from Rockville to Plainfield but the budget for the operation still resides in the Rockville fund. The AA will move the portion of the budgeted toilet paper raw material costs from Rockville to Plainfield. </t>
  </si>
  <si>
    <t>71500</t>
  </si>
  <si>
    <t>71400</t>
  </si>
  <si>
    <t>511081</t>
  </si>
  <si>
    <t>62000</t>
  </si>
  <si>
    <t xml:space="preserve">PEN is requesting to move funds to IDOA for the purchase of a vehicle from the approved Admin Action from April 2016. </t>
  </si>
  <si>
    <t>71630</t>
  </si>
  <si>
    <t>039087</t>
  </si>
  <si>
    <t>16600</t>
  </si>
  <si>
    <t>00300</t>
  </si>
  <si>
    <t>19100</t>
  </si>
  <si>
    <t>23000</t>
  </si>
  <si>
    <t>055782</t>
  </si>
  <si>
    <t>300SP417TRUNINN</t>
  </si>
  <si>
    <t>ALL0001</t>
  </si>
  <si>
    <t>CRRSP</t>
  </si>
  <si>
    <t>0000N</t>
  </si>
  <si>
    <t>000XN</t>
  </si>
  <si>
    <t>Turkey Run Inn Roof Evaluation Tests</t>
  </si>
  <si>
    <t>Potter</t>
  </si>
  <si>
    <t>00800</t>
  </si>
  <si>
    <t>30527</t>
  </si>
  <si>
    <t>99112</t>
  </si>
  <si>
    <t>065008</t>
  </si>
  <si>
    <t>800BLANKPROJECT</t>
  </si>
  <si>
    <t>BLANK00</t>
  </si>
  <si>
    <t>D70</t>
  </si>
  <si>
    <t>Transfer funds from INDOT's PM fund to INDOT's B&amp;G fund</t>
  </si>
  <si>
    <t>30515</t>
  </si>
  <si>
    <t>Sharp</t>
  </si>
  <si>
    <t>00225</t>
  </si>
  <si>
    <t>35510</t>
  </si>
  <si>
    <t>113013</t>
  </si>
  <si>
    <t>Augmentation to the DOL Employment of Youth fund to develop a web and mobile application for Child Labor field investigators.</t>
  </si>
  <si>
    <t>Simcox</t>
  </si>
  <si>
    <t>40810</t>
  </si>
  <si>
    <t>33500</t>
  </si>
  <si>
    <t>2</t>
  </si>
  <si>
    <t>113024</t>
  </si>
  <si>
    <t>Transfer from point 2 to point 1 due to there being no appropriation in point 1.</t>
  </si>
  <si>
    <t>19607</t>
  </si>
  <si>
    <t>05700</t>
  </si>
  <si>
    <t>051000</t>
  </si>
  <si>
    <t>057CP15GFGENGOV</t>
  </si>
  <si>
    <t>19610</t>
  </si>
  <si>
    <t>057CP15GFCONENV</t>
  </si>
  <si>
    <t>007000</t>
  </si>
  <si>
    <t>TF-01</t>
  </si>
  <si>
    <t>TF-02</t>
  </si>
  <si>
    <t>CN-01</t>
  </si>
  <si>
    <t>CH-01</t>
  </si>
  <si>
    <t>CN-02</t>
  </si>
  <si>
    <t>CN-03</t>
  </si>
  <si>
    <t>CH-02</t>
  </si>
  <si>
    <t>TF-03</t>
  </si>
  <si>
    <t>BF-01</t>
  </si>
  <si>
    <t>CN-04</t>
  </si>
  <si>
    <t>CH-03</t>
  </si>
  <si>
    <t>AU-01</t>
  </si>
  <si>
    <t>TP-01</t>
  </si>
  <si>
    <t>Regular</t>
  </si>
  <si>
    <t>Augmentation</t>
  </si>
  <si>
    <t>Capital - Change of Use</t>
  </si>
  <si>
    <t>Capital - New</t>
  </si>
  <si>
    <t>Fund Center to Fund Center</t>
  </si>
  <si>
    <t>2660</t>
  </si>
  <si>
    <t>Employment Of Youth Fund</t>
  </si>
  <si>
    <t>2017YR</t>
  </si>
  <si>
    <t>Oct AA; AU-01; Augmentation to the DOL Employment of Youth fund to develop a web and mobile application for Child Labor field investigators.</t>
  </si>
  <si>
    <t>Oct AA; CH-01; Old Flooring Project moving to current</t>
  </si>
  <si>
    <t>Oct AA; CH-02; The Department of Correction is requesting to replace the boiler controls at Indiana State Prison. The current controls are inoperable and are unable to be repaired.</t>
  </si>
  <si>
    <t>Oct AA; CN-01; Governor's Residence Repairs</t>
  </si>
  <si>
    <t>Oct AA; CN-03; Statehouse Skylight Repair</t>
  </si>
  <si>
    <t>Oct AA; CN-04; Turkey Run Inn Roof Evaluation Tests</t>
  </si>
  <si>
    <t>Oct AA; TF-01; Transfer remaining open balance to new dedicated fund per IC 21-13-11</t>
  </si>
  <si>
    <t>Oct AA; TF-03; The Toilet Paper Operation was relocated from Rockville to Plainfield but the budget for the operation still resides in the Rockville fund. The AA will move the portion of the budgeted toilet paper raw material costs.</t>
  </si>
  <si>
    <t>0004503795</t>
  </si>
  <si>
    <t>0004503796</t>
  </si>
  <si>
    <t>0004503798</t>
  </si>
  <si>
    <t>0004503799</t>
  </si>
  <si>
    <t>0004503800</t>
  </si>
  <si>
    <t>0004503801</t>
  </si>
  <si>
    <t>0004503802</t>
  </si>
  <si>
    <t>E</t>
  </si>
  <si>
    <t>2017Q1</t>
  </si>
  <si>
    <t>7</t>
  </si>
  <si>
    <t>0004505502</t>
  </si>
  <si>
    <t>0004505503</t>
  </si>
  <si>
    <t>0004505504</t>
  </si>
  <si>
    <t>0004505505</t>
  </si>
  <si>
    <t>0004505506</t>
  </si>
  <si>
    <t>0004505507</t>
  </si>
  <si>
    <t>0004505508</t>
  </si>
  <si>
    <t>0004505509</t>
  </si>
  <si>
    <t>SBA</t>
  </si>
  <si>
    <t>35599</t>
  </si>
  <si>
    <t>00050</t>
  </si>
  <si>
    <t>ACTUALS</t>
  </si>
  <si>
    <t>Oct AA; CN-02; RR Projects 30th Street Warehouse Repairs</t>
  </si>
  <si>
    <t>Department of Labor</t>
  </si>
  <si>
    <t>3</t>
  </si>
  <si>
    <t>EMPLOYMENT OF YOUTH</t>
  </si>
  <si>
    <t>1000</t>
  </si>
  <si>
    <t>Department of Administration</t>
  </si>
  <si>
    <t>IDOA GF Constr Fund</t>
  </si>
  <si>
    <t>3800</t>
  </si>
  <si>
    <t>Plainfield Corr Facility</t>
  </si>
  <si>
    <t>Plain CF Postwar Constr Fund</t>
  </si>
  <si>
    <t>Indiana State Prison</t>
  </si>
  <si>
    <t>Prison Postwar Constr Fund</t>
  </si>
  <si>
    <t>State Budget Agency</t>
  </si>
  <si>
    <t>2015 GF - Gen Gov R&amp;R</t>
  </si>
  <si>
    <t>2015 GF - Cons &amp; Envir R&amp;R</t>
  </si>
  <si>
    <t>Dept. of Natural Resources</t>
  </si>
  <si>
    <t>DNR GF Constr Fund</t>
  </si>
  <si>
    <t>Commission for Higher Ed</t>
  </si>
  <si>
    <t>STEM Teacher Recruitment Fund</t>
  </si>
  <si>
    <t>6000</t>
  </si>
  <si>
    <t>5</t>
  </si>
  <si>
    <t>5150</t>
  </si>
  <si>
    <t>Prison Enterprises Network</t>
  </si>
  <si>
    <t>ROCKVILLE CORR CTR-PEN/INDUS</t>
  </si>
  <si>
    <t>PLAINFIELD CORR FAC-PEN/INDUS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</si>
</sst>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47">
    <font>
      <sz val="11"/>
      <color theme="1"/>
      <name val="Calibri"/>
      <family val="2"/>
    </font>
    <font>
      <sz val="11"/>
      <color indexed="8"/>
      <name val="Calibri"/>
      <family val="2"/>
    </font>
    <font>
      <sz val="10"/>
      <name val="Arial"/>
      <family val="2"/>
    </font>
    <font>
      <b/>
      <sz val="10"/>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11"/>
      <name val="Calibri"/>
      <family val="2"/>
    </font>
    <font>
      <sz val="12"/>
      <color indexed="10"/>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12"/>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rgb="FF00B0F0"/>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Font="1" applyAlignment="1">
      <alignment/>
    </xf>
    <xf numFmtId="0" fontId="2" fillId="0" borderId="0" xfId="56">
      <alignment/>
      <protection/>
    </xf>
    <xf numFmtId="0" fontId="2" fillId="0" borderId="0" xfId="56" applyNumberFormat="1" applyFill="1" applyBorder="1">
      <alignment/>
      <protection/>
    </xf>
    <xf numFmtId="49" fontId="2" fillId="0" borderId="0" xfId="56" applyNumberFormat="1">
      <alignment/>
      <protection/>
    </xf>
    <xf numFmtId="0" fontId="2" fillId="0" borderId="0" xfId="56" applyNumberFormat="1">
      <alignment/>
      <protection/>
    </xf>
    <xf numFmtId="164" fontId="2" fillId="0" borderId="0" xfId="56" applyNumberFormat="1">
      <alignment/>
      <protection/>
    </xf>
    <xf numFmtId="2" fontId="2" fillId="0" borderId="0" xfId="56" applyNumberFormat="1">
      <alignment/>
      <protection/>
    </xf>
    <xf numFmtId="0" fontId="2" fillId="0" borderId="0" xfId="56" applyAlignment="1">
      <alignment horizontal="center"/>
      <protection/>
    </xf>
    <xf numFmtId="0" fontId="3" fillId="33" borderId="0" xfId="0" applyFont="1" applyFill="1" applyAlignment="1">
      <alignment horizontal="center"/>
    </xf>
    <xf numFmtId="0" fontId="3" fillId="0" borderId="0" xfId="0" applyFont="1" applyAlignment="1">
      <alignment/>
    </xf>
    <xf numFmtId="49" fontId="3" fillId="0" borderId="0" xfId="0" applyNumberFormat="1" applyFont="1" applyAlignment="1">
      <alignment horizontal="left"/>
    </xf>
    <xf numFmtId="0" fontId="3" fillId="34" borderId="0" xfId="0" applyFont="1" applyFill="1" applyAlignment="1">
      <alignment/>
    </xf>
    <xf numFmtId="0" fontId="3" fillId="33" borderId="0" xfId="0" applyFont="1" applyFill="1" applyAlignment="1">
      <alignment/>
    </xf>
    <xf numFmtId="0" fontId="3" fillId="33" borderId="0" xfId="0" applyNumberFormat="1" applyFont="1" applyFill="1" applyAlignment="1">
      <alignment horizontal="center"/>
    </xf>
    <xf numFmtId="0" fontId="3" fillId="0" borderId="0" xfId="0" applyNumberFormat="1" applyFont="1" applyFill="1" applyAlignment="1">
      <alignment/>
    </xf>
    <xf numFmtId="0" fontId="2" fillId="33" borderId="0" xfId="0" applyFont="1" applyFill="1" applyAlignment="1">
      <alignment horizontal="center"/>
    </xf>
    <xf numFmtId="0" fontId="2" fillId="33" borderId="0" xfId="0" applyFont="1" applyFill="1" applyAlignment="1">
      <alignment/>
    </xf>
    <xf numFmtId="0" fontId="2" fillId="33" borderId="0" xfId="0" applyNumberFormat="1" applyFont="1" applyFill="1" applyAlignment="1">
      <alignment horizontal="center"/>
    </xf>
    <xf numFmtId="0" fontId="2" fillId="0" borderId="0" xfId="0" applyFont="1" applyFill="1" applyAlignment="1">
      <alignment/>
    </xf>
    <xf numFmtId="0" fontId="3" fillId="35" borderId="0" xfId="0" applyFont="1" applyFill="1" applyAlignment="1">
      <alignment/>
    </xf>
    <xf numFmtId="0" fontId="3" fillId="35" borderId="0" xfId="0" applyNumberFormat="1" applyFont="1" applyFill="1" applyAlignment="1">
      <alignment horizontal="right"/>
    </xf>
    <xf numFmtId="0" fontId="43" fillId="0" borderId="0" xfId="0" applyFont="1" applyAlignment="1">
      <alignment/>
    </xf>
    <xf numFmtId="0" fontId="44" fillId="0" borderId="0" xfId="0" applyFont="1" applyAlignment="1">
      <alignment/>
    </xf>
    <xf numFmtId="0" fontId="44" fillId="0" borderId="0" xfId="0" applyFont="1" applyAlignment="1">
      <alignment/>
    </xf>
    <xf numFmtId="14" fontId="44" fillId="0" borderId="0" xfId="0" applyNumberFormat="1" applyFont="1" applyAlignment="1">
      <alignment/>
    </xf>
    <xf numFmtId="0" fontId="42" fillId="36" borderId="10" xfId="0" applyNumberFormat="1" applyFont="1" applyFill="1" applyBorder="1" applyAlignment="1">
      <alignment/>
    </xf>
    <xf numFmtId="0" fontId="24" fillId="36" borderId="10" xfId="0" applyNumberFormat="1" applyFont="1" applyFill="1" applyBorder="1" applyAlignment="1">
      <alignment/>
    </xf>
    <xf numFmtId="49" fontId="45" fillId="36" borderId="0" xfId="0" applyNumberFormat="1" applyFont="1" applyFill="1" applyBorder="1" applyAlignment="1">
      <alignment/>
    </xf>
    <xf numFmtId="4" fontId="45" fillId="36" borderId="0" xfId="44" applyNumberFormat="1" applyFont="1" applyFill="1" applyBorder="1" applyAlignment="1">
      <alignment horizontal="center"/>
    </xf>
    <xf numFmtId="49" fontId="45" fillId="36" borderId="0" xfId="44" applyNumberFormat="1" applyFont="1" applyFill="1" applyBorder="1" applyAlignment="1">
      <alignment horizontal="center"/>
    </xf>
    <xf numFmtId="49" fontId="26" fillId="36" borderId="0" xfId="0" applyNumberFormat="1" applyFont="1" applyFill="1" applyBorder="1" applyAlignment="1">
      <alignment/>
    </xf>
    <xf numFmtId="0" fontId="26" fillId="0" borderId="0" xfId="0" applyFont="1" applyBorder="1" applyAlignment="1">
      <alignment/>
    </xf>
    <xf numFmtId="49" fontId="26" fillId="0" borderId="0" xfId="0" applyNumberFormat="1" applyFont="1" applyBorder="1" applyAlignment="1">
      <alignment/>
    </xf>
    <xf numFmtId="4" fontId="26" fillId="0" borderId="0" xfId="44" applyNumberFormat="1" applyFont="1" applyBorder="1" applyAlignment="1">
      <alignment/>
    </xf>
    <xf numFmtId="0" fontId="26" fillId="0" borderId="0" xfId="0" applyFont="1" applyFill="1" applyAlignment="1">
      <alignment horizontal="left"/>
    </xf>
    <xf numFmtId="49" fontId="26" fillId="0" borderId="0" xfId="0" applyNumberFormat="1" applyFont="1" applyAlignment="1">
      <alignment/>
    </xf>
    <xf numFmtId="49" fontId="26" fillId="0" borderId="0" xfId="0" applyNumberFormat="1" applyFont="1" applyAlignment="1">
      <alignment horizontal="left"/>
    </xf>
    <xf numFmtId="0" fontId="43" fillId="0" borderId="0" xfId="0" applyFont="1" applyAlignment="1">
      <alignment horizontal="left"/>
    </xf>
    <xf numFmtId="43" fontId="43" fillId="0" borderId="0" xfId="44" applyFont="1" applyAlignment="1">
      <alignment horizontal="left"/>
    </xf>
    <xf numFmtId="0" fontId="43" fillId="0" borderId="0" xfId="0" applyFont="1" applyAlignment="1">
      <alignment horizontal="center"/>
    </xf>
    <xf numFmtId="49" fontId="26" fillId="0" borderId="0" xfId="0" applyNumberFormat="1" applyFont="1" applyAlignment="1">
      <alignment/>
    </xf>
    <xf numFmtId="49" fontId="43" fillId="0" borderId="0" xfId="0" applyNumberFormat="1" applyFont="1" applyAlignment="1">
      <alignment/>
    </xf>
    <xf numFmtId="0" fontId="43" fillId="0" borderId="0" xfId="0" applyNumberFormat="1" applyFont="1" applyAlignment="1">
      <alignment/>
    </xf>
    <xf numFmtId="4" fontId="43" fillId="0" borderId="0" xfId="0" applyNumberFormat="1" applyFont="1" applyAlignment="1">
      <alignment/>
    </xf>
    <xf numFmtId="49" fontId="26" fillId="0" borderId="0" xfId="0" applyNumberFormat="1" applyFont="1" applyFill="1" applyBorder="1" applyAlignment="1">
      <alignment/>
    </xf>
    <xf numFmtId="43" fontId="26" fillId="0" borderId="0" xfId="44" applyFont="1" applyBorder="1" applyAlignment="1">
      <alignment/>
    </xf>
    <xf numFmtId="0" fontId="26" fillId="0" borderId="0" xfId="0" applyFont="1" applyBorder="1" applyAlignment="1">
      <alignment/>
    </xf>
    <xf numFmtId="49" fontId="43" fillId="0" borderId="0" xfId="0" applyNumberFormat="1" applyFont="1" applyAlignment="1">
      <alignment/>
    </xf>
    <xf numFmtId="49" fontId="26" fillId="0" borderId="0" xfId="0" applyNumberFormat="1" applyFont="1" applyBorder="1" applyAlignment="1">
      <alignment/>
    </xf>
    <xf numFmtId="4" fontId="26" fillId="0" borderId="0" xfId="44" applyNumberFormat="1" applyFont="1" applyBorder="1" applyAlignment="1">
      <alignment/>
    </xf>
    <xf numFmtId="49" fontId="43" fillId="0" borderId="0" xfId="0" applyNumberFormat="1" applyFont="1" applyFill="1" applyAlignment="1">
      <alignment/>
    </xf>
    <xf numFmtId="0" fontId="43" fillId="0" borderId="0" xfId="0" applyFont="1" applyFill="1" applyAlignment="1">
      <alignment horizontal="left"/>
    </xf>
    <xf numFmtId="49" fontId="45" fillId="36" borderId="0" xfId="44" applyNumberFormat="1" applyFont="1" applyFill="1" applyBorder="1" applyAlignment="1">
      <alignment horizontal="left"/>
    </xf>
    <xf numFmtId="49" fontId="26" fillId="0" borderId="0" xfId="44" applyNumberFormat="1" applyFont="1" applyBorder="1" applyAlignment="1">
      <alignment horizontal="left"/>
    </xf>
    <xf numFmtId="2" fontId="26" fillId="0" borderId="0" xfId="44" applyNumberFormat="1" applyFont="1" applyBorder="1" applyAlignment="1">
      <alignment/>
    </xf>
    <xf numFmtId="2" fontId="26" fillId="0" borderId="0" xfId="44" applyNumberFormat="1" applyFont="1" applyBorder="1" applyAlignment="1">
      <alignment/>
    </xf>
    <xf numFmtId="43" fontId="2" fillId="0" borderId="0" xfId="42" applyFont="1" applyAlignment="1">
      <alignment/>
    </xf>
    <xf numFmtId="43" fontId="26" fillId="0" borderId="0" xfId="42" applyFont="1" applyBorder="1" applyAlignment="1">
      <alignment/>
    </xf>
    <xf numFmtId="43" fontId="26" fillId="0" borderId="0" xfId="42" applyFont="1" applyBorder="1" applyAlignment="1">
      <alignment/>
    </xf>
    <xf numFmtId="43" fontId="0" fillId="0" borderId="0" xfId="42" applyFont="1" applyAlignment="1">
      <alignment/>
    </xf>
    <xf numFmtId="43" fontId="42" fillId="36" borderId="10" xfId="42" applyFont="1" applyFill="1" applyBorder="1" applyAlignment="1">
      <alignment horizontal="center"/>
    </xf>
    <xf numFmtId="0" fontId="0" fillId="0" borderId="0" xfId="0"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 sqref="D1"/>
    </sheetView>
  </sheetViews>
  <sheetFormatPr defaultColWidth="9.140625" defaultRowHeight="15"/>
  <cols>
    <col min="1" max="1" width="6.140625" style="15" bestFit="1" customWidth="1"/>
    <col min="2" max="3" width="11.00390625" style="15" bestFit="1" customWidth="1"/>
    <col min="4" max="4" width="6.140625" style="23" bestFit="1" customWidth="1"/>
    <col min="5" max="5" width="17.8515625" style="23" bestFit="1" customWidth="1"/>
    <col min="6" max="6" width="24.421875" style="23" bestFit="1" customWidth="1"/>
    <col min="7" max="7" width="10.140625" style="23" bestFit="1" customWidth="1"/>
    <col min="8" max="8" width="7.421875" style="23" bestFit="1" customWidth="1"/>
    <col min="9" max="9" width="10.00390625" style="23" customWidth="1"/>
    <col min="10" max="10" width="7.28125" style="23" bestFit="1" customWidth="1"/>
    <col min="11" max="11" width="10.57421875" style="23" bestFit="1" customWidth="1"/>
    <col min="12" max="12" width="13.8515625" style="23" bestFit="1" customWidth="1"/>
    <col min="13" max="13" width="7.421875" style="23" bestFit="1" customWidth="1"/>
    <col min="14" max="14" width="9.28125" style="23" bestFit="1" customWidth="1"/>
    <col min="15" max="15" width="12.8515625" style="15" bestFit="1" customWidth="1"/>
    <col min="16" max="16" width="5.140625" style="15" bestFit="1" customWidth="1"/>
    <col min="17" max="17" width="25.57421875" style="16" bestFit="1" customWidth="1"/>
    <col min="18" max="18" width="32.57421875" style="16" bestFit="1" customWidth="1"/>
    <col min="19" max="19" width="7.421875" style="18" bestFit="1" customWidth="1"/>
    <col min="20" max="20" width="9.421875" style="23" bestFit="1" customWidth="1"/>
    <col min="21" max="21" width="8.421875" style="23" bestFit="1" customWidth="1"/>
    <col min="22" max="22" width="10.57421875" style="23" bestFit="1" customWidth="1"/>
    <col min="23" max="23" width="13.140625" style="23" bestFit="1" customWidth="1"/>
    <col min="24" max="24" width="7.421875" style="23" bestFit="1" customWidth="1"/>
    <col min="25" max="25" width="9.8515625" style="23" bestFit="1" customWidth="1"/>
    <col min="26" max="26" width="12.8515625" style="15" bestFit="1" customWidth="1"/>
    <col min="27" max="27" width="5.140625" style="17" bestFit="1" customWidth="1"/>
    <col min="28" max="28" width="25.57421875" style="16" bestFit="1" customWidth="1"/>
    <col min="29" max="29" width="32.8515625" style="16" bestFit="1" customWidth="1"/>
    <col min="30" max="16384" width="9.140625" style="23" customWidth="1"/>
  </cols>
  <sheetData>
    <row r="1" spans="1:29" s="22" customFormat="1" ht="12.75">
      <c r="A1" s="8" t="s">
        <v>30</v>
      </c>
      <c r="B1" s="8" t="s">
        <v>27</v>
      </c>
      <c r="C1" s="8" t="s">
        <v>28</v>
      </c>
      <c r="D1" s="9" t="s">
        <v>29</v>
      </c>
      <c r="E1" s="14" t="s">
        <v>31</v>
      </c>
      <c r="F1" s="14" t="s">
        <v>26</v>
      </c>
      <c r="G1" s="10" t="s">
        <v>24</v>
      </c>
      <c r="H1" s="19" t="s">
        <v>54</v>
      </c>
      <c r="I1" s="20" t="s">
        <v>32</v>
      </c>
      <c r="J1" s="19" t="s">
        <v>33</v>
      </c>
      <c r="K1" s="19" t="s">
        <v>34</v>
      </c>
      <c r="L1" s="19" t="s">
        <v>35</v>
      </c>
      <c r="M1" s="19" t="s">
        <v>36</v>
      </c>
      <c r="N1" s="19" t="s">
        <v>37</v>
      </c>
      <c r="O1" s="8" t="s">
        <v>38</v>
      </c>
      <c r="P1" s="8" t="s">
        <v>39</v>
      </c>
      <c r="Q1" s="12" t="s">
        <v>40</v>
      </c>
      <c r="R1" s="12" t="s">
        <v>41</v>
      </c>
      <c r="S1" s="11" t="s">
        <v>53</v>
      </c>
      <c r="T1" s="11" t="s">
        <v>42</v>
      </c>
      <c r="U1" s="11" t="s">
        <v>43</v>
      </c>
      <c r="V1" s="11" t="s">
        <v>44</v>
      </c>
      <c r="W1" s="11" t="s">
        <v>45</v>
      </c>
      <c r="X1" s="11" t="s">
        <v>46</v>
      </c>
      <c r="Y1" s="11" t="s">
        <v>47</v>
      </c>
      <c r="Z1" s="8" t="s">
        <v>48</v>
      </c>
      <c r="AA1" s="13" t="s">
        <v>49</v>
      </c>
      <c r="AB1" s="12" t="s">
        <v>50</v>
      </c>
      <c r="AC1" s="12" t="s">
        <v>51</v>
      </c>
    </row>
    <row r="2" spans="1:29" ht="15.75">
      <c r="A2" s="15" t="str">
        <f aca="true" t="shared" si="0" ref="A2:A10">H2</f>
        <v>AU-01</v>
      </c>
      <c r="B2" s="15" t="str">
        <f aca="true" t="shared" si="1" ref="B2:B10">I2&amp;J2</f>
        <v>00225</v>
      </c>
      <c r="C2" s="15" t="str">
        <f aca="true" t="shared" si="2" ref="C2:C10">T2&amp;U2</f>
        <v>0022535510</v>
      </c>
      <c r="D2" s="23">
        <v>1</v>
      </c>
      <c r="E2" s="23" t="s">
        <v>163</v>
      </c>
      <c r="F2" s="23" t="s">
        <v>164</v>
      </c>
      <c r="G2" s="24">
        <v>42660</v>
      </c>
      <c r="H2" s="48" t="s">
        <v>161</v>
      </c>
      <c r="I2" s="48" t="s">
        <v>133</v>
      </c>
      <c r="J2" s="48"/>
      <c r="K2" s="48" t="s">
        <v>66</v>
      </c>
      <c r="L2" s="49">
        <v>-178988</v>
      </c>
      <c r="M2" s="53" t="s">
        <v>59</v>
      </c>
      <c r="N2" s="48" t="s">
        <v>149</v>
      </c>
      <c r="O2" s="15" t="s">
        <v>168</v>
      </c>
      <c r="Q2" s="16" t="s">
        <v>202</v>
      </c>
      <c r="R2" s="16" t="s">
        <v>169</v>
      </c>
      <c r="S2" s="48" t="s">
        <v>161</v>
      </c>
      <c r="T2" s="48" t="s">
        <v>133</v>
      </c>
      <c r="U2" s="48" t="s">
        <v>134</v>
      </c>
      <c r="V2" s="48" t="s">
        <v>78</v>
      </c>
      <c r="W2" s="49">
        <v>178988</v>
      </c>
      <c r="X2" s="53" t="s">
        <v>59</v>
      </c>
      <c r="Y2" s="48" t="s">
        <v>135</v>
      </c>
      <c r="Z2" s="15" t="s">
        <v>168</v>
      </c>
      <c r="AA2" s="17" t="s">
        <v>203</v>
      </c>
      <c r="AB2" s="16" t="s">
        <v>202</v>
      </c>
      <c r="AC2" s="16" t="s">
        <v>204</v>
      </c>
    </row>
    <row r="3" spans="1:29" ht="15.75">
      <c r="A3" s="15" t="str">
        <f t="shared" si="0"/>
        <v>CH-01</v>
      </c>
      <c r="B3" s="15" t="str">
        <f t="shared" si="1"/>
        <v>0006119040</v>
      </c>
      <c r="C3" s="15" t="str">
        <f t="shared" si="2"/>
        <v>0006119040</v>
      </c>
      <c r="D3" s="23">
        <v>2</v>
      </c>
      <c r="E3" s="23" t="s">
        <v>163</v>
      </c>
      <c r="F3" s="23" t="s">
        <v>165</v>
      </c>
      <c r="G3" s="24">
        <v>42660</v>
      </c>
      <c r="H3" s="32" t="s">
        <v>153</v>
      </c>
      <c r="I3" s="32" t="s">
        <v>76</v>
      </c>
      <c r="J3" s="32" t="s">
        <v>77</v>
      </c>
      <c r="K3" s="32" t="s">
        <v>78</v>
      </c>
      <c r="L3" s="33">
        <v>-1263.51</v>
      </c>
      <c r="M3" s="53" t="s">
        <v>59</v>
      </c>
      <c r="N3" s="44" t="s">
        <v>79</v>
      </c>
      <c r="O3" s="15" t="s">
        <v>205</v>
      </c>
      <c r="P3" s="15" t="s">
        <v>188</v>
      </c>
      <c r="Q3" s="16" t="s">
        <v>206</v>
      </c>
      <c r="R3" s="16" t="s">
        <v>207</v>
      </c>
      <c r="S3" s="32" t="s">
        <v>153</v>
      </c>
      <c r="T3" s="32" t="s">
        <v>76</v>
      </c>
      <c r="U3" s="32" t="s">
        <v>77</v>
      </c>
      <c r="V3" s="32" t="s">
        <v>78</v>
      </c>
      <c r="W3" s="33">
        <v>1263.51</v>
      </c>
      <c r="X3" s="53" t="s">
        <v>59</v>
      </c>
      <c r="Y3" s="44" t="s">
        <v>79</v>
      </c>
      <c r="Z3" s="15" t="s">
        <v>205</v>
      </c>
      <c r="AA3" s="17" t="s">
        <v>188</v>
      </c>
      <c r="AB3" s="16" t="s">
        <v>206</v>
      </c>
      <c r="AC3" s="16" t="s">
        <v>207</v>
      </c>
    </row>
    <row r="4" spans="1:29" ht="15.75">
      <c r="A4" s="15" t="str">
        <f t="shared" si="0"/>
        <v>CH-02</v>
      </c>
      <c r="B4" s="15" t="str">
        <f t="shared" si="1"/>
        <v>0069070574</v>
      </c>
      <c r="C4" s="15" t="str">
        <f t="shared" si="2"/>
        <v>0062070550</v>
      </c>
      <c r="D4" s="23">
        <v>3</v>
      </c>
      <c r="E4" s="23" t="s">
        <v>163</v>
      </c>
      <c r="F4" s="23" t="s">
        <v>165</v>
      </c>
      <c r="G4" s="24">
        <v>42660</v>
      </c>
      <c r="H4" s="32" t="s">
        <v>156</v>
      </c>
      <c r="I4" s="32" t="s">
        <v>92</v>
      </c>
      <c r="J4" s="32" t="s">
        <v>93</v>
      </c>
      <c r="K4" s="32" t="s">
        <v>66</v>
      </c>
      <c r="L4" s="33">
        <v>-52696</v>
      </c>
      <c r="M4" s="53" t="s">
        <v>59</v>
      </c>
      <c r="N4" s="32" t="s">
        <v>94</v>
      </c>
      <c r="O4" s="15" t="s">
        <v>208</v>
      </c>
      <c r="P4" s="15" t="s">
        <v>188</v>
      </c>
      <c r="Q4" s="16" t="s">
        <v>209</v>
      </c>
      <c r="R4" s="16" t="s">
        <v>210</v>
      </c>
      <c r="S4" s="32" t="s">
        <v>156</v>
      </c>
      <c r="T4" s="32" t="s">
        <v>97</v>
      </c>
      <c r="U4" s="32" t="s">
        <v>98</v>
      </c>
      <c r="V4" s="32" t="s">
        <v>66</v>
      </c>
      <c r="W4" s="33">
        <v>52696</v>
      </c>
      <c r="X4" s="53" t="s">
        <v>59</v>
      </c>
      <c r="Y4" s="32" t="s">
        <v>99</v>
      </c>
      <c r="Z4" s="15" t="s">
        <v>208</v>
      </c>
      <c r="AA4" s="17" t="s">
        <v>188</v>
      </c>
      <c r="AB4" s="16" t="s">
        <v>211</v>
      </c>
      <c r="AC4" s="16" t="s">
        <v>212</v>
      </c>
    </row>
    <row r="5" spans="1:29" ht="15.75">
      <c r="A5" s="15" t="str">
        <f t="shared" si="0"/>
        <v>CN-01</v>
      </c>
      <c r="B5" s="15" t="str">
        <f t="shared" si="1"/>
        <v>0005719607</v>
      </c>
      <c r="C5" s="15" t="str">
        <f t="shared" si="2"/>
        <v>0006119040</v>
      </c>
      <c r="D5" s="23">
        <v>4</v>
      </c>
      <c r="E5" s="23" t="s">
        <v>163</v>
      </c>
      <c r="F5" s="23" t="s">
        <v>166</v>
      </c>
      <c r="G5" s="24">
        <v>42660</v>
      </c>
      <c r="H5" s="32" t="s">
        <v>152</v>
      </c>
      <c r="I5" s="32" t="s">
        <v>74</v>
      </c>
      <c r="J5" s="50" t="s">
        <v>143</v>
      </c>
      <c r="K5" s="32" t="s">
        <v>144</v>
      </c>
      <c r="L5" s="33">
        <v>-4000</v>
      </c>
      <c r="M5" s="53" t="s">
        <v>59</v>
      </c>
      <c r="N5" s="44" t="s">
        <v>145</v>
      </c>
      <c r="O5" s="15" t="s">
        <v>205</v>
      </c>
      <c r="P5" s="15" t="s">
        <v>188</v>
      </c>
      <c r="Q5" s="16" t="s">
        <v>213</v>
      </c>
      <c r="R5" s="16" t="s">
        <v>214</v>
      </c>
      <c r="S5" s="32" t="s">
        <v>152</v>
      </c>
      <c r="T5" s="32" t="s">
        <v>76</v>
      </c>
      <c r="U5" s="32" t="s">
        <v>77</v>
      </c>
      <c r="V5" s="32" t="s">
        <v>78</v>
      </c>
      <c r="W5" s="33">
        <v>4000</v>
      </c>
      <c r="X5" s="53" t="s">
        <v>59</v>
      </c>
      <c r="Y5" s="44" t="s">
        <v>79</v>
      </c>
      <c r="Z5" s="15" t="s">
        <v>205</v>
      </c>
      <c r="AA5" s="17" t="s">
        <v>188</v>
      </c>
      <c r="AB5" s="16" t="s">
        <v>206</v>
      </c>
      <c r="AC5" s="16" t="s">
        <v>207</v>
      </c>
    </row>
    <row r="6" spans="1:29" ht="15.75">
      <c r="A6" s="15" t="str">
        <f t="shared" si="0"/>
        <v>CN-02</v>
      </c>
      <c r="B6" s="15" t="str">
        <f t="shared" si="1"/>
        <v>0005719607</v>
      </c>
      <c r="C6" s="15" t="str">
        <f t="shared" si="2"/>
        <v>0006119040</v>
      </c>
      <c r="D6" s="23">
        <v>5</v>
      </c>
      <c r="E6" s="23" t="s">
        <v>163</v>
      </c>
      <c r="F6" s="23" t="s">
        <v>166</v>
      </c>
      <c r="G6" s="24">
        <v>42656</v>
      </c>
      <c r="H6" s="32" t="s">
        <v>154</v>
      </c>
      <c r="I6" s="32" t="s">
        <v>74</v>
      </c>
      <c r="J6" s="50" t="s">
        <v>143</v>
      </c>
      <c r="K6" s="32" t="s">
        <v>144</v>
      </c>
      <c r="L6" s="33">
        <v>-70000</v>
      </c>
      <c r="M6" s="53" t="s">
        <v>59</v>
      </c>
      <c r="N6" s="44" t="s">
        <v>145</v>
      </c>
      <c r="O6" s="15" t="s">
        <v>205</v>
      </c>
      <c r="P6" s="15" t="s">
        <v>188</v>
      </c>
      <c r="Q6" s="16" t="s">
        <v>213</v>
      </c>
      <c r="R6" s="16" t="s">
        <v>214</v>
      </c>
      <c r="S6" s="32" t="s">
        <v>154</v>
      </c>
      <c r="T6" s="32" t="s">
        <v>76</v>
      </c>
      <c r="U6" s="32" t="s">
        <v>77</v>
      </c>
      <c r="V6" s="32" t="s">
        <v>78</v>
      </c>
      <c r="W6" s="33">
        <v>70000</v>
      </c>
      <c r="X6" s="53" t="s">
        <v>59</v>
      </c>
      <c r="Y6" s="44" t="s">
        <v>79</v>
      </c>
      <c r="Z6" s="15" t="s">
        <v>205</v>
      </c>
      <c r="AA6" s="17" t="s">
        <v>188</v>
      </c>
      <c r="AB6" s="16" t="s">
        <v>206</v>
      </c>
      <c r="AC6" s="16" t="s">
        <v>207</v>
      </c>
    </row>
    <row r="7" spans="1:29" ht="15.75">
      <c r="A7" s="15" t="str">
        <f t="shared" si="0"/>
        <v>CN-03</v>
      </c>
      <c r="B7" s="15" t="str">
        <f t="shared" si="1"/>
        <v>0005719607</v>
      </c>
      <c r="C7" s="15" t="str">
        <f t="shared" si="2"/>
        <v>0006119040</v>
      </c>
      <c r="D7" s="23">
        <v>6</v>
      </c>
      <c r="E7" s="23" t="s">
        <v>163</v>
      </c>
      <c r="F7" s="23" t="s">
        <v>166</v>
      </c>
      <c r="G7" s="24">
        <v>42660</v>
      </c>
      <c r="H7" s="32" t="s">
        <v>155</v>
      </c>
      <c r="I7" s="32" t="s">
        <v>74</v>
      </c>
      <c r="J7" s="50" t="s">
        <v>143</v>
      </c>
      <c r="K7" s="32" t="s">
        <v>144</v>
      </c>
      <c r="L7" s="33">
        <v>-41649</v>
      </c>
      <c r="M7" s="53" t="s">
        <v>59</v>
      </c>
      <c r="N7" s="44" t="s">
        <v>145</v>
      </c>
      <c r="O7" s="15" t="s">
        <v>205</v>
      </c>
      <c r="P7" s="15" t="s">
        <v>188</v>
      </c>
      <c r="Q7" s="16" t="s">
        <v>213</v>
      </c>
      <c r="R7" s="16" t="s">
        <v>214</v>
      </c>
      <c r="S7" s="32" t="s">
        <v>155</v>
      </c>
      <c r="T7" s="32" t="s">
        <v>76</v>
      </c>
      <c r="U7" s="32" t="s">
        <v>77</v>
      </c>
      <c r="V7" s="32" t="s">
        <v>78</v>
      </c>
      <c r="W7" s="33">
        <v>41649</v>
      </c>
      <c r="X7" s="53" t="s">
        <v>59</v>
      </c>
      <c r="Y7" s="44" t="s">
        <v>79</v>
      </c>
      <c r="Z7" s="15" t="s">
        <v>205</v>
      </c>
      <c r="AA7" s="17" t="s">
        <v>188</v>
      </c>
      <c r="AB7" s="16" t="s">
        <v>206</v>
      </c>
      <c r="AC7" s="16" t="s">
        <v>207</v>
      </c>
    </row>
    <row r="8" spans="1:29" ht="15.75">
      <c r="A8" s="15" t="str">
        <f t="shared" si="0"/>
        <v>CN-04</v>
      </c>
      <c r="B8" s="15" t="str">
        <f t="shared" si="1"/>
        <v>0005719610</v>
      </c>
      <c r="C8" s="15" t="str">
        <f t="shared" si="2"/>
        <v>0030019100</v>
      </c>
      <c r="D8" s="23">
        <v>7</v>
      </c>
      <c r="E8" s="23" t="s">
        <v>163</v>
      </c>
      <c r="F8" s="23" t="s">
        <v>166</v>
      </c>
      <c r="G8" s="24">
        <v>42660</v>
      </c>
      <c r="H8" s="48" t="s">
        <v>159</v>
      </c>
      <c r="I8" s="48" t="s">
        <v>74</v>
      </c>
      <c r="J8" s="50" t="s">
        <v>147</v>
      </c>
      <c r="K8" s="48" t="s">
        <v>144</v>
      </c>
      <c r="L8" s="49">
        <v>-15900</v>
      </c>
      <c r="M8" s="53" t="s">
        <v>59</v>
      </c>
      <c r="N8" s="48" t="s">
        <v>145</v>
      </c>
      <c r="O8" s="15" t="s">
        <v>205</v>
      </c>
      <c r="P8" s="15" t="s">
        <v>188</v>
      </c>
      <c r="Q8" s="16" t="s">
        <v>213</v>
      </c>
      <c r="R8" s="16" t="s">
        <v>215</v>
      </c>
      <c r="S8" s="48" t="s">
        <v>159</v>
      </c>
      <c r="T8" s="48" t="s">
        <v>112</v>
      </c>
      <c r="U8" s="48" t="s">
        <v>113</v>
      </c>
      <c r="V8" s="48" t="s">
        <v>114</v>
      </c>
      <c r="W8" s="49">
        <v>15900</v>
      </c>
      <c r="X8" s="53" t="s">
        <v>59</v>
      </c>
      <c r="Y8" s="48" t="s">
        <v>115</v>
      </c>
      <c r="Z8" s="15" t="s">
        <v>205</v>
      </c>
      <c r="AA8" s="17" t="s">
        <v>188</v>
      </c>
      <c r="AB8" s="16" t="s">
        <v>216</v>
      </c>
      <c r="AC8" s="16" t="s">
        <v>217</v>
      </c>
    </row>
    <row r="9" spans="1:29" ht="15.75">
      <c r="A9" s="15" t="str">
        <f t="shared" si="0"/>
        <v>TF-01</v>
      </c>
      <c r="B9" s="15" t="str">
        <f t="shared" si="1"/>
        <v>0071915156</v>
      </c>
      <c r="C9" s="15" t="str">
        <f t="shared" si="2"/>
        <v>0071944078</v>
      </c>
      <c r="D9" s="23">
        <v>8</v>
      </c>
      <c r="E9" s="23" t="s">
        <v>163</v>
      </c>
      <c r="F9" s="23" t="s">
        <v>167</v>
      </c>
      <c r="G9" s="24">
        <v>42660</v>
      </c>
      <c r="H9" s="32" t="s">
        <v>150</v>
      </c>
      <c r="I9" s="32" t="s">
        <v>56</v>
      </c>
      <c r="J9" s="32" t="s">
        <v>57</v>
      </c>
      <c r="K9" s="32" t="s">
        <v>58</v>
      </c>
      <c r="L9" s="33">
        <v>-4120000</v>
      </c>
      <c r="M9" s="53" t="s">
        <v>59</v>
      </c>
      <c r="N9" s="32" t="s">
        <v>60</v>
      </c>
      <c r="O9" s="15" t="s">
        <v>205</v>
      </c>
      <c r="P9" s="15" t="s">
        <v>203</v>
      </c>
      <c r="Q9" s="16" t="s">
        <v>218</v>
      </c>
      <c r="R9" s="16" t="s">
        <v>219</v>
      </c>
      <c r="S9" s="32" t="s">
        <v>150</v>
      </c>
      <c r="T9" s="32" t="s">
        <v>56</v>
      </c>
      <c r="U9" s="32" t="s">
        <v>62</v>
      </c>
      <c r="V9" s="32" t="s">
        <v>58</v>
      </c>
      <c r="W9" s="33">
        <v>4120000</v>
      </c>
      <c r="X9" s="53" t="s">
        <v>59</v>
      </c>
      <c r="Y9" s="32" t="s">
        <v>60</v>
      </c>
      <c r="Z9" s="15" t="s">
        <v>220</v>
      </c>
      <c r="AA9" s="17" t="s">
        <v>221</v>
      </c>
      <c r="AB9" s="16" t="s">
        <v>218</v>
      </c>
      <c r="AC9" s="16" t="s">
        <v>219</v>
      </c>
    </row>
    <row r="10" spans="1:29" ht="15.75">
      <c r="A10" s="15" t="str">
        <f t="shared" si="0"/>
        <v>TF-03</v>
      </c>
      <c r="B10" s="15" t="str">
        <f t="shared" si="1"/>
        <v>0051571500</v>
      </c>
      <c r="C10" s="15" t="str">
        <f t="shared" si="2"/>
        <v>0051571380</v>
      </c>
      <c r="D10" s="23">
        <v>9</v>
      </c>
      <c r="E10" s="23" t="s">
        <v>163</v>
      </c>
      <c r="F10" s="23" t="s">
        <v>167</v>
      </c>
      <c r="G10" s="24">
        <v>42660</v>
      </c>
      <c r="H10" s="32" t="s">
        <v>157</v>
      </c>
      <c r="I10" s="32" t="s">
        <v>101</v>
      </c>
      <c r="J10" s="32" t="s">
        <v>104</v>
      </c>
      <c r="K10" s="32" t="s">
        <v>78</v>
      </c>
      <c r="L10" s="33">
        <v>-882034</v>
      </c>
      <c r="M10" s="37">
        <v>0</v>
      </c>
      <c r="N10" s="32">
        <v>511060</v>
      </c>
      <c r="O10" s="15" t="s">
        <v>222</v>
      </c>
      <c r="P10" s="15" t="s">
        <v>203</v>
      </c>
      <c r="Q10" s="16" t="s">
        <v>223</v>
      </c>
      <c r="R10" s="16" t="s">
        <v>224</v>
      </c>
      <c r="S10" s="32" t="s">
        <v>157</v>
      </c>
      <c r="T10" s="32" t="s">
        <v>101</v>
      </c>
      <c r="U10" s="32" t="s">
        <v>102</v>
      </c>
      <c r="V10" s="32" t="s">
        <v>78</v>
      </c>
      <c r="W10" s="33">
        <v>882034</v>
      </c>
      <c r="X10" s="37">
        <v>0</v>
      </c>
      <c r="Y10" s="32">
        <v>511060</v>
      </c>
      <c r="Z10" s="15" t="s">
        <v>222</v>
      </c>
      <c r="AA10" s="17" t="s">
        <v>203</v>
      </c>
      <c r="AB10" s="16" t="s">
        <v>223</v>
      </c>
      <c r="AC10" s="16" t="s">
        <v>225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19"/>
  <sheetViews>
    <sheetView zoomScalePageLayoutView="0" workbookViewId="0" topLeftCell="A1">
      <pane ySplit="1" topLeftCell="A2" activePane="bottomLeft" state="frozen"/>
      <selection pane="topLeft" activeCell="A1" sqref="A1"/>
      <selection pane="bottomLeft" activeCell="A3" sqref="A3"/>
    </sheetView>
  </sheetViews>
  <sheetFormatPr defaultColWidth="9.140625" defaultRowHeight="15" customHeight="1"/>
  <cols>
    <col min="1" max="1" width="13.28125" style="1" bestFit="1" customWidth="1"/>
    <col min="2" max="2" width="6.7109375" style="1" bestFit="1" customWidth="1"/>
    <col min="3" max="3" width="9.421875" style="1" bestFit="1" customWidth="1"/>
    <col min="4" max="4" width="8.140625" style="1" bestFit="1" customWidth="1"/>
    <col min="5" max="5" width="6.7109375" style="1" bestFit="1" customWidth="1"/>
    <col min="6" max="6" width="7.57421875" style="1" bestFit="1" customWidth="1"/>
    <col min="7" max="7" width="8.421875" style="1" bestFit="1" customWidth="1"/>
    <col min="8" max="8" width="10.7109375" style="1" bestFit="1" customWidth="1"/>
    <col min="9" max="9" width="13.8515625" style="56" bestFit="1" customWidth="1"/>
    <col min="10" max="10" width="11.140625" style="1" bestFit="1" customWidth="1"/>
    <col min="11" max="11" width="10.140625" style="1" bestFit="1" customWidth="1"/>
    <col min="12" max="12" width="8.7109375" style="1" bestFit="1" customWidth="1"/>
    <col min="13" max="13" width="20.421875" style="4" bestFit="1" customWidth="1"/>
    <col min="14" max="14" width="9.00390625" style="3" bestFit="1" customWidth="1"/>
    <col min="15" max="15" width="8.8515625" style="1" bestFit="1" customWidth="1"/>
    <col min="16" max="16" width="8.28125" style="1" bestFit="1" customWidth="1"/>
    <col min="17" max="17" width="7.7109375" style="1" bestFit="1" customWidth="1"/>
    <col min="18" max="18" width="7.8515625" style="3" bestFit="1" customWidth="1"/>
    <col min="19" max="19" width="8.28125" style="1" bestFit="1" customWidth="1"/>
    <col min="20" max="20" width="8.8515625" style="1" bestFit="1" customWidth="1"/>
    <col min="21" max="21" width="8.140625" style="1" bestFit="1" customWidth="1"/>
    <col min="22" max="16384" width="9.140625" style="1" customWidth="1"/>
  </cols>
  <sheetData>
    <row r="1" spans="1:21" ht="15" customHeight="1">
      <c r="A1" s="1">
        <v>50</v>
      </c>
      <c r="B1" s="25" t="s">
        <v>0</v>
      </c>
      <c r="C1" s="25" t="s">
        <v>1</v>
      </c>
      <c r="D1" s="25" t="s">
        <v>2</v>
      </c>
      <c r="E1" s="25" t="s">
        <v>3</v>
      </c>
      <c r="F1" s="25" t="s">
        <v>7</v>
      </c>
      <c r="G1" s="25" t="s">
        <v>4</v>
      </c>
      <c r="H1" s="25" t="s">
        <v>6</v>
      </c>
      <c r="I1" s="60" t="s">
        <v>5</v>
      </c>
      <c r="J1" s="26" t="s">
        <v>8</v>
      </c>
      <c r="K1" s="26" t="s">
        <v>9</v>
      </c>
      <c r="L1" s="25" t="s">
        <v>10</v>
      </c>
      <c r="M1" s="25" t="s">
        <v>11</v>
      </c>
      <c r="N1" s="25" t="s">
        <v>12</v>
      </c>
      <c r="O1" s="25" t="s">
        <v>16</v>
      </c>
      <c r="P1" s="25" t="s">
        <v>19</v>
      </c>
      <c r="Q1" s="26" t="s">
        <v>14</v>
      </c>
      <c r="R1" s="26" t="s">
        <v>15</v>
      </c>
      <c r="S1" s="25" t="s">
        <v>13</v>
      </c>
      <c r="T1" s="25" t="s">
        <v>17</v>
      </c>
      <c r="U1" s="25" t="s">
        <v>18</v>
      </c>
    </row>
    <row r="2" spans="1:14" ht="15" customHeight="1">
      <c r="A2" s="1">
        <v>4506681</v>
      </c>
      <c r="B2" s="48" t="s">
        <v>199</v>
      </c>
      <c r="C2" s="1" t="s">
        <v>200</v>
      </c>
      <c r="D2" s="1">
        <v>750001</v>
      </c>
      <c r="E2" s="48" t="s">
        <v>198</v>
      </c>
      <c r="F2" s="48" t="s">
        <v>149</v>
      </c>
      <c r="G2" s="48" t="s">
        <v>66</v>
      </c>
      <c r="H2" s="1">
        <v>2017</v>
      </c>
      <c r="I2" s="56">
        <v>178988</v>
      </c>
      <c r="K2" s="48" t="s">
        <v>161</v>
      </c>
      <c r="L2" s="48"/>
      <c r="M2" s="48"/>
      <c r="N2" s="48"/>
    </row>
    <row r="3" spans="2:18" ht="15" customHeight="1">
      <c r="B3" s="48" t="s">
        <v>133</v>
      </c>
      <c r="C3" s="1" t="s">
        <v>200</v>
      </c>
      <c r="D3" s="1">
        <v>740001</v>
      </c>
      <c r="E3" s="48" t="s">
        <v>134</v>
      </c>
      <c r="F3" s="48" t="s">
        <v>135</v>
      </c>
      <c r="G3" s="48" t="s">
        <v>78</v>
      </c>
      <c r="H3" s="1">
        <v>2017</v>
      </c>
      <c r="I3" s="56">
        <v>-178988</v>
      </c>
      <c r="K3" s="48" t="s">
        <v>161</v>
      </c>
      <c r="L3" s="48"/>
      <c r="M3" s="48"/>
      <c r="N3" s="48"/>
      <c r="O3" s="48"/>
      <c r="P3" s="48"/>
      <c r="Q3" s="48"/>
      <c r="R3" s="48"/>
    </row>
    <row r="4" spans="2:16" ht="15" customHeight="1">
      <c r="B4" s="32" t="s">
        <v>76</v>
      </c>
      <c r="C4" s="1" t="s">
        <v>200</v>
      </c>
      <c r="D4" s="1">
        <v>750006</v>
      </c>
      <c r="E4" s="32" t="s">
        <v>77</v>
      </c>
      <c r="F4" s="44" t="s">
        <v>79</v>
      </c>
      <c r="G4" s="32" t="s">
        <v>78</v>
      </c>
      <c r="H4" s="1">
        <v>2017</v>
      </c>
      <c r="I4" s="56">
        <v>1263.51</v>
      </c>
      <c r="K4" s="32" t="s">
        <v>153</v>
      </c>
      <c r="L4" s="32" t="s">
        <v>76</v>
      </c>
      <c r="M4" s="32" t="s">
        <v>82</v>
      </c>
      <c r="N4" s="32" t="s">
        <v>83</v>
      </c>
      <c r="P4" s="1" t="s">
        <v>197</v>
      </c>
    </row>
    <row r="5" spans="2:18" ht="15" customHeight="1">
      <c r="B5" s="32" t="s">
        <v>76</v>
      </c>
      <c r="C5" s="1" t="s">
        <v>200</v>
      </c>
      <c r="D5" s="1">
        <v>740006</v>
      </c>
      <c r="E5" s="32" t="s">
        <v>77</v>
      </c>
      <c r="F5" s="44" t="s">
        <v>79</v>
      </c>
      <c r="G5" s="32" t="s">
        <v>78</v>
      </c>
      <c r="H5" s="1">
        <v>2017</v>
      </c>
      <c r="I5" s="56">
        <v>-1263.51</v>
      </c>
      <c r="K5" s="32" t="s">
        <v>153</v>
      </c>
      <c r="L5" s="32" t="s">
        <v>76</v>
      </c>
      <c r="M5" s="32" t="s">
        <v>85</v>
      </c>
      <c r="N5" s="32" t="s">
        <v>83</v>
      </c>
      <c r="O5" s="32"/>
      <c r="P5" s="1" t="s">
        <v>197</v>
      </c>
      <c r="Q5" s="32"/>
      <c r="R5" s="45"/>
    </row>
    <row r="6" spans="2:16" ht="15" customHeight="1">
      <c r="B6" s="32" t="s">
        <v>92</v>
      </c>
      <c r="C6" s="1" t="s">
        <v>200</v>
      </c>
      <c r="D6" s="1">
        <v>750006</v>
      </c>
      <c r="E6" s="32" t="s">
        <v>93</v>
      </c>
      <c r="F6" s="32" t="s">
        <v>94</v>
      </c>
      <c r="G6" s="32" t="s">
        <v>66</v>
      </c>
      <c r="H6" s="1">
        <v>2017</v>
      </c>
      <c r="I6" s="56">
        <v>52696</v>
      </c>
      <c r="K6" s="32" t="s">
        <v>156</v>
      </c>
      <c r="L6" s="32" t="s">
        <v>92</v>
      </c>
      <c r="M6" s="34" t="s">
        <v>95</v>
      </c>
      <c r="N6" s="32" t="s">
        <v>81</v>
      </c>
      <c r="P6" s="1" t="s">
        <v>197</v>
      </c>
    </row>
    <row r="7" spans="2:18" ht="15" customHeight="1">
      <c r="B7" s="32" t="s">
        <v>97</v>
      </c>
      <c r="C7" s="1" t="s">
        <v>200</v>
      </c>
      <c r="D7" s="1">
        <v>740006</v>
      </c>
      <c r="E7" s="32" t="s">
        <v>98</v>
      </c>
      <c r="F7" s="32" t="s">
        <v>99</v>
      </c>
      <c r="G7" s="32" t="s">
        <v>66</v>
      </c>
      <c r="H7" s="1">
        <v>2017</v>
      </c>
      <c r="I7" s="56">
        <v>-52696</v>
      </c>
      <c r="K7" s="32" t="s">
        <v>156</v>
      </c>
      <c r="L7" s="32" t="s">
        <v>97</v>
      </c>
      <c r="M7" s="32" t="s">
        <v>100</v>
      </c>
      <c r="N7" s="32" t="s">
        <v>81</v>
      </c>
      <c r="O7" s="32"/>
      <c r="P7" s="1" t="s">
        <v>197</v>
      </c>
      <c r="Q7" s="32"/>
      <c r="R7" s="32"/>
    </row>
    <row r="8" spans="2:16" ht="15" customHeight="1">
      <c r="B8" s="32" t="s">
        <v>74</v>
      </c>
      <c r="C8" s="1" t="s">
        <v>200</v>
      </c>
      <c r="D8" s="1">
        <v>750006</v>
      </c>
      <c r="E8" s="50" t="s">
        <v>143</v>
      </c>
      <c r="F8" s="44" t="s">
        <v>145</v>
      </c>
      <c r="G8" s="32" t="s">
        <v>144</v>
      </c>
      <c r="H8" s="1">
        <v>2017</v>
      </c>
      <c r="I8" s="56">
        <v>4000</v>
      </c>
      <c r="K8" s="32" t="s">
        <v>152</v>
      </c>
      <c r="L8" s="32" t="s">
        <v>74</v>
      </c>
      <c r="M8" s="51" t="s">
        <v>146</v>
      </c>
      <c r="N8" s="32" t="s">
        <v>81</v>
      </c>
      <c r="P8" s="1" t="s">
        <v>197</v>
      </c>
    </row>
    <row r="9" spans="2:18" ht="15" customHeight="1">
      <c r="B9" s="32" t="s">
        <v>76</v>
      </c>
      <c r="C9" s="1" t="s">
        <v>200</v>
      </c>
      <c r="D9" s="1">
        <v>740006</v>
      </c>
      <c r="E9" s="32" t="s">
        <v>77</v>
      </c>
      <c r="F9" s="44" t="s">
        <v>79</v>
      </c>
      <c r="G9" s="32" t="s">
        <v>78</v>
      </c>
      <c r="H9" s="1">
        <v>2017</v>
      </c>
      <c r="I9" s="56">
        <v>-4000</v>
      </c>
      <c r="K9" s="32" t="s">
        <v>152</v>
      </c>
      <c r="L9" s="32" t="s">
        <v>76</v>
      </c>
      <c r="M9" s="32" t="s">
        <v>80</v>
      </c>
      <c r="N9" s="32" t="s">
        <v>81</v>
      </c>
      <c r="O9" s="32"/>
      <c r="P9" s="1" t="s">
        <v>197</v>
      </c>
      <c r="Q9" s="32"/>
      <c r="R9" s="45"/>
    </row>
    <row r="10" spans="2:16" ht="15" customHeight="1">
      <c r="B10" s="32" t="s">
        <v>74</v>
      </c>
      <c r="C10" s="1" t="s">
        <v>200</v>
      </c>
      <c r="D10" s="1">
        <v>750006</v>
      </c>
      <c r="E10" s="50" t="s">
        <v>143</v>
      </c>
      <c r="F10" s="44" t="s">
        <v>145</v>
      </c>
      <c r="G10" s="32" t="s">
        <v>144</v>
      </c>
      <c r="H10" s="1">
        <v>2017</v>
      </c>
      <c r="I10" s="33">
        <v>70000</v>
      </c>
      <c r="K10" s="32" t="s">
        <v>154</v>
      </c>
      <c r="L10" s="32" t="s">
        <v>74</v>
      </c>
      <c r="M10" s="51" t="s">
        <v>146</v>
      </c>
      <c r="N10" s="32" t="s">
        <v>81</v>
      </c>
      <c r="P10" s="1" t="s">
        <v>197</v>
      </c>
    </row>
    <row r="11" spans="2:16" ht="15" customHeight="1">
      <c r="B11" s="32" t="s">
        <v>76</v>
      </c>
      <c r="C11" s="1" t="s">
        <v>200</v>
      </c>
      <c r="D11" s="1">
        <v>740006</v>
      </c>
      <c r="E11" s="32" t="s">
        <v>77</v>
      </c>
      <c r="F11" s="44" t="s">
        <v>79</v>
      </c>
      <c r="G11" s="32" t="s">
        <v>78</v>
      </c>
      <c r="H11" s="1">
        <v>2017</v>
      </c>
      <c r="I11" s="33">
        <v>-70000</v>
      </c>
      <c r="K11" s="32" t="s">
        <v>154</v>
      </c>
      <c r="L11" s="32" t="s">
        <v>76</v>
      </c>
      <c r="M11" s="32" t="s">
        <v>88</v>
      </c>
      <c r="N11" s="32" t="s">
        <v>83</v>
      </c>
      <c r="P11" s="1" t="s">
        <v>197</v>
      </c>
    </row>
    <row r="12" spans="2:16" ht="15" customHeight="1">
      <c r="B12" s="32" t="s">
        <v>74</v>
      </c>
      <c r="C12" s="1" t="s">
        <v>200</v>
      </c>
      <c r="D12" s="1">
        <v>750006</v>
      </c>
      <c r="E12" s="50" t="s">
        <v>143</v>
      </c>
      <c r="F12" s="44" t="s">
        <v>145</v>
      </c>
      <c r="G12" s="32" t="s">
        <v>144</v>
      </c>
      <c r="H12" s="1">
        <v>2017</v>
      </c>
      <c r="I12" s="56">
        <v>41649</v>
      </c>
      <c r="K12" s="32" t="s">
        <v>155</v>
      </c>
      <c r="L12" s="32" t="s">
        <v>74</v>
      </c>
      <c r="M12" s="51" t="s">
        <v>146</v>
      </c>
      <c r="N12" s="32" t="s">
        <v>81</v>
      </c>
      <c r="P12" s="1" t="s">
        <v>197</v>
      </c>
    </row>
    <row r="13" spans="2:18" ht="15" customHeight="1">
      <c r="B13" s="32" t="s">
        <v>76</v>
      </c>
      <c r="C13" s="1" t="s">
        <v>200</v>
      </c>
      <c r="D13" s="1">
        <v>740006</v>
      </c>
      <c r="E13" s="32" t="s">
        <v>77</v>
      </c>
      <c r="F13" s="44" t="s">
        <v>79</v>
      </c>
      <c r="G13" s="32" t="s">
        <v>78</v>
      </c>
      <c r="H13" s="1">
        <v>2017</v>
      </c>
      <c r="I13" s="56">
        <v>-41649</v>
      </c>
      <c r="K13" s="32" t="s">
        <v>155</v>
      </c>
      <c r="L13" s="32" t="s">
        <v>76</v>
      </c>
      <c r="M13" s="32" t="s">
        <v>90</v>
      </c>
      <c r="N13" s="32" t="s">
        <v>83</v>
      </c>
      <c r="O13" s="32"/>
      <c r="P13" s="1" t="s">
        <v>197</v>
      </c>
      <c r="Q13" s="32"/>
      <c r="R13" s="45"/>
    </row>
    <row r="14" spans="2:16" ht="15" customHeight="1">
      <c r="B14" s="48" t="s">
        <v>74</v>
      </c>
      <c r="C14" s="1" t="s">
        <v>200</v>
      </c>
      <c r="D14" s="1">
        <v>750006</v>
      </c>
      <c r="E14" s="50" t="s">
        <v>147</v>
      </c>
      <c r="F14" s="48" t="s">
        <v>145</v>
      </c>
      <c r="G14" s="48" t="s">
        <v>144</v>
      </c>
      <c r="H14" s="1">
        <v>2017</v>
      </c>
      <c r="I14" s="56">
        <v>15900</v>
      </c>
      <c r="K14" s="48" t="s">
        <v>159</v>
      </c>
      <c r="L14" s="48" t="s">
        <v>74</v>
      </c>
      <c r="M14" s="51" t="s">
        <v>148</v>
      </c>
      <c r="N14" s="48" t="s">
        <v>81</v>
      </c>
      <c r="P14" s="1" t="s">
        <v>197</v>
      </c>
    </row>
    <row r="15" spans="2:21" ht="15" customHeight="1">
      <c r="B15" s="48" t="s">
        <v>112</v>
      </c>
      <c r="C15" s="1" t="s">
        <v>200</v>
      </c>
      <c r="D15" s="1">
        <v>740006</v>
      </c>
      <c r="E15" s="48" t="s">
        <v>113</v>
      </c>
      <c r="F15" s="48" t="s">
        <v>115</v>
      </c>
      <c r="G15" s="48" t="s">
        <v>114</v>
      </c>
      <c r="H15" s="1">
        <v>2017</v>
      </c>
      <c r="I15" s="56">
        <v>-15900</v>
      </c>
      <c r="K15" s="48" t="s">
        <v>159</v>
      </c>
      <c r="L15" s="48" t="s">
        <v>112</v>
      </c>
      <c r="M15" s="48" t="s">
        <v>116</v>
      </c>
      <c r="N15" s="48" t="s">
        <v>117</v>
      </c>
      <c r="O15" s="48" t="s">
        <v>118</v>
      </c>
      <c r="P15" s="1" t="s">
        <v>197</v>
      </c>
      <c r="T15" s="48" t="s">
        <v>119</v>
      </c>
      <c r="U15" s="48" t="s">
        <v>120</v>
      </c>
    </row>
    <row r="16" spans="2:14" ht="15" customHeight="1">
      <c r="B16" s="32" t="s">
        <v>56</v>
      </c>
      <c r="C16" s="1" t="s">
        <v>200</v>
      </c>
      <c r="D16" s="1">
        <v>750006</v>
      </c>
      <c r="E16" s="32" t="s">
        <v>57</v>
      </c>
      <c r="F16" s="32" t="s">
        <v>60</v>
      </c>
      <c r="G16" s="32" t="s">
        <v>58</v>
      </c>
      <c r="H16" s="1">
        <v>2017</v>
      </c>
      <c r="I16" s="56">
        <v>4120000</v>
      </c>
      <c r="K16" s="32" t="s">
        <v>150</v>
      </c>
      <c r="L16" s="32"/>
      <c r="M16" s="32"/>
      <c r="N16" s="32"/>
    </row>
    <row r="17" spans="2:18" ht="15" customHeight="1">
      <c r="B17" s="32" t="s">
        <v>56</v>
      </c>
      <c r="C17" s="1" t="s">
        <v>200</v>
      </c>
      <c r="D17" s="1">
        <v>740006</v>
      </c>
      <c r="E17" s="32" t="s">
        <v>62</v>
      </c>
      <c r="F17" s="32" t="s">
        <v>60</v>
      </c>
      <c r="G17" s="32" t="s">
        <v>58</v>
      </c>
      <c r="H17" s="1">
        <v>2017</v>
      </c>
      <c r="I17" s="56">
        <v>-4120000</v>
      </c>
      <c r="K17" s="32" t="s">
        <v>150</v>
      </c>
      <c r="L17" s="32"/>
      <c r="M17" s="32"/>
      <c r="N17" s="32"/>
      <c r="O17" s="32"/>
      <c r="P17" s="32"/>
      <c r="Q17" s="32"/>
      <c r="R17" s="32"/>
    </row>
    <row r="18" spans="2:14" ht="15" customHeight="1">
      <c r="B18" s="32" t="s">
        <v>101</v>
      </c>
      <c r="C18" s="1" t="s">
        <v>200</v>
      </c>
      <c r="D18" s="1">
        <v>750006</v>
      </c>
      <c r="E18" s="32" t="s">
        <v>104</v>
      </c>
      <c r="F18" s="32">
        <v>511060</v>
      </c>
      <c r="G18" s="32" t="s">
        <v>78</v>
      </c>
      <c r="H18" s="1">
        <v>2017</v>
      </c>
      <c r="I18" s="56">
        <v>882034</v>
      </c>
      <c r="K18" s="32" t="s">
        <v>157</v>
      </c>
      <c r="L18" s="32"/>
      <c r="M18" s="32"/>
      <c r="N18" s="32"/>
    </row>
    <row r="19" spans="2:18" ht="15" customHeight="1">
      <c r="B19" s="32" t="s">
        <v>101</v>
      </c>
      <c r="C19" s="1" t="s">
        <v>200</v>
      </c>
      <c r="D19" s="1">
        <v>740006</v>
      </c>
      <c r="E19" s="32" t="s">
        <v>102</v>
      </c>
      <c r="F19" s="32">
        <v>511060</v>
      </c>
      <c r="G19" s="32" t="s">
        <v>78</v>
      </c>
      <c r="H19" s="1">
        <v>2017</v>
      </c>
      <c r="I19" s="56">
        <v>-882034</v>
      </c>
      <c r="K19" s="32" t="s">
        <v>157</v>
      </c>
      <c r="L19" s="32"/>
      <c r="M19" s="32"/>
      <c r="N19" s="32"/>
      <c r="O19" s="32"/>
      <c r="P19" s="32"/>
      <c r="Q19" s="32"/>
      <c r="R19" s="3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A1">
      <selection activeCell="J9" sqref="J9"/>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2.57421875" style="6" bestFit="1" customWidth="1"/>
    <col min="9" max="9" width="28.8515625" style="1" customWidth="1"/>
    <col min="10" max="10" width="14.140625" style="1" customWidth="1"/>
    <col min="11" max="16384" width="9.140625" style="1" customWidth="1"/>
  </cols>
  <sheetData>
    <row r="1" spans="1:9" ht="15" customHeight="1">
      <c r="A1" s="1" t="s">
        <v>20</v>
      </c>
      <c r="B1" s="1" t="s">
        <v>3</v>
      </c>
      <c r="C1" s="1" t="s">
        <v>21</v>
      </c>
      <c r="D1" s="1" t="s">
        <v>22</v>
      </c>
      <c r="E1" s="1" t="s">
        <v>23</v>
      </c>
      <c r="F1" s="5" t="s">
        <v>24</v>
      </c>
      <c r="G1" s="1" t="s">
        <v>25</v>
      </c>
      <c r="H1" s="6" t="s">
        <v>5</v>
      </c>
      <c r="I1" s="3" t="s">
        <v>8</v>
      </c>
    </row>
    <row r="2" spans="1:10" ht="15" customHeight="1">
      <c r="A2" s="32" t="s">
        <v>76</v>
      </c>
      <c r="B2" s="32" t="s">
        <v>77</v>
      </c>
      <c r="C2" s="1">
        <v>2017</v>
      </c>
      <c r="D2" s="53" t="s">
        <v>59</v>
      </c>
      <c r="E2" s="1">
        <v>0</v>
      </c>
      <c r="F2" s="5">
        <v>42660</v>
      </c>
      <c r="G2" s="7" t="s">
        <v>170</v>
      </c>
      <c r="H2" s="55">
        <v>-1263.51</v>
      </c>
      <c r="I2" s="1" t="s">
        <v>172</v>
      </c>
      <c r="J2" s="1" t="s">
        <v>179</v>
      </c>
    </row>
    <row r="3" spans="1:10" ht="15" customHeight="1">
      <c r="A3" s="32" t="s">
        <v>92</v>
      </c>
      <c r="B3" s="32" t="s">
        <v>93</v>
      </c>
      <c r="C3" s="1">
        <v>2017</v>
      </c>
      <c r="D3" s="53" t="s">
        <v>59</v>
      </c>
      <c r="E3" s="1">
        <v>0</v>
      </c>
      <c r="F3" s="5">
        <v>42660</v>
      </c>
      <c r="G3" s="7" t="s">
        <v>170</v>
      </c>
      <c r="H3" s="55">
        <v>-52696</v>
      </c>
      <c r="I3" s="1" t="s">
        <v>173</v>
      </c>
      <c r="J3" s="1" t="s">
        <v>180</v>
      </c>
    </row>
    <row r="4" spans="1:10" ht="15" customHeight="1">
      <c r="A4" s="32" t="s">
        <v>74</v>
      </c>
      <c r="B4" s="50" t="s">
        <v>143</v>
      </c>
      <c r="C4" s="1">
        <v>2017</v>
      </c>
      <c r="D4" s="53" t="s">
        <v>59</v>
      </c>
      <c r="E4" s="1">
        <v>0</v>
      </c>
      <c r="F4" s="5">
        <v>42660</v>
      </c>
      <c r="G4" s="7" t="s">
        <v>170</v>
      </c>
      <c r="H4" s="55">
        <v>-4000</v>
      </c>
      <c r="I4" s="1" t="s">
        <v>174</v>
      </c>
      <c r="J4" s="1" t="s">
        <v>181</v>
      </c>
    </row>
    <row r="5" spans="1:10" ht="15" customHeight="1">
      <c r="A5" s="32" t="s">
        <v>74</v>
      </c>
      <c r="B5" s="50" t="s">
        <v>143</v>
      </c>
      <c r="C5" s="1">
        <v>2017</v>
      </c>
      <c r="D5" s="53" t="s">
        <v>59</v>
      </c>
      <c r="E5" s="1">
        <v>0</v>
      </c>
      <c r="F5" s="5">
        <v>42660</v>
      </c>
      <c r="G5" s="7" t="s">
        <v>170</v>
      </c>
      <c r="H5" s="55">
        <v>-41649</v>
      </c>
      <c r="I5" s="1" t="s">
        <v>175</v>
      </c>
      <c r="J5" s="1" t="s">
        <v>182</v>
      </c>
    </row>
    <row r="6" spans="1:10" ht="15" customHeight="1">
      <c r="A6" s="48" t="s">
        <v>74</v>
      </c>
      <c r="B6" s="50" t="s">
        <v>147</v>
      </c>
      <c r="C6" s="1">
        <v>2017</v>
      </c>
      <c r="D6" s="53" t="s">
        <v>59</v>
      </c>
      <c r="E6" s="1">
        <v>0</v>
      </c>
      <c r="F6" s="5">
        <v>42660</v>
      </c>
      <c r="G6" s="7" t="s">
        <v>170</v>
      </c>
      <c r="H6" s="54">
        <v>-15900</v>
      </c>
      <c r="I6" s="1" t="s">
        <v>176</v>
      </c>
      <c r="J6" s="1" t="s">
        <v>183</v>
      </c>
    </row>
    <row r="7" spans="1:10" ht="15" customHeight="1">
      <c r="A7" s="32" t="s">
        <v>56</v>
      </c>
      <c r="B7" s="32" t="s">
        <v>57</v>
      </c>
      <c r="C7" s="1">
        <v>2017</v>
      </c>
      <c r="D7" s="53" t="s">
        <v>59</v>
      </c>
      <c r="E7" s="1">
        <v>0</v>
      </c>
      <c r="F7" s="5">
        <v>42660</v>
      </c>
      <c r="G7" s="7" t="s">
        <v>170</v>
      </c>
      <c r="H7" s="55">
        <v>-4120000</v>
      </c>
      <c r="I7" s="1" t="s">
        <v>177</v>
      </c>
      <c r="J7" s="1" t="s">
        <v>184</v>
      </c>
    </row>
    <row r="8" spans="1:10" ht="15" customHeight="1">
      <c r="A8" s="32" t="s">
        <v>101</v>
      </c>
      <c r="B8" s="32" t="s">
        <v>104</v>
      </c>
      <c r="C8" s="1">
        <v>2017</v>
      </c>
      <c r="D8" s="37">
        <v>0</v>
      </c>
      <c r="E8" s="1">
        <v>0</v>
      </c>
      <c r="F8" s="5">
        <v>42660</v>
      </c>
      <c r="G8" s="7" t="s">
        <v>170</v>
      </c>
      <c r="H8" s="55">
        <v>-882034</v>
      </c>
      <c r="I8" s="1" t="s">
        <v>178</v>
      </c>
      <c r="J8" s="1" t="s">
        <v>185</v>
      </c>
    </row>
    <row r="9" spans="1:10" ht="15" customHeight="1">
      <c r="A9" s="32" t="s">
        <v>74</v>
      </c>
      <c r="B9" s="50" t="s">
        <v>143</v>
      </c>
      <c r="C9" s="1">
        <v>2017</v>
      </c>
      <c r="D9" s="37">
        <v>0</v>
      </c>
      <c r="E9" s="1">
        <v>0</v>
      </c>
      <c r="F9" s="5">
        <v>42660</v>
      </c>
      <c r="G9" s="7" t="s">
        <v>170</v>
      </c>
      <c r="H9" s="6">
        <v>-70000</v>
      </c>
      <c r="I9" s="40" t="s">
        <v>201</v>
      </c>
      <c r="J9" s="61">
        <v>4505729</v>
      </c>
    </row>
  </sheetData>
  <sheetProtection/>
  <printOptions/>
  <pageMargins left="0.7" right="0.7" top="0.75" bottom="0.75" header="0.3" footer="0.3"/>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J10" sqref="J10"/>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7" bestFit="1" customWidth="1"/>
    <col min="5" max="5" width="6.28125" style="1" bestFit="1" customWidth="1"/>
    <col min="6" max="6" width="10.140625" style="5" bestFit="1" customWidth="1"/>
    <col min="7" max="7" width="9.7109375" style="7" bestFit="1" customWidth="1"/>
    <col min="8" max="8" width="11.8515625" style="6" bestFit="1" customWidth="1"/>
    <col min="9" max="9" width="18.00390625" style="1" customWidth="1"/>
    <col min="10" max="10" width="13.140625" style="1" customWidth="1"/>
    <col min="11" max="16384" width="9.140625" style="1" customWidth="1"/>
  </cols>
  <sheetData>
    <row r="1" spans="1:9" ht="15" customHeight="1">
      <c r="A1" s="1" t="s">
        <v>20</v>
      </c>
      <c r="B1" s="1" t="s">
        <v>3</v>
      </c>
      <c r="C1" s="1" t="s">
        <v>21</v>
      </c>
      <c r="D1" s="1" t="s">
        <v>22</v>
      </c>
      <c r="E1" s="1" t="s">
        <v>23</v>
      </c>
      <c r="F1" s="5" t="s">
        <v>24</v>
      </c>
      <c r="G1" s="1" t="s">
        <v>25</v>
      </c>
      <c r="H1" s="6" t="s">
        <v>5</v>
      </c>
      <c r="I1" s="3" t="s">
        <v>8</v>
      </c>
    </row>
    <row r="2" spans="1:11" ht="15" customHeight="1">
      <c r="A2" s="48" t="s">
        <v>133</v>
      </c>
      <c r="B2" s="48" t="s">
        <v>134</v>
      </c>
      <c r="C2" s="1">
        <v>2017</v>
      </c>
      <c r="D2" s="7">
        <v>0</v>
      </c>
      <c r="E2" s="1">
        <v>0</v>
      </c>
      <c r="F2" s="5">
        <v>42660</v>
      </c>
      <c r="G2" s="7" t="s">
        <v>170</v>
      </c>
      <c r="H2" s="54">
        <v>178988</v>
      </c>
      <c r="I2" s="1" t="s">
        <v>171</v>
      </c>
      <c r="J2" s="1" t="s">
        <v>189</v>
      </c>
      <c r="K2" s="2"/>
    </row>
    <row r="3" spans="1:11" ht="15" customHeight="1">
      <c r="A3" s="32" t="s">
        <v>76</v>
      </c>
      <c r="B3" s="32" t="s">
        <v>77</v>
      </c>
      <c r="C3" s="1">
        <v>2017</v>
      </c>
      <c r="D3" s="7">
        <v>0</v>
      </c>
      <c r="E3" s="1">
        <v>0</v>
      </c>
      <c r="F3" s="5">
        <v>42660</v>
      </c>
      <c r="G3" s="7" t="s">
        <v>170</v>
      </c>
      <c r="H3" s="55">
        <v>1263.51</v>
      </c>
      <c r="I3" s="1" t="s">
        <v>172</v>
      </c>
      <c r="J3" s="1" t="s">
        <v>190</v>
      </c>
      <c r="K3" s="2"/>
    </row>
    <row r="4" spans="1:11" ht="15" customHeight="1">
      <c r="A4" s="32" t="s">
        <v>97</v>
      </c>
      <c r="B4" s="32" t="s">
        <v>98</v>
      </c>
      <c r="C4" s="1">
        <v>2017</v>
      </c>
      <c r="D4" s="7">
        <v>0</v>
      </c>
      <c r="E4" s="1">
        <v>0</v>
      </c>
      <c r="F4" s="5">
        <v>42660</v>
      </c>
      <c r="G4" s="7" t="s">
        <v>170</v>
      </c>
      <c r="H4" s="55">
        <v>52696</v>
      </c>
      <c r="I4" s="1" t="s">
        <v>173</v>
      </c>
      <c r="J4" s="1" t="s">
        <v>191</v>
      </c>
      <c r="K4" s="2"/>
    </row>
    <row r="5" spans="1:11" ht="15" customHeight="1">
      <c r="A5" s="32" t="s">
        <v>76</v>
      </c>
      <c r="B5" s="32" t="s">
        <v>77</v>
      </c>
      <c r="C5" s="1">
        <v>2017</v>
      </c>
      <c r="D5" s="7">
        <v>0</v>
      </c>
      <c r="E5" s="1">
        <v>0</v>
      </c>
      <c r="F5" s="5">
        <v>42660</v>
      </c>
      <c r="G5" s="7" t="s">
        <v>170</v>
      </c>
      <c r="H5" s="55">
        <v>4000</v>
      </c>
      <c r="I5" s="1" t="s">
        <v>174</v>
      </c>
      <c r="J5" s="1" t="s">
        <v>192</v>
      </c>
      <c r="K5" s="2"/>
    </row>
    <row r="6" spans="1:11" ht="15" customHeight="1">
      <c r="A6" s="32" t="s">
        <v>76</v>
      </c>
      <c r="B6" s="32" t="s">
        <v>77</v>
      </c>
      <c r="C6" s="1">
        <v>2017</v>
      </c>
      <c r="D6" s="7">
        <v>0</v>
      </c>
      <c r="E6" s="1">
        <v>0</v>
      </c>
      <c r="F6" s="5">
        <v>42660</v>
      </c>
      <c r="G6" s="7" t="s">
        <v>170</v>
      </c>
      <c r="H6" s="55">
        <v>41649</v>
      </c>
      <c r="I6" s="1" t="s">
        <v>175</v>
      </c>
      <c r="J6" s="1" t="s">
        <v>193</v>
      </c>
      <c r="K6" s="2"/>
    </row>
    <row r="7" spans="1:11" ht="15" customHeight="1">
      <c r="A7" s="48" t="s">
        <v>112</v>
      </c>
      <c r="B7" s="48" t="s">
        <v>113</v>
      </c>
      <c r="C7" s="1">
        <v>2017</v>
      </c>
      <c r="D7" s="7">
        <v>0</v>
      </c>
      <c r="E7" s="1">
        <v>0</v>
      </c>
      <c r="F7" s="5">
        <v>42660</v>
      </c>
      <c r="G7" s="7" t="s">
        <v>170</v>
      </c>
      <c r="H7" s="54">
        <v>15900</v>
      </c>
      <c r="I7" s="1" t="s">
        <v>176</v>
      </c>
      <c r="J7" s="1" t="s">
        <v>194</v>
      </c>
      <c r="K7" s="2"/>
    </row>
    <row r="8" spans="1:11" ht="15" customHeight="1">
      <c r="A8" s="32" t="s">
        <v>56</v>
      </c>
      <c r="B8" s="32" t="s">
        <v>62</v>
      </c>
      <c r="C8" s="1">
        <v>2017</v>
      </c>
      <c r="D8" s="7">
        <v>0</v>
      </c>
      <c r="E8" s="1">
        <v>0</v>
      </c>
      <c r="F8" s="5">
        <v>42660</v>
      </c>
      <c r="G8" s="7" t="s">
        <v>170</v>
      </c>
      <c r="H8" s="55">
        <v>4120000</v>
      </c>
      <c r="I8" s="1" t="s">
        <v>177</v>
      </c>
      <c r="J8" s="1" t="s">
        <v>195</v>
      </c>
      <c r="K8" s="2"/>
    </row>
    <row r="9" spans="1:10" ht="15" customHeight="1">
      <c r="A9" s="32" t="s">
        <v>101</v>
      </c>
      <c r="B9" s="32" t="s">
        <v>102</v>
      </c>
      <c r="C9" s="1">
        <v>2017</v>
      </c>
      <c r="D9" s="7">
        <v>0</v>
      </c>
      <c r="E9" s="1">
        <v>0</v>
      </c>
      <c r="F9" s="5">
        <v>42660</v>
      </c>
      <c r="G9" s="7" t="s">
        <v>170</v>
      </c>
      <c r="H9" s="55">
        <v>882034</v>
      </c>
      <c r="I9" s="1" t="s">
        <v>178</v>
      </c>
      <c r="J9" s="1" t="s">
        <v>196</v>
      </c>
    </row>
    <row r="10" spans="1:10" ht="15" customHeight="1">
      <c r="A10" s="32" t="s">
        <v>76</v>
      </c>
      <c r="B10" s="32" t="s">
        <v>77</v>
      </c>
      <c r="C10" s="1">
        <v>2017</v>
      </c>
      <c r="D10" s="7">
        <v>0</v>
      </c>
      <c r="E10" s="1">
        <v>0</v>
      </c>
      <c r="F10" s="5">
        <v>42660</v>
      </c>
      <c r="G10" s="7" t="s">
        <v>170</v>
      </c>
      <c r="H10" s="6">
        <v>70000</v>
      </c>
      <c r="I10" s="40" t="s">
        <v>201</v>
      </c>
      <c r="J10" s="61">
        <v>4505730</v>
      </c>
    </row>
  </sheetData>
  <sheetProtection/>
  <printOptions/>
  <pageMargins left="0.7" right="0.7" top="0.75" bottom="0.7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AF36"/>
  <sheetViews>
    <sheetView zoomScalePageLayoutView="0" workbookViewId="0" topLeftCell="A1">
      <selection activeCell="I16" sqref="I16:O28"/>
    </sheetView>
  </sheetViews>
  <sheetFormatPr defaultColWidth="9.140625" defaultRowHeight="15"/>
  <cols>
    <col min="1" max="5" width="9.140625" style="21" customWidth="1"/>
    <col min="6" max="6" width="14.00390625" style="21" bestFit="1" customWidth="1"/>
    <col min="7" max="7" width="9.140625" style="37" customWidth="1"/>
    <col min="8" max="21" width="9.140625" style="21" customWidth="1"/>
    <col min="22" max="22" width="13.28125" style="21" bestFit="1" customWidth="1"/>
    <col min="23" max="16384" width="9.140625" style="21" customWidth="1"/>
  </cols>
  <sheetData>
    <row r="1" spans="1:32" ht="15.75">
      <c r="A1" s="21" t="s">
        <v>52</v>
      </c>
      <c r="B1" s="27" t="s">
        <v>26</v>
      </c>
      <c r="C1" s="27" t="s">
        <v>0</v>
      </c>
      <c r="D1" s="27" t="s">
        <v>3</v>
      </c>
      <c r="E1" s="27" t="s">
        <v>4</v>
      </c>
      <c r="F1" s="28" t="s">
        <v>5</v>
      </c>
      <c r="G1" s="52" t="s">
        <v>22</v>
      </c>
      <c r="H1" s="27" t="s">
        <v>7</v>
      </c>
      <c r="I1" s="30" t="s">
        <v>10</v>
      </c>
      <c r="J1" s="30" t="s">
        <v>11</v>
      </c>
      <c r="K1" s="30" t="s">
        <v>12</v>
      </c>
      <c r="L1" s="30" t="s">
        <v>13</v>
      </c>
      <c r="M1" s="30" t="s">
        <v>55</v>
      </c>
      <c r="N1" s="30" t="s">
        <v>17</v>
      </c>
      <c r="O1" s="30" t="s">
        <v>18</v>
      </c>
      <c r="P1" s="27" t="s">
        <v>8</v>
      </c>
      <c r="Q1" s="21" t="s">
        <v>52</v>
      </c>
      <c r="R1" s="27" t="s">
        <v>26</v>
      </c>
      <c r="S1" s="27" t="s">
        <v>0</v>
      </c>
      <c r="T1" s="27" t="s">
        <v>3</v>
      </c>
      <c r="U1" s="27" t="s">
        <v>4</v>
      </c>
      <c r="V1" s="28" t="s">
        <v>5</v>
      </c>
      <c r="W1" s="29" t="s">
        <v>22</v>
      </c>
      <c r="X1" s="27" t="s">
        <v>7</v>
      </c>
      <c r="Y1" s="30" t="s">
        <v>10</v>
      </c>
      <c r="Z1" s="30" t="s">
        <v>11</v>
      </c>
      <c r="AA1" s="30" t="s">
        <v>12</v>
      </c>
      <c r="AB1" s="30" t="s">
        <v>13</v>
      </c>
      <c r="AC1" s="30" t="s">
        <v>55</v>
      </c>
      <c r="AD1" s="30" t="s">
        <v>17</v>
      </c>
      <c r="AE1" s="30" t="s">
        <v>18</v>
      </c>
      <c r="AF1" s="27" t="s">
        <v>8</v>
      </c>
    </row>
    <row r="2" spans="1:16" ht="15.75">
      <c r="A2" s="21" t="s">
        <v>137</v>
      </c>
      <c r="B2" s="48" t="s">
        <v>161</v>
      </c>
      <c r="C2" s="48" t="s">
        <v>133</v>
      </c>
      <c r="D2" s="48"/>
      <c r="E2" s="48" t="s">
        <v>66</v>
      </c>
      <c r="F2" s="49">
        <v>-178988</v>
      </c>
      <c r="G2" s="53" t="s">
        <v>59</v>
      </c>
      <c r="H2" s="48" t="s">
        <v>149</v>
      </c>
      <c r="I2" s="48"/>
      <c r="J2" s="48"/>
      <c r="K2" s="48"/>
      <c r="L2" s="48"/>
      <c r="M2" s="48"/>
      <c r="N2" s="48"/>
      <c r="O2" s="48"/>
      <c r="P2" s="35" t="s">
        <v>136</v>
      </c>
    </row>
    <row r="3" spans="1:16" ht="15.75">
      <c r="A3" s="21" t="s">
        <v>91</v>
      </c>
      <c r="B3" s="32" t="s">
        <v>158</v>
      </c>
      <c r="C3" s="32" t="s">
        <v>101</v>
      </c>
      <c r="D3" s="32" t="s">
        <v>105</v>
      </c>
      <c r="E3" s="32" t="s">
        <v>107</v>
      </c>
      <c r="F3" s="33">
        <v>-223224</v>
      </c>
      <c r="G3" s="37">
        <v>0</v>
      </c>
      <c r="H3" s="32" t="s">
        <v>106</v>
      </c>
      <c r="I3" s="32"/>
      <c r="J3" s="32"/>
      <c r="K3" s="32"/>
      <c r="L3" s="32"/>
      <c r="M3" s="32"/>
      <c r="N3" s="32"/>
      <c r="O3" s="32"/>
      <c r="P3" s="47" t="s">
        <v>108</v>
      </c>
    </row>
    <row r="4" spans="1:16" ht="15.75">
      <c r="A4" s="21" t="s">
        <v>91</v>
      </c>
      <c r="B4" s="32" t="s">
        <v>153</v>
      </c>
      <c r="C4" s="32" t="s">
        <v>76</v>
      </c>
      <c r="D4" s="32" t="s">
        <v>77</v>
      </c>
      <c r="E4" s="32" t="s">
        <v>78</v>
      </c>
      <c r="F4" s="33">
        <v>-1263.51</v>
      </c>
      <c r="G4" s="53" t="s">
        <v>59</v>
      </c>
      <c r="H4" s="44" t="s">
        <v>79</v>
      </c>
      <c r="I4" s="32" t="s">
        <v>76</v>
      </c>
      <c r="J4" s="32" t="s">
        <v>82</v>
      </c>
      <c r="K4" s="32" t="s">
        <v>83</v>
      </c>
      <c r="L4" s="32"/>
      <c r="M4" s="32"/>
      <c r="N4" s="32"/>
      <c r="O4" s="45"/>
      <c r="P4" s="36" t="s">
        <v>84</v>
      </c>
    </row>
    <row r="5" spans="1:16" ht="15.75">
      <c r="A5" s="21" t="s">
        <v>91</v>
      </c>
      <c r="B5" s="32" t="s">
        <v>156</v>
      </c>
      <c r="C5" s="32" t="s">
        <v>92</v>
      </c>
      <c r="D5" s="32" t="s">
        <v>93</v>
      </c>
      <c r="E5" s="32" t="s">
        <v>66</v>
      </c>
      <c r="F5" s="33">
        <v>-52696</v>
      </c>
      <c r="G5" s="53" t="s">
        <v>59</v>
      </c>
      <c r="H5" s="32" t="s">
        <v>94</v>
      </c>
      <c r="I5" s="32" t="s">
        <v>92</v>
      </c>
      <c r="J5" s="34" t="s">
        <v>95</v>
      </c>
      <c r="K5" s="32" t="s">
        <v>81</v>
      </c>
      <c r="L5" s="32"/>
      <c r="M5" s="32"/>
      <c r="N5" s="32"/>
      <c r="O5" s="32"/>
      <c r="P5" s="40" t="s">
        <v>96</v>
      </c>
    </row>
    <row r="6" spans="1:16" ht="15.75">
      <c r="A6" s="21" t="s">
        <v>132</v>
      </c>
      <c r="B6" s="48" t="s">
        <v>160</v>
      </c>
      <c r="C6" s="48" t="s">
        <v>123</v>
      </c>
      <c r="D6" s="48" t="s">
        <v>124</v>
      </c>
      <c r="E6" s="48" t="s">
        <v>125</v>
      </c>
      <c r="F6" s="49">
        <v>-50203</v>
      </c>
      <c r="G6" s="53" t="s">
        <v>59</v>
      </c>
      <c r="H6" s="48" t="s">
        <v>126</v>
      </c>
      <c r="I6" s="48" t="s">
        <v>123</v>
      </c>
      <c r="J6" s="48" t="s">
        <v>127</v>
      </c>
      <c r="K6" s="48" t="s">
        <v>128</v>
      </c>
      <c r="L6" s="48" t="s">
        <v>129</v>
      </c>
      <c r="M6" s="48"/>
      <c r="N6" s="48"/>
      <c r="O6" s="48"/>
      <c r="P6" s="35" t="s">
        <v>130</v>
      </c>
    </row>
    <row r="7" spans="1:16" ht="15.75">
      <c r="A7" s="21" t="s">
        <v>91</v>
      </c>
      <c r="B7" s="32" t="s">
        <v>152</v>
      </c>
      <c r="C7" s="32" t="s">
        <v>74</v>
      </c>
      <c r="D7" s="50" t="s">
        <v>143</v>
      </c>
      <c r="E7" s="32" t="s">
        <v>144</v>
      </c>
      <c r="F7" s="33">
        <v>-4000</v>
      </c>
      <c r="G7" s="53" t="s">
        <v>59</v>
      </c>
      <c r="H7" s="44" t="s">
        <v>145</v>
      </c>
      <c r="I7" s="32" t="s">
        <v>74</v>
      </c>
      <c r="J7" s="51" t="s">
        <v>146</v>
      </c>
      <c r="K7" s="32" t="s">
        <v>81</v>
      </c>
      <c r="L7" s="32"/>
      <c r="M7" s="32"/>
      <c r="N7" s="32"/>
      <c r="O7" s="45"/>
      <c r="P7" s="36" t="s">
        <v>75</v>
      </c>
    </row>
    <row r="8" spans="1:16" ht="15.75">
      <c r="A8" s="21" t="s">
        <v>91</v>
      </c>
      <c r="B8" s="32" t="s">
        <v>154</v>
      </c>
      <c r="C8" s="32" t="s">
        <v>74</v>
      </c>
      <c r="D8" s="50" t="s">
        <v>143</v>
      </c>
      <c r="E8" s="32" t="s">
        <v>144</v>
      </c>
      <c r="F8" s="33">
        <v>-70000</v>
      </c>
      <c r="G8" s="53" t="s">
        <v>59</v>
      </c>
      <c r="H8" s="44" t="s">
        <v>145</v>
      </c>
      <c r="I8" s="32" t="s">
        <v>74</v>
      </c>
      <c r="J8" s="51" t="s">
        <v>146</v>
      </c>
      <c r="K8" s="32" t="s">
        <v>81</v>
      </c>
      <c r="L8" s="32"/>
      <c r="M8" s="32"/>
      <c r="N8" s="32"/>
      <c r="O8" s="45"/>
      <c r="P8" s="40" t="s">
        <v>87</v>
      </c>
    </row>
    <row r="9" spans="1:16" ht="15.75">
      <c r="A9" s="21" t="s">
        <v>91</v>
      </c>
      <c r="B9" s="32" t="s">
        <v>155</v>
      </c>
      <c r="C9" s="32" t="s">
        <v>74</v>
      </c>
      <c r="D9" s="50" t="s">
        <v>143</v>
      </c>
      <c r="E9" s="32" t="s">
        <v>144</v>
      </c>
      <c r="F9" s="33">
        <v>-41649</v>
      </c>
      <c r="G9" s="53" t="s">
        <v>59</v>
      </c>
      <c r="H9" s="44" t="s">
        <v>145</v>
      </c>
      <c r="I9" s="32" t="s">
        <v>74</v>
      </c>
      <c r="J9" s="51" t="s">
        <v>146</v>
      </c>
      <c r="K9" s="32" t="s">
        <v>81</v>
      </c>
      <c r="L9" s="32"/>
      <c r="M9" s="32"/>
      <c r="N9" s="32"/>
      <c r="O9" s="45"/>
      <c r="P9" s="40" t="s">
        <v>89</v>
      </c>
    </row>
    <row r="10" spans="1:16" ht="15.75">
      <c r="A10" s="21" t="s">
        <v>122</v>
      </c>
      <c r="B10" s="48" t="s">
        <v>159</v>
      </c>
      <c r="C10" s="48" t="s">
        <v>74</v>
      </c>
      <c r="D10" s="50" t="s">
        <v>147</v>
      </c>
      <c r="E10" s="48" t="s">
        <v>144</v>
      </c>
      <c r="F10" s="49">
        <v>-15900</v>
      </c>
      <c r="G10" s="53" t="s">
        <v>59</v>
      </c>
      <c r="H10" s="48" t="s">
        <v>145</v>
      </c>
      <c r="I10" s="48" t="s">
        <v>74</v>
      </c>
      <c r="J10" s="51" t="s">
        <v>148</v>
      </c>
      <c r="K10" s="48" t="s">
        <v>81</v>
      </c>
      <c r="L10" s="48"/>
      <c r="M10" s="48"/>
      <c r="N10" s="48"/>
      <c r="O10" s="48"/>
      <c r="P10" s="35" t="s">
        <v>121</v>
      </c>
    </row>
    <row r="11" spans="1:28" ht="15.75">
      <c r="A11" s="21" t="s">
        <v>73</v>
      </c>
      <c r="B11" s="32" t="s">
        <v>150</v>
      </c>
      <c r="C11" s="32" t="s">
        <v>56</v>
      </c>
      <c r="D11" s="32" t="s">
        <v>57</v>
      </c>
      <c r="E11" s="32" t="s">
        <v>58</v>
      </c>
      <c r="F11" s="33">
        <v>-4174881.92</v>
      </c>
      <c r="G11" s="53" t="s">
        <v>59</v>
      </c>
      <c r="H11" s="32" t="s">
        <v>60</v>
      </c>
      <c r="I11" s="32"/>
      <c r="J11" s="32"/>
      <c r="K11" s="32"/>
      <c r="L11" s="32"/>
      <c r="M11" s="32"/>
      <c r="N11" s="32"/>
      <c r="O11" s="32"/>
      <c r="P11" s="35" t="s">
        <v>61</v>
      </c>
      <c r="R11" s="31"/>
      <c r="S11" s="36"/>
      <c r="T11" s="37"/>
      <c r="U11" s="37"/>
      <c r="V11" s="38"/>
      <c r="W11" s="39"/>
      <c r="X11" s="37"/>
      <c r="Y11" s="37"/>
      <c r="Z11" s="36"/>
      <c r="AA11" s="37"/>
      <c r="AB11" s="37"/>
    </row>
    <row r="12" spans="1:25" ht="15.75">
      <c r="A12" s="21" t="s">
        <v>73</v>
      </c>
      <c r="B12" s="32" t="s">
        <v>151</v>
      </c>
      <c r="C12" s="32" t="s">
        <v>64</v>
      </c>
      <c r="D12" s="32" t="s">
        <v>65</v>
      </c>
      <c r="E12" s="32" t="s">
        <v>66</v>
      </c>
      <c r="F12" s="33">
        <v>-4235360</v>
      </c>
      <c r="G12" s="53" t="s">
        <v>67</v>
      </c>
      <c r="H12" s="32" t="s">
        <v>68</v>
      </c>
      <c r="I12" s="32"/>
      <c r="J12" s="32"/>
      <c r="K12" s="32"/>
      <c r="L12" s="32"/>
      <c r="M12" s="32"/>
      <c r="N12" s="32"/>
      <c r="O12" s="32"/>
      <c r="P12" s="40" t="s">
        <v>69</v>
      </c>
      <c r="S12" s="41"/>
      <c r="U12" s="42"/>
      <c r="V12" s="43"/>
      <c r="X12" s="42"/>
      <c r="Y12" s="41"/>
    </row>
    <row r="13" spans="1:16" ht="15.75">
      <c r="A13" s="21" t="s">
        <v>91</v>
      </c>
      <c r="B13" s="32" t="s">
        <v>157</v>
      </c>
      <c r="C13" s="32" t="s">
        <v>101</v>
      </c>
      <c r="D13" s="32" t="s">
        <v>104</v>
      </c>
      <c r="E13" s="32" t="s">
        <v>78</v>
      </c>
      <c r="F13" s="33">
        <v>-882034</v>
      </c>
      <c r="G13" s="37">
        <v>0</v>
      </c>
      <c r="H13" s="32">
        <v>511060</v>
      </c>
      <c r="I13" s="32"/>
      <c r="J13" s="32"/>
      <c r="K13" s="32"/>
      <c r="L13" s="32"/>
      <c r="M13" s="32"/>
      <c r="N13" s="32"/>
      <c r="O13" s="32"/>
      <c r="P13" s="47" t="s">
        <v>103</v>
      </c>
    </row>
    <row r="14" spans="1:16" ht="15.75">
      <c r="A14" s="21" t="s">
        <v>137</v>
      </c>
      <c r="B14" s="32" t="s">
        <v>162</v>
      </c>
      <c r="C14" s="32" t="s">
        <v>133</v>
      </c>
      <c r="D14" s="32" t="s">
        <v>138</v>
      </c>
      <c r="E14" s="32" t="s">
        <v>139</v>
      </c>
      <c r="F14" s="33">
        <v>-102600</v>
      </c>
      <c r="G14" s="53" t="s">
        <v>140</v>
      </c>
      <c r="H14" s="32" t="s">
        <v>141</v>
      </c>
      <c r="I14" s="32"/>
      <c r="J14" s="32"/>
      <c r="K14" s="32"/>
      <c r="L14" s="32"/>
      <c r="M14" s="32"/>
      <c r="N14" s="32"/>
      <c r="O14" s="32"/>
      <c r="P14" s="35" t="s">
        <v>142</v>
      </c>
    </row>
    <row r="15" spans="2:16" ht="15.75">
      <c r="B15" s="32"/>
      <c r="C15" s="32"/>
      <c r="D15" s="32"/>
      <c r="E15" s="32"/>
      <c r="F15" s="33"/>
      <c r="G15" s="53"/>
      <c r="H15" s="44"/>
      <c r="I15" s="32"/>
      <c r="J15" s="32"/>
      <c r="K15" s="32"/>
      <c r="L15" s="32"/>
      <c r="M15" s="32"/>
      <c r="N15" s="32"/>
      <c r="O15" s="45"/>
      <c r="P15" s="36"/>
    </row>
    <row r="16" spans="1:16" ht="15.75">
      <c r="A16" s="21" t="s">
        <v>137</v>
      </c>
      <c r="B16" s="48" t="s">
        <v>161</v>
      </c>
      <c r="C16" s="48" t="s">
        <v>133</v>
      </c>
      <c r="D16" s="48" t="s">
        <v>134</v>
      </c>
      <c r="E16" s="48" t="s">
        <v>78</v>
      </c>
      <c r="F16" s="49">
        <v>178988</v>
      </c>
      <c r="G16" s="53" t="s">
        <v>59</v>
      </c>
      <c r="H16" s="48" t="s">
        <v>135</v>
      </c>
      <c r="I16" s="48"/>
      <c r="J16" s="48"/>
      <c r="K16" s="48"/>
      <c r="L16" s="48"/>
      <c r="M16" s="48"/>
      <c r="N16" s="48"/>
      <c r="O16" s="48"/>
      <c r="P16" s="35" t="s">
        <v>136</v>
      </c>
    </row>
    <row r="17" spans="1:16" ht="15.75">
      <c r="A17" s="21" t="s">
        <v>91</v>
      </c>
      <c r="B17" s="32" t="s">
        <v>158</v>
      </c>
      <c r="C17" s="32" t="s">
        <v>76</v>
      </c>
      <c r="D17" s="32" t="s">
        <v>109</v>
      </c>
      <c r="E17" s="32" t="s">
        <v>111</v>
      </c>
      <c r="F17" s="33">
        <v>223224</v>
      </c>
      <c r="G17" s="37">
        <v>0</v>
      </c>
      <c r="H17" s="32" t="s">
        <v>110</v>
      </c>
      <c r="I17" s="32"/>
      <c r="J17" s="32"/>
      <c r="K17" s="32"/>
      <c r="L17" s="32"/>
      <c r="M17" s="32"/>
      <c r="N17" s="32"/>
      <c r="O17" s="32"/>
      <c r="P17" s="47" t="s">
        <v>108</v>
      </c>
    </row>
    <row r="18" spans="1:16" ht="15.75">
      <c r="A18" s="21" t="s">
        <v>91</v>
      </c>
      <c r="B18" s="32" t="s">
        <v>153</v>
      </c>
      <c r="C18" s="32" t="s">
        <v>76</v>
      </c>
      <c r="D18" s="32" t="s">
        <v>77</v>
      </c>
      <c r="E18" s="32" t="s">
        <v>78</v>
      </c>
      <c r="F18" s="33">
        <v>1263.51</v>
      </c>
      <c r="G18" s="53" t="s">
        <v>59</v>
      </c>
      <c r="H18" s="44" t="s">
        <v>79</v>
      </c>
      <c r="I18" s="32" t="s">
        <v>76</v>
      </c>
      <c r="J18" s="32" t="s">
        <v>85</v>
      </c>
      <c r="K18" s="32" t="s">
        <v>83</v>
      </c>
      <c r="L18" s="32"/>
      <c r="M18" s="32"/>
      <c r="N18" s="32"/>
      <c r="O18" s="45"/>
      <c r="P18" s="36" t="s">
        <v>86</v>
      </c>
    </row>
    <row r="19" spans="1:16" ht="15.75">
      <c r="A19" s="21" t="s">
        <v>91</v>
      </c>
      <c r="B19" s="32" t="s">
        <v>156</v>
      </c>
      <c r="C19" s="32" t="s">
        <v>97</v>
      </c>
      <c r="D19" s="32" t="s">
        <v>98</v>
      </c>
      <c r="E19" s="32" t="s">
        <v>66</v>
      </c>
      <c r="F19" s="33">
        <v>52696</v>
      </c>
      <c r="G19" s="53" t="s">
        <v>59</v>
      </c>
      <c r="H19" s="32" t="s">
        <v>99</v>
      </c>
      <c r="I19" s="32" t="s">
        <v>97</v>
      </c>
      <c r="J19" s="32" t="s">
        <v>100</v>
      </c>
      <c r="K19" s="32" t="s">
        <v>81</v>
      </c>
      <c r="L19" s="32"/>
      <c r="M19" s="32"/>
      <c r="N19" s="32"/>
      <c r="O19" s="32"/>
      <c r="P19" s="40" t="s">
        <v>96</v>
      </c>
    </row>
    <row r="20" spans="1:16" ht="15.75">
      <c r="A20" s="21" t="s">
        <v>132</v>
      </c>
      <c r="B20" s="48" t="s">
        <v>160</v>
      </c>
      <c r="C20" s="48" t="s">
        <v>123</v>
      </c>
      <c r="D20" s="48" t="s">
        <v>131</v>
      </c>
      <c r="E20" s="48" t="s">
        <v>125</v>
      </c>
      <c r="F20" s="49">
        <v>50203</v>
      </c>
      <c r="G20" s="53" t="s">
        <v>59</v>
      </c>
      <c r="H20" s="48" t="s">
        <v>126</v>
      </c>
      <c r="I20" s="48" t="s">
        <v>123</v>
      </c>
      <c r="J20" s="48" t="s">
        <v>127</v>
      </c>
      <c r="K20" s="48" t="s">
        <v>128</v>
      </c>
      <c r="L20" s="48" t="s">
        <v>129</v>
      </c>
      <c r="M20" s="48"/>
      <c r="N20" s="48"/>
      <c r="O20" s="48"/>
      <c r="P20" s="35" t="s">
        <v>130</v>
      </c>
    </row>
    <row r="21" spans="1:16" ht="15.75">
      <c r="A21" s="21" t="s">
        <v>91</v>
      </c>
      <c r="B21" s="32" t="s">
        <v>152</v>
      </c>
      <c r="C21" s="32" t="s">
        <v>76</v>
      </c>
      <c r="D21" s="32" t="s">
        <v>77</v>
      </c>
      <c r="E21" s="32" t="s">
        <v>78</v>
      </c>
      <c r="F21" s="33">
        <v>4000</v>
      </c>
      <c r="G21" s="53" t="s">
        <v>59</v>
      </c>
      <c r="H21" s="44" t="s">
        <v>79</v>
      </c>
      <c r="I21" s="32" t="s">
        <v>76</v>
      </c>
      <c r="J21" s="32" t="s">
        <v>80</v>
      </c>
      <c r="K21" s="32" t="s">
        <v>81</v>
      </c>
      <c r="L21" s="32"/>
      <c r="M21" s="32"/>
      <c r="N21" s="32"/>
      <c r="O21" s="45"/>
      <c r="P21" s="36" t="s">
        <v>75</v>
      </c>
    </row>
    <row r="22" spans="1:16" ht="15.75">
      <c r="A22" s="21" t="s">
        <v>91</v>
      </c>
      <c r="B22" s="32" t="s">
        <v>154</v>
      </c>
      <c r="C22" s="32" t="s">
        <v>76</v>
      </c>
      <c r="D22" s="32" t="s">
        <v>77</v>
      </c>
      <c r="E22" s="32" t="s">
        <v>78</v>
      </c>
      <c r="F22" s="33">
        <v>70000</v>
      </c>
      <c r="G22" s="53" t="s">
        <v>59</v>
      </c>
      <c r="H22" s="44" t="s">
        <v>79</v>
      </c>
      <c r="I22" s="32" t="s">
        <v>76</v>
      </c>
      <c r="J22" s="32" t="s">
        <v>88</v>
      </c>
      <c r="K22" s="32" t="s">
        <v>83</v>
      </c>
      <c r="L22" s="32"/>
      <c r="M22" s="32"/>
      <c r="N22" s="32"/>
      <c r="O22" s="45"/>
      <c r="P22" s="40" t="s">
        <v>87</v>
      </c>
    </row>
    <row r="23" spans="1:16" ht="15.75">
      <c r="A23" s="21" t="s">
        <v>91</v>
      </c>
      <c r="B23" s="32" t="s">
        <v>155</v>
      </c>
      <c r="C23" s="32" t="s">
        <v>76</v>
      </c>
      <c r="D23" s="32" t="s">
        <v>77</v>
      </c>
      <c r="E23" s="32" t="s">
        <v>78</v>
      </c>
      <c r="F23" s="33">
        <v>41649</v>
      </c>
      <c r="G23" s="53" t="s">
        <v>59</v>
      </c>
      <c r="H23" s="44" t="s">
        <v>79</v>
      </c>
      <c r="I23" s="32" t="s">
        <v>76</v>
      </c>
      <c r="J23" s="32" t="s">
        <v>90</v>
      </c>
      <c r="K23" s="32" t="s">
        <v>83</v>
      </c>
      <c r="L23" s="32"/>
      <c r="M23" s="32"/>
      <c r="N23" s="32"/>
      <c r="O23" s="45"/>
      <c r="P23" s="40" t="s">
        <v>89</v>
      </c>
    </row>
    <row r="24" spans="1:16" ht="15.75">
      <c r="A24" s="21" t="s">
        <v>122</v>
      </c>
      <c r="B24" s="48" t="s">
        <v>159</v>
      </c>
      <c r="C24" s="48" t="s">
        <v>112</v>
      </c>
      <c r="D24" s="48" t="s">
        <v>113</v>
      </c>
      <c r="E24" s="48" t="s">
        <v>114</v>
      </c>
      <c r="F24" s="49">
        <v>15900</v>
      </c>
      <c r="G24" s="53" t="s">
        <v>59</v>
      </c>
      <c r="H24" s="48" t="s">
        <v>115</v>
      </c>
      <c r="I24" s="48" t="s">
        <v>112</v>
      </c>
      <c r="J24" s="48" t="s">
        <v>116</v>
      </c>
      <c r="K24" s="48" t="s">
        <v>117</v>
      </c>
      <c r="L24" s="48"/>
      <c r="M24" s="48" t="s">
        <v>118</v>
      </c>
      <c r="N24" s="48" t="s">
        <v>119</v>
      </c>
      <c r="O24" s="48" t="s">
        <v>120</v>
      </c>
      <c r="P24" s="35" t="s">
        <v>121</v>
      </c>
    </row>
    <row r="25" spans="1:28" ht="15.75">
      <c r="A25" s="21" t="s">
        <v>73</v>
      </c>
      <c r="B25" s="32" t="s">
        <v>150</v>
      </c>
      <c r="C25" s="32" t="s">
        <v>56</v>
      </c>
      <c r="D25" s="32" t="s">
        <v>62</v>
      </c>
      <c r="E25" s="32" t="s">
        <v>58</v>
      </c>
      <c r="F25" s="33">
        <v>4174881.92</v>
      </c>
      <c r="G25" s="53" t="s">
        <v>59</v>
      </c>
      <c r="H25" s="32" t="s">
        <v>60</v>
      </c>
      <c r="I25" s="32"/>
      <c r="J25" s="32"/>
      <c r="K25" s="32"/>
      <c r="L25" s="32"/>
      <c r="M25" s="32"/>
      <c r="N25" s="32"/>
      <c r="O25" s="32"/>
      <c r="P25" s="35" t="s">
        <v>63</v>
      </c>
      <c r="R25" s="31"/>
      <c r="S25" s="36"/>
      <c r="T25" s="37"/>
      <c r="U25" s="37"/>
      <c r="V25" s="38"/>
      <c r="W25" s="39"/>
      <c r="X25" s="37"/>
      <c r="Y25" s="37"/>
      <c r="Z25" s="36"/>
      <c r="AA25" s="37"/>
      <c r="AB25" s="37"/>
    </row>
    <row r="26" spans="1:25" ht="15.75">
      <c r="A26" s="21" t="s">
        <v>73</v>
      </c>
      <c r="B26" s="32" t="s">
        <v>151</v>
      </c>
      <c r="C26" s="32" t="s">
        <v>64</v>
      </c>
      <c r="D26" s="32" t="s">
        <v>70</v>
      </c>
      <c r="E26" s="32" t="s">
        <v>66</v>
      </c>
      <c r="F26" s="33">
        <v>4235360</v>
      </c>
      <c r="G26" s="53" t="s">
        <v>67</v>
      </c>
      <c r="H26" s="32" t="s">
        <v>71</v>
      </c>
      <c r="I26" s="32"/>
      <c r="J26" s="32"/>
      <c r="K26" s="32"/>
      <c r="L26" s="32"/>
      <c r="M26" s="32"/>
      <c r="N26" s="32"/>
      <c r="O26" s="32"/>
      <c r="P26" s="40" t="s">
        <v>72</v>
      </c>
      <c r="S26" s="41"/>
      <c r="U26" s="42"/>
      <c r="V26" s="43"/>
      <c r="X26" s="42"/>
      <c r="Y26" s="41"/>
    </row>
    <row r="27" spans="1:16" ht="15.75">
      <c r="A27" s="21" t="s">
        <v>91</v>
      </c>
      <c r="B27" s="32" t="s">
        <v>157</v>
      </c>
      <c r="C27" s="32" t="s">
        <v>101</v>
      </c>
      <c r="D27" s="32" t="s">
        <v>102</v>
      </c>
      <c r="E27" s="32" t="s">
        <v>78</v>
      </c>
      <c r="F27" s="33">
        <v>882034</v>
      </c>
      <c r="G27" s="37">
        <v>0</v>
      </c>
      <c r="H27" s="32">
        <v>511060</v>
      </c>
      <c r="I27" s="32"/>
      <c r="J27" s="32"/>
      <c r="K27" s="32"/>
      <c r="L27" s="32"/>
      <c r="M27" s="32"/>
      <c r="N27" s="32"/>
      <c r="O27" s="32"/>
      <c r="P27" s="47" t="s">
        <v>103</v>
      </c>
    </row>
    <row r="28" spans="1:16" ht="15.75">
      <c r="A28" s="21" t="s">
        <v>137</v>
      </c>
      <c r="B28" s="32" t="s">
        <v>162</v>
      </c>
      <c r="C28" s="32" t="s">
        <v>133</v>
      </c>
      <c r="D28" s="32" t="s">
        <v>138</v>
      </c>
      <c r="E28" s="32" t="s">
        <v>139</v>
      </c>
      <c r="F28" s="33">
        <v>102600</v>
      </c>
      <c r="G28" s="53" t="s">
        <v>67</v>
      </c>
      <c r="H28" s="32" t="s">
        <v>141</v>
      </c>
      <c r="I28" s="32"/>
      <c r="J28" s="32"/>
      <c r="K28" s="32"/>
      <c r="L28" s="32"/>
      <c r="M28" s="32"/>
      <c r="N28" s="32"/>
      <c r="O28" s="32"/>
      <c r="P28" s="35" t="s">
        <v>142</v>
      </c>
    </row>
    <row r="29" spans="2:25" ht="15.75">
      <c r="B29" s="32"/>
      <c r="C29" s="32"/>
      <c r="D29" s="32"/>
      <c r="E29" s="32"/>
      <c r="F29" s="33"/>
      <c r="G29" s="53"/>
      <c r="H29" s="32"/>
      <c r="I29" s="32"/>
      <c r="J29" s="32"/>
      <c r="K29" s="32"/>
      <c r="L29" s="32"/>
      <c r="M29" s="32"/>
      <c r="N29" s="32"/>
      <c r="O29" s="32"/>
      <c r="P29" s="40"/>
      <c r="S29" s="41"/>
      <c r="U29" s="42"/>
      <c r="V29" s="43"/>
      <c r="X29" s="42"/>
      <c r="Y29" s="41"/>
    </row>
    <row r="30" spans="3:25" ht="15.75">
      <c r="C30" s="41"/>
      <c r="E30" s="42"/>
      <c r="F30" s="43"/>
      <c r="H30" s="42"/>
      <c r="I30" s="41"/>
      <c r="S30" s="41"/>
      <c r="U30" s="42"/>
      <c r="V30" s="43"/>
      <c r="X30" s="42"/>
      <c r="Y30" s="41"/>
    </row>
    <row r="31" spans="2:16" ht="15.75">
      <c r="B31" s="32"/>
      <c r="C31" s="32"/>
      <c r="D31" s="32"/>
      <c r="E31" s="32"/>
      <c r="F31" s="46"/>
      <c r="G31" s="53"/>
      <c r="H31" s="44"/>
      <c r="I31" s="32"/>
      <c r="J31" s="32"/>
      <c r="K31" s="32"/>
      <c r="L31" s="32"/>
      <c r="M31" s="32"/>
      <c r="N31" s="32"/>
      <c r="O31" s="45"/>
      <c r="P31" s="36"/>
    </row>
    <row r="32" spans="2:16" ht="15.75">
      <c r="B32" s="32"/>
      <c r="C32" s="32"/>
      <c r="D32" s="32"/>
      <c r="E32" s="32"/>
      <c r="F32" s="33"/>
      <c r="G32" s="53"/>
      <c r="H32" s="32"/>
      <c r="I32" s="32"/>
      <c r="J32" s="32"/>
      <c r="K32" s="32"/>
      <c r="L32" s="32"/>
      <c r="M32" s="32"/>
      <c r="N32" s="32"/>
      <c r="O32" s="45"/>
      <c r="P32" s="40"/>
    </row>
    <row r="33" spans="2:16" ht="15.75">
      <c r="B33" s="32"/>
      <c r="C33" s="32"/>
      <c r="D33" s="32"/>
      <c r="E33" s="32"/>
      <c r="F33" s="33"/>
      <c r="G33" s="53"/>
      <c r="H33" s="32"/>
      <c r="I33" s="32"/>
      <c r="J33" s="32"/>
      <c r="K33" s="32"/>
      <c r="L33" s="32"/>
      <c r="M33" s="32"/>
      <c r="N33" s="32"/>
      <c r="O33" s="45"/>
      <c r="P33" s="40"/>
    </row>
    <row r="36" spans="2:16" ht="15.75">
      <c r="B36" s="32"/>
      <c r="C36" s="32"/>
      <c r="D36" s="32"/>
      <c r="E36" s="32"/>
      <c r="F36" s="33"/>
      <c r="H36" s="32"/>
      <c r="I36" s="32"/>
      <c r="J36" s="32"/>
      <c r="K36" s="32"/>
      <c r="L36" s="32"/>
      <c r="M36" s="32"/>
      <c r="N36" s="32"/>
      <c r="O36" s="32"/>
      <c r="P36" s="47"/>
    </row>
  </sheetData>
  <sheetProtection/>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L8"/>
  <sheetViews>
    <sheetView zoomScalePageLayoutView="0" workbookViewId="0" topLeftCell="A1">
      <selection activeCell="A1" sqref="A1"/>
    </sheetView>
  </sheetViews>
  <sheetFormatPr defaultColWidth="9.140625" defaultRowHeight="15"/>
  <cols>
    <col min="1" max="1" width="7.28125" style="0" bestFit="1" customWidth="1"/>
    <col min="2" max="2" width="6.7109375" style="0" bestFit="1" customWidth="1"/>
    <col min="3" max="3" width="7.57421875" style="0" bestFit="1" customWidth="1"/>
    <col min="4" max="4" width="5.28125" style="0" bestFit="1" customWidth="1"/>
    <col min="5" max="5" width="6.28125" style="0" bestFit="1" customWidth="1"/>
    <col min="6" max="6" width="10.140625" style="0" bestFit="1" customWidth="1"/>
    <col min="7" max="7" width="9.7109375" style="0" bestFit="1" customWidth="1"/>
    <col min="8" max="8" width="12.57421875" style="0" bestFit="1" customWidth="1"/>
    <col min="9" max="9" width="25.8515625" style="0" customWidth="1"/>
    <col min="10" max="10" width="11.00390625" style="0" bestFit="1" customWidth="1"/>
    <col min="12" max="12" width="15.28125" style="59" bestFit="1" customWidth="1"/>
  </cols>
  <sheetData>
    <row r="1" spans="1:12" ht="15">
      <c r="A1" s="1" t="s">
        <v>20</v>
      </c>
      <c r="B1" s="1" t="s">
        <v>3</v>
      </c>
      <c r="C1" s="1" t="s">
        <v>21</v>
      </c>
      <c r="D1" s="1" t="s">
        <v>22</v>
      </c>
      <c r="E1" s="1" t="s">
        <v>23</v>
      </c>
      <c r="F1" s="5" t="s">
        <v>24</v>
      </c>
      <c r="G1" s="1" t="s">
        <v>25</v>
      </c>
      <c r="H1" s="6" t="s">
        <v>5</v>
      </c>
      <c r="I1" s="3" t="s">
        <v>8</v>
      </c>
      <c r="J1" s="1"/>
      <c r="L1" s="56" t="s">
        <v>5</v>
      </c>
    </row>
    <row r="2" spans="1:12" ht="15.75">
      <c r="A2" s="32" t="s">
        <v>92</v>
      </c>
      <c r="B2" s="32" t="s">
        <v>93</v>
      </c>
      <c r="C2" s="1">
        <v>2017</v>
      </c>
      <c r="D2" s="53" t="s">
        <v>59</v>
      </c>
      <c r="E2" s="1">
        <v>0</v>
      </c>
      <c r="F2" s="5">
        <v>42660</v>
      </c>
      <c r="G2" s="7" t="s">
        <v>187</v>
      </c>
      <c r="H2" s="55">
        <v>-52696</v>
      </c>
      <c r="I2" s="1" t="s">
        <v>173</v>
      </c>
      <c r="J2" s="1" t="s">
        <v>180</v>
      </c>
      <c r="K2" t="s">
        <v>186</v>
      </c>
      <c r="L2" s="57">
        <v>-52696</v>
      </c>
    </row>
    <row r="3" spans="1:12" ht="15.75">
      <c r="A3" s="32" t="s">
        <v>56</v>
      </c>
      <c r="B3" s="32" t="s">
        <v>57</v>
      </c>
      <c r="C3" s="1">
        <v>2017</v>
      </c>
      <c r="D3" s="53" t="s">
        <v>188</v>
      </c>
      <c r="E3" s="1">
        <v>0</v>
      </c>
      <c r="F3" s="5">
        <v>42660</v>
      </c>
      <c r="G3" s="7" t="s">
        <v>187</v>
      </c>
      <c r="H3" s="55">
        <v>-4120000</v>
      </c>
      <c r="I3" s="1" t="s">
        <v>177</v>
      </c>
      <c r="J3" s="1" t="s">
        <v>184</v>
      </c>
      <c r="K3" t="s">
        <v>186</v>
      </c>
      <c r="L3" s="57">
        <v>-4120000</v>
      </c>
    </row>
    <row r="4" spans="1:12" ht="15.75">
      <c r="A4" s="32"/>
      <c r="B4" s="32"/>
      <c r="C4" s="1"/>
      <c r="D4" s="53"/>
      <c r="E4" s="1"/>
      <c r="F4" s="5"/>
      <c r="G4" s="7"/>
      <c r="H4" s="55"/>
      <c r="I4" s="1"/>
      <c r="J4" s="1"/>
      <c r="L4" s="57"/>
    </row>
    <row r="5" spans="1:12" ht="15.75">
      <c r="A5" s="32"/>
      <c r="B5" s="50"/>
      <c r="C5" s="1"/>
      <c r="D5" s="53"/>
      <c r="E5" s="1"/>
      <c r="F5" s="5"/>
      <c r="G5" s="7"/>
      <c r="H5" s="55"/>
      <c r="I5" s="1"/>
      <c r="J5" s="1"/>
      <c r="L5" s="57"/>
    </row>
    <row r="6" spans="1:12" ht="15.75">
      <c r="A6" s="32"/>
      <c r="B6" s="50"/>
      <c r="C6" s="1"/>
      <c r="D6" s="53"/>
      <c r="E6" s="1"/>
      <c r="F6" s="5"/>
      <c r="G6" s="7"/>
      <c r="H6" s="55"/>
      <c r="I6" s="1"/>
      <c r="J6" s="1"/>
      <c r="L6" s="57"/>
    </row>
    <row r="7" spans="1:12" ht="15.75">
      <c r="A7" s="48"/>
      <c r="B7" s="50"/>
      <c r="C7" s="1"/>
      <c r="D7" s="53"/>
      <c r="E7" s="1"/>
      <c r="F7" s="5"/>
      <c r="G7" s="7"/>
      <c r="H7" s="54"/>
      <c r="I7" s="1"/>
      <c r="J7" s="1"/>
      <c r="L7" s="58"/>
    </row>
    <row r="8" spans="1:12" ht="15.75">
      <c r="A8" s="32"/>
      <c r="B8" s="32"/>
      <c r="C8" s="1"/>
      <c r="D8" s="37"/>
      <c r="E8" s="1"/>
      <c r="F8" s="5"/>
      <c r="G8" s="7"/>
      <c r="H8" s="55"/>
      <c r="I8" s="1"/>
      <c r="J8" s="1"/>
      <c r="L8" s="5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chrmiller</dc:creator>
  <cp:keywords/>
  <dc:description/>
  <cp:lastModifiedBy>mcaraher</cp:lastModifiedBy>
  <dcterms:created xsi:type="dcterms:W3CDTF">2010-12-30T16:31:17Z</dcterms:created>
  <dcterms:modified xsi:type="dcterms:W3CDTF">2016-10-24T14:27:02Z</dcterms:modified>
  <cp:category/>
  <cp:version/>
  <cp:contentType/>
  <cp:contentStatus/>
</cp:coreProperties>
</file>